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autoCompressPictures="0"/>
  <mc:AlternateContent xmlns:mc="http://schemas.openxmlformats.org/markup-compatibility/2006">
    <mc:Choice Requires="x15">
      <x15ac:absPath xmlns:x15ac="http://schemas.microsoft.com/office/spreadsheetml/2010/11/ac" url="S:\Showroom Area\BFI Film Hub North\15. Transformative Film Culture for Hull 2017\1. Hull 2017\Season 3\HULL2017-SEPT-FS\"/>
    </mc:Choice>
  </mc:AlternateContent>
  <bookViews>
    <workbookView xWindow="0" yWindow="465" windowWidth="20505" windowHeight="7740" tabRatio="500" activeTab="1"/>
  </bookViews>
  <sheets>
    <sheet name="KPIs" sheetId="2" r:id="rId1"/>
    <sheet name="BUDGET" sheetId="1" r:id="rId2"/>
    <sheet name="EVALUATION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9" i="1"/>
  <c r="B20" i="1" s="1"/>
  <c r="B21" i="1" s="1"/>
  <c r="B19" i="1"/>
  <c r="B9" i="1"/>
  <c r="B11" i="1" s="1"/>
  <c r="C8" i="1"/>
  <c r="C10" i="1" s="1"/>
  <c r="D19" i="1"/>
  <c r="D10" i="1"/>
</calcChain>
</file>

<file path=xl/sharedStrings.xml><?xml version="1.0" encoding="utf-8"?>
<sst xmlns="http://schemas.openxmlformats.org/spreadsheetml/2006/main" count="203" uniqueCount="181">
  <si>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</si>
  <si>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</si>
  <si>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</si>
  <si>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</si>
  <si>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</si>
  <si>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</si>
  <si>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</si>
  <si>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</si>
  <si>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</si>
  <si>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</si>
  <si>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</si>
  <si>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</si>
  <si>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</si>
  <si>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</si>
  <si>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</si>
  <si>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</si>
  <si>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</si>
  <si>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</si>
  <si>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</si>
  <si>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</si>
  <si>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</si>
  <si>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</si>
  <si>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</si>
  <si>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</si>
  <si>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</si>
  <si>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</si>
  <si>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</si>
  <si>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</si>
  <si>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</si>
  <si>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</si>
  <si>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</si>
  <si>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</si>
  <si>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</si>
  <si>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</si>
  <si>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</si>
  <si>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</si>
  <si>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</si>
  <si>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</si>
  <si>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</si>
  <si>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</si>
  <si>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</si>
  <si>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</si>
  <si>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</si>
  <si>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</si>
  <si>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</si>
  <si>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</si>
  <si>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</si>
  <si>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</si>
  <si>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</si>
  <si>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</si>
  <si>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</si>
  <si>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</si>
  <si>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</si>
  <si>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</si>
  <si>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</si>
  <si>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</si>
  <si>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</si>
  <si>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</si>
  <si>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</si>
  <si>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</si>
  <si>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</si>
  <si>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</si>
  <si>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</si>
  <si>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</si>
  <si>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</si>
  <si>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</si>
  <si>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</si>
  <si>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</si>
  <si>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</si>
  <si>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</si>
  <si>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</si>
  <si>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</si>
  <si>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</si>
  <si>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</si>
  <si>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</si>
  <si>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</si>
  <si>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</si>
  <si>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</si>
  <si>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</si>
  <si>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IN-KIND</t>
  </si>
  <si>
    <t>NOTES</t>
  </si>
  <si>
    <t>Ticket Sale income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</si>
  <si>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</si>
  <si>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</si>
  <si>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</si>
  <si>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</si>
  <si>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</si>
  <si>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</si>
  <si>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</si>
  <si>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</si>
  <si>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</si>
  <si>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</si>
  <si>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</si>
  <si>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</si>
  <si>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</si>
  <si>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</si>
  <si>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</si>
  <si>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</si>
  <si>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</si>
  <si>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</si>
  <si>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</si>
  <si>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</si>
  <si>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</si>
  <si>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</si>
  <si>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</si>
  <si>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</si>
  <si>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</si>
  <si>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</si>
  <si>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</si>
  <si>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</si>
  <si>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</si>
  <si>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</si>
  <si>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</si>
  <si>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</si>
  <si>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</si>
  <si>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</si>
  <si>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</si>
  <si>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</si>
  <si>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</si>
  <si>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</si>
  <si>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</si>
  <si>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</si>
  <si>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</si>
  <si>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</si>
  <si>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screen shots of websites</t>
  </si>
  <si>
    <t>screen short of facebook event</t>
  </si>
  <si>
    <t>number of subscribers to email blasts</t>
  </si>
  <si>
    <t>evidence of printed PR releases</t>
  </si>
  <si>
    <t>ACTUAL</t>
  </si>
  <si>
    <t>NON-BFI CASH</t>
  </si>
  <si>
    <t>BFI request</t>
  </si>
  <si>
    <t>all figures in GBP</t>
  </si>
  <si>
    <t>AIM 1: TO DEVELOP HULL FILM PROGRAMME CONTENT</t>
  </si>
  <si>
    <t>Strengthen HIC’s ongoing film programme</t>
  </si>
  <si>
    <t xml:space="preserve">The extent to which HIC feel the film programme is sustainable </t>
  </si>
  <si>
    <t>2016 SWOT</t>
  </si>
  <si>
    <t>SWOT analysis 2016</t>
  </si>
  <si>
    <t>The extent to which HIC feel the film programme has been strengthened</t>
  </si>
  <si>
    <t>SWOT analysis 2018,HIC Feedback Form</t>
  </si>
  <si>
    <t xml:space="preserve">Enrich a wider film programme with Hull 2017’s access to talent and broader programme plans </t>
  </si>
  <si>
    <t>Number of industry contacts provided through FHN the Transformative Film Culture Project</t>
  </si>
  <si>
    <t>2016 = 4</t>
  </si>
  <si>
    <t>Partner database – who provided contact details</t>
  </si>
  <si>
    <t>Number of partner film organisations</t>
  </si>
  <si>
    <t>2016 = 1</t>
  </si>
  <si>
    <t>Partner Database – contact details and partnership type</t>
  </si>
  <si>
    <t>The extent to which HIC believe the project has created new partnerships that have enriched the wider film programme</t>
  </si>
  <si>
    <t xml:space="preserve">Questions in 2016 SWOT </t>
  </si>
  <si>
    <t>HIC Feedback Form, HIC SWOT 2016, HIC SWOT 2018</t>
  </si>
  <si>
    <t>The extent to which HIC believe the project has provided access to film content  that would not have been possible otherwise</t>
  </si>
  <si>
    <t>Questions in 2016 SWOT</t>
  </si>
  <si>
    <t>The extent to which FHN partners believes the independent film offering in Hull has been widened as a result of the project</t>
  </si>
  <si>
    <t xml:space="preserve">A phone call with each partner: What is your view on the current independent film offer in Hull  </t>
  </si>
  <si>
    <t>Partner phone call, Most significant change workshop</t>
  </si>
  <si>
    <t>Marketing material</t>
  </si>
  <si>
    <t>Number of PR releases</t>
  </si>
  <si>
    <t>TOTAL BFI INCOME</t>
  </si>
  <si>
    <t>TOTAL OTHER INCOME</t>
  </si>
  <si>
    <t>GRAND TOTAL CASH INCOME</t>
  </si>
  <si>
    <t>KPI's</t>
  </si>
  <si>
    <t>BFI CASH</t>
  </si>
  <si>
    <t xml:space="preserve">BFI CASH </t>
  </si>
  <si>
    <t>Contingency 5%</t>
  </si>
  <si>
    <t>TOTAL COSTS</t>
  </si>
  <si>
    <t>TOTAL CASH EXPENDITURE</t>
  </si>
  <si>
    <t>Surplus</t>
  </si>
  <si>
    <t>HULL2017-SEPT-FS: BUDGET</t>
  </si>
  <si>
    <t>University of Hull</t>
  </si>
  <si>
    <t>Hull 2017</t>
  </si>
  <si>
    <t>Venue hire and Marketing contribution</t>
  </si>
  <si>
    <t>film Licenses</t>
  </si>
  <si>
    <t xml:space="preserve">Cost of 4 films </t>
  </si>
  <si>
    <t xml:space="preserve">marketing </t>
  </si>
  <si>
    <t>£5-£7</t>
  </si>
  <si>
    <t>340 tickets sold @ £6</t>
  </si>
  <si>
    <t>venue hire</t>
  </si>
  <si>
    <t xml:space="preserve">marketing contribution </t>
  </si>
  <si>
    <t xml:space="preserve">marketing and pr contribution from Hull 2017 and University of Hull </t>
  </si>
  <si>
    <t>HULL2017-SEPT-FS: EVALUATION TABLE</t>
  </si>
  <si>
    <t>Marketing Targets</t>
  </si>
  <si>
    <t>venue contribution from University of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</si>
</sst>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25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b/>
      <i/>
      <sz val="9"/>
      <color rgb="FFFF0000"/>
      <name val="Arial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b/>
      <i/>
      <sz val="11"/>
      <color rgb="FF000000"/>
      <name val="Arial"/>
      <family val="2"/>
    </font>
    <font>
      <i/>
      <sz val="10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1"/>
      <color theme="9" tint="-0.249977111117893"/>
      <name val="Arial"/>
      <family val="2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2E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9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wrapText="1"/>
    </xf>
    <xf numFmtId="9" fontId="3" fillId="7" borderId="15" xfId="0" applyNumberFormat="1" applyFont="1" applyFill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3" fillId="0" borderId="15" xfId="0" applyNumberFormat="1" applyFont="1" applyBorder="1" applyAlignment="1">
      <alignment horizontal="center"/>
    </xf>
    <xf numFmtId="9" fontId="3" fillId="7" borderId="15" xfId="0" applyNumberFormat="1" applyFont="1" applyFill="1" applyBorder="1" applyAlignment="1">
      <alignment horizontal="center"/>
    </xf>
    <xf numFmtId="9" fontId="3" fillId="8" borderId="15" xfId="0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3" fillId="0" borderId="0" xfId="0" applyFont="1" applyAlignment="1"/>
    <xf numFmtId="0" fontId="0" fillId="0" borderId="0" xfId="0" applyFont="1" applyAlignment="1"/>
    <xf numFmtId="0" fontId="13" fillId="10" borderId="1" xfId="0" applyFont="1" applyFill="1" applyBorder="1" applyAlignment="1"/>
    <xf numFmtId="0" fontId="13" fillId="10" borderId="1" xfId="0" applyFont="1" applyFill="1" applyBorder="1" applyAlignment="1">
      <alignment wrapText="1"/>
    </xf>
    <xf numFmtId="0" fontId="13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8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0" borderId="0" xfId="0" applyAlignment="1"/>
    <xf numFmtId="0" fontId="19" fillId="0" borderId="0" xfId="0" applyFont="1" applyAlignment="1">
      <alignment vertical="center"/>
    </xf>
    <xf numFmtId="0" fontId="3" fillId="0" borderId="15" xfId="0" applyFont="1" applyFill="1" applyBorder="1" applyAlignment="1">
      <alignment horizontal="center" wrapText="1"/>
    </xf>
    <xf numFmtId="6" fontId="3" fillId="0" borderId="15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1" fillId="0" borderId="0" xfId="0" applyFont="1"/>
    <xf numFmtId="0" fontId="13" fillId="11" borderId="1" xfId="0" applyFont="1" applyFill="1" applyBorder="1" applyAlignment="1">
      <alignment horizontal="center"/>
    </xf>
    <xf numFmtId="0" fontId="13" fillId="11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18" xfId="0" applyFont="1" applyFill="1" applyBorder="1" applyAlignment="1">
      <alignment horizontal="left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/>
    <xf numFmtId="0" fontId="13" fillId="0" borderId="17" xfId="0" applyFont="1" applyFill="1" applyBorder="1" applyAlignment="1"/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9" fontId="3" fillId="0" borderId="15" xfId="0" applyNumberFormat="1" applyFont="1" applyFill="1" applyBorder="1" applyAlignment="1">
      <alignment horizontal="center" wrapText="1"/>
    </xf>
    <xf numFmtId="0" fontId="22" fillId="11" borderId="18" xfId="0" applyFont="1" applyFill="1" applyBorder="1"/>
    <xf numFmtId="0" fontId="22" fillId="11" borderId="1" xfId="0" applyFont="1" applyFill="1" applyBorder="1"/>
    <xf numFmtId="0" fontId="23" fillId="0" borderId="0" xfId="0" applyFont="1"/>
    <xf numFmtId="0" fontId="22" fillId="9" borderId="1" xfId="0" applyFont="1" applyFill="1" applyBorder="1"/>
    <xf numFmtId="3" fontId="22" fillId="11" borderId="18" xfId="0" applyNumberFormat="1" applyFont="1" applyFill="1" applyBorder="1"/>
    <xf numFmtId="0" fontId="24" fillId="0" borderId="1" xfId="0" applyFont="1" applyFill="1" applyBorder="1" applyAlignment="1" applyProtection="1">
      <alignment vertical="center"/>
      <protection locked="0"/>
    </xf>
    <xf numFmtId="0" fontId="23" fillId="0" borderId="1" xfId="0" applyFont="1" applyBorder="1"/>
    <xf numFmtId="3" fontId="23" fillId="0" borderId="1" xfId="0" applyNumberFormat="1" applyFont="1" applyBorder="1"/>
    <xf numFmtId="0" fontId="22" fillId="12" borderId="1" xfId="0" applyFont="1" applyFill="1" applyBorder="1" applyAlignment="1" applyProtection="1">
      <alignment vertical="center"/>
      <protection locked="0"/>
    </xf>
    <xf numFmtId="3" fontId="22" fillId="12" borderId="1" xfId="0" applyNumberFormat="1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3" fontId="22" fillId="2" borderId="1" xfId="0" applyNumberFormat="1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right"/>
    </xf>
    <xf numFmtId="0" fontId="24" fillId="0" borderId="0" xfId="0" applyFont="1"/>
    <xf numFmtId="0" fontId="22" fillId="0" borderId="0" xfId="0" applyFont="1"/>
    <xf numFmtId="0" fontId="22" fillId="9" borderId="1" xfId="0" applyFont="1" applyFill="1" applyBorder="1" applyAlignment="1">
      <alignment horizontal="right"/>
    </xf>
    <xf numFmtId="0" fontId="24" fillId="0" borderId="1" xfId="0" applyFont="1" applyBorder="1"/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3" fontId="22" fillId="2" borderId="1" xfId="0" applyNumberFormat="1" applyFont="1" applyFill="1" applyBorder="1" applyAlignment="1" applyProtection="1">
      <alignment horizontal="right" vertical="center"/>
      <protection locked="0"/>
    </xf>
    <xf numFmtId="0" fontId="22" fillId="9" borderId="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3" fontId="24" fillId="0" borderId="1" xfId="0" applyNumberFormat="1" applyFont="1" applyBorder="1" applyAlignment="1" applyProtection="1">
      <alignment vertical="center"/>
      <protection locked="0"/>
    </xf>
    <xf numFmtId="0" fontId="23" fillId="0" borderId="0" xfId="0" applyFont="1" applyFill="1" applyBorder="1"/>
    <xf numFmtId="3" fontId="22" fillId="11" borderId="16" xfId="0" applyNumberFormat="1" applyFont="1" applyFill="1" applyBorder="1"/>
    <xf numFmtId="0" fontId="23" fillId="0" borderId="23" xfId="0" applyFont="1" applyBorder="1"/>
    <xf numFmtId="0" fontId="24" fillId="0" borderId="22" xfId="0" applyFont="1" applyBorder="1" applyAlignment="1">
      <alignment horizontal="right"/>
    </xf>
    <xf numFmtId="0" fontId="1" fillId="3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3" borderId="12" xfId="0" applyFont="1" applyFill="1" applyBorder="1" applyAlignment="1">
      <alignment vertical="center"/>
    </xf>
    <xf numFmtId="0" fontId="2" fillId="0" borderId="14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8" xfId="0" applyFont="1" applyBorder="1" applyAlignment="1">
      <alignment vertical="top"/>
    </xf>
    <xf numFmtId="0" fontId="14" fillId="11" borderId="1" xfId="0" applyFont="1" applyFill="1" applyBorder="1" applyAlignment="1">
      <alignment horizontal="left"/>
    </xf>
    <xf numFmtId="0" fontId="16" fillId="0" borderId="2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C39" sqref="C39"/>
    </sheetView>
  </sheetViews>
  <sheetFormatPr defaultColWidth="11" defaultRowHeight="15.75" x14ac:dyDescent="0.25"/>
  <cols>
    <col min="1" max="1" width="80.625" customWidth="1"/>
    <col min="2" max="2" width="16.875" customWidth="1"/>
    <col min="3" max="3" width="30.625" customWidth="1"/>
  </cols>
  <sheetData>
    <row r="1" spans="1:4" ht="32.1" customHeight="1" x14ac:dyDescent="0.3">
      <c r="A1" s="56" t="s">
        <v>159</v>
      </c>
    </row>
    <row r="2" spans="1:4" x14ac:dyDescent="0.25">
      <c r="A2" s="103" t="s">
        <v>0</v>
      </c>
      <c r="B2" s="104"/>
      <c r="C2" s="105"/>
      <c r="D2" s="1"/>
    </row>
    <row r="3" spans="1:4" x14ac:dyDescent="0.25">
      <c r="A3" s="106" t="s">
        <v>1</v>
      </c>
      <c r="B3" s="107"/>
      <c r="C3" s="108"/>
      <c r="D3" s="1"/>
    </row>
    <row r="4" spans="1:4" x14ac:dyDescent="0.25">
      <c r="A4" s="2"/>
      <c r="B4" s="3"/>
      <c r="C4" s="3"/>
      <c r="D4" s="1"/>
    </row>
    <row r="5" spans="1:4" x14ac:dyDescent="0.25">
      <c r="A5" s="109" t="s">
        <v>2</v>
      </c>
      <c r="B5" s="110"/>
      <c r="C5" s="111"/>
      <c r="D5" s="1"/>
    </row>
    <row r="6" spans="1:4" x14ac:dyDescent="0.25">
      <c r="A6" s="112" t="s">
        <v>3</v>
      </c>
      <c r="B6" s="114" t="s">
        <v>4</v>
      </c>
      <c r="C6" s="114" t="s">
        <v>5</v>
      </c>
      <c r="D6" s="1"/>
    </row>
    <row r="7" spans="1:4" x14ac:dyDescent="0.25">
      <c r="A7" s="113"/>
      <c r="B7" s="113"/>
      <c r="C7" s="113"/>
      <c r="D7" s="1"/>
    </row>
    <row r="8" spans="1:4" ht="54" customHeight="1" x14ac:dyDescent="0.25">
      <c r="A8" s="4"/>
      <c r="B8" s="5" t="s">
        <v>6</v>
      </c>
      <c r="C8" s="5" t="s">
        <v>7</v>
      </c>
      <c r="D8" s="1"/>
    </row>
    <row r="9" spans="1:4" ht="18.95" customHeight="1" x14ac:dyDescent="0.25">
      <c r="A9" s="6" t="s">
        <v>8</v>
      </c>
      <c r="B9" s="7">
        <v>4</v>
      </c>
      <c r="C9" s="7"/>
      <c r="D9" s="50"/>
    </row>
    <row r="10" spans="1:4" ht="18.95" customHeight="1" x14ac:dyDescent="0.25">
      <c r="A10" s="6" t="s">
        <v>9</v>
      </c>
      <c r="B10" s="7">
        <v>4</v>
      </c>
      <c r="C10" s="7"/>
      <c r="D10" s="1"/>
    </row>
    <row r="11" spans="1:4" ht="18.95" customHeight="1" x14ac:dyDescent="0.25">
      <c r="A11" s="6" t="s">
        <v>10</v>
      </c>
      <c r="B11" s="7">
        <v>0</v>
      </c>
      <c r="C11" s="8"/>
      <c r="D11" s="1"/>
    </row>
    <row r="12" spans="1:4" ht="18.95" customHeight="1" x14ac:dyDescent="0.25">
      <c r="A12" s="6" t="s">
        <v>11</v>
      </c>
      <c r="B12" s="7">
        <v>0</v>
      </c>
      <c r="C12" s="8"/>
      <c r="D12" s="1"/>
    </row>
    <row r="13" spans="1:4" ht="18.95" customHeight="1" x14ac:dyDescent="0.25">
      <c r="A13" s="6" t="s">
        <v>12</v>
      </c>
      <c r="B13" s="7">
        <v>0</v>
      </c>
      <c r="C13" s="8"/>
      <c r="D13" s="1"/>
    </row>
    <row r="14" spans="1:4" ht="18.95" customHeight="1" x14ac:dyDescent="0.25">
      <c r="A14" s="6" t="s">
        <v>13</v>
      </c>
      <c r="B14" s="7">
        <v>0</v>
      </c>
      <c r="C14" s="8"/>
      <c r="D14" s="1"/>
    </row>
    <row r="15" spans="1:4" ht="18.95" customHeight="1" x14ac:dyDescent="0.25">
      <c r="A15" s="6" t="s">
        <v>14</v>
      </c>
      <c r="B15" s="7">
        <v>0</v>
      </c>
      <c r="C15" s="8"/>
      <c r="D15" s="1"/>
    </row>
    <row r="16" spans="1:4" ht="18.95" customHeight="1" x14ac:dyDescent="0.25">
      <c r="A16" s="6" t="s">
        <v>15</v>
      </c>
      <c r="B16" s="7">
        <v>0</v>
      </c>
      <c r="C16" s="8"/>
      <c r="D16" s="1"/>
    </row>
    <row r="17" spans="1:4" ht="17.100000000000001" customHeight="1" x14ac:dyDescent="0.25">
      <c r="A17" s="6" t="s">
        <v>16</v>
      </c>
      <c r="B17" s="9">
        <v>0</v>
      </c>
      <c r="C17" s="8"/>
      <c r="D17" s="1"/>
    </row>
    <row r="18" spans="1:4" ht="17.100000000000001" customHeight="1" x14ac:dyDescent="0.25">
      <c r="A18" s="6" t="s">
        <v>17</v>
      </c>
      <c r="B18" s="7">
        <v>0</v>
      </c>
      <c r="C18" s="8"/>
      <c r="D18" s="1"/>
    </row>
    <row r="19" spans="1:4" ht="17.100000000000001" customHeight="1" x14ac:dyDescent="0.25">
      <c r="A19" s="6" t="s">
        <v>18</v>
      </c>
      <c r="B19" s="7">
        <v>0</v>
      </c>
      <c r="C19" s="8"/>
      <c r="D19" s="1"/>
    </row>
    <row r="20" spans="1:4" ht="17.100000000000001" customHeight="1" x14ac:dyDescent="0.25">
      <c r="A20" s="6" t="s">
        <v>19</v>
      </c>
      <c r="B20" s="7">
        <v>0</v>
      </c>
      <c r="C20" s="8"/>
      <c r="D20" s="1"/>
    </row>
    <row r="21" spans="1:4" ht="17.100000000000001" customHeight="1" x14ac:dyDescent="0.25">
      <c r="A21" s="6" t="s">
        <v>20</v>
      </c>
      <c r="B21" s="7">
        <v>0</v>
      </c>
      <c r="C21" s="8"/>
      <c r="D21" s="1"/>
    </row>
    <row r="22" spans="1:4" ht="17.100000000000001" customHeight="1" x14ac:dyDescent="0.25">
      <c r="A22" s="6" t="s">
        <v>21</v>
      </c>
      <c r="B22" s="7">
        <v>4</v>
      </c>
      <c r="C22" s="8"/>
      <c r="D22" s="1"/>
    </row>
    <row r="23" spans="1:4" ht="18.95" customHeight="1" x14ac:dyDescent="0.25">
      <c r="A23" s="6" t="s">
        <v>22</v>
      </c>
      <c r="B23" s="7">
        <v>0</v>
      </c>
      <c r="C23" s="8"/>
      <c r="D23" s="1"/>
    </row>
    <row r="24" spans="1:4" ht="18.95" customHeight="1" x14ac:dyDescent="0.25">
      <c r="A24" s="6" t="s">
        <v>23</v>
      </c>
      <c r="B24" s="7">
        <v>1</v>
      </c>
      <c r="C24" s="8"/>
      <c r="D24" s="1"/>
    </row>
    <row r="25" spans="1:4" ht="18.95" customHeight="1" x14ac:dyDescent="0.25">
      <c r="A25" s="6" t="s">
        <v>24</v>
      </c>
      <c r="B25" s="7">
        <v>0</v>
      </c>
      <c r="C25" s="8"/>
      <c r="D25" s="1"/>
    </row>
    <row r="26" spans="1:4" ht="18.95" customHeight="1" x14ac:dyDescent="0.25">
      <c r="A26" s="6" t="s">
        <v>25</v>
      </c>
      <c r="B26" s="7">
        <v>0</v>
      </c>
      <c r="C26" s="8"/>
      <c r="D26" s="1"/>
    </row>
    <row r="27" spans="1:4" ht="18.95" customHeight="1" x14ac:dyDescent="0.25">
      <c r="A27" s="6" t="s">
        <v>26</v>
      </c>
      <c r="B27" s="7">
        <v>2</v>
      </c>
      <c r="C27" s="8"/>
      <c r="D27" s="1"/>
    </row>
    <row r="28" spans="1:4" ht="18.95" customHeight="1" x14ac:dyDescent="0.25">
      <c r="A28" s="6" t="s">
        <v>27</v>
      </c>
      <c r="B28" s="51">
        <v>400</v>
      </c>
      <c r="C28" s="7"/>
      <c r="D28" s="1"/>
    </row>
    <row r="29" spans="1:4" ht="18.95" customHeight="1" x14ac:dyDescent="0.25">
      <c r="A29" s="6" t="s">
        <v>28</v>
      </c>
      <c r="B29" s="52" t="s">
        <v>173</v>
      </c>
      <c r="C29" s="7"/>
    </row>
    <row r="30" spans="1:4" ht="18.95" customHeight="1" x14ac:dyDescent="0.25">
      <c r="A30" s="10" t="s">
        <v>29</v>
      </c>
      <c r="B30" s="11">
        <v>0</v>
      </c>
      <c r="C30" s="7"/>
      <c r="D30" s="1"/>
    </row>
    <row r="31" spans="1:4" ht="18.95" customHeight="1" x14ac:dyDescent="0.25">
      <c r="A31" s="12" t="s">
        <v>30</v>
      </c>
      <c r="B31" s="13"/>
      <c r="C31" s="13"/>
      <c r="D31" s="1"/>
    </row>
    <row r="32" spans="1:4" ht="18.95" customHeight="1" x14ac:dyDescent="0.25">
      <c r="A32" s="6" t="s">
        <v>31</v>
      </c>
      <c r="B32" s="14">
        <v>0</v>
      </c>
      <c r="C32" s="7"/>
      <c r="D32" s="50"/>
    </row>
    <row r="33" spans="1:4" ht="18.95" customHeight="1" x14ac:dyDescent="0.25">
      <c r="A33" s="6" t="s">
        <v>32</v>
      </c>
      <c r="B33" s="14">
        <v>0</v>
      </c>
      <c r="C33" s="7"/>
      <c r="D33" s="1"/>
    </row>
    <row r="34" spans="1:4" ht="18.95" customHeight="1" x14ac:dyDescent="0.25">
      <c r="A34" s="6" t="s">
        <v>33</v>
      </c>
      <c r="B34" s="14">
        <v>0</v>
      </c>
      <c r="C34" s="7"/>
      <c r="D34" s="1"/>
    </row>
    <row r="35" spans="1:4" ht="18.95" customHeight="1" x14ac:dyDescent="0.25">
      <c r="A35" s="6" t="s">
        <v>34</v>
      </c>
      <c r="B35" s="15">
        <v>0</v>
      </c>
      <c r="C35" s="7"/>
      <c r="D35" s="1"/>
    </row>
    <row r="36" spans="1:4" ht="18.95" customHeight="1" x14ac:dyDescent="0.25">
      <c r="A36" s="6" t="s">
        <v>35</v>
      </c>
      <c r="B36" s="53">
        <v>16</v>
      </c>
      <c r="C36" s="7"/>
      <c r="D36" s="1"/>
    </row>
    <row r="37" spans="1:4" ht="18.95" customHeight="1" x14ac:dyDescent="0.25">
      <c r="A37" s="12" t="s">
        <v>36</v>
      </c>
      <c r="B37" s="13"/>
      <c r="C37" s="13"/>
      <c r="D37" s="1"/>
    </row>
    <row r="38" spans="1:4" ht="20.100000000000001" customHeight="1" x14ac:dyDescent="0.25">
      <c r="A38" s="6" t="s">
        <v>37</v>
      </c>
      <c r="B38" s="54">
        <v>360</v>
      </c>
      <c r="C38" s="16"/>
      <c r="D38" s="50"/>
    </row>
    <row r="39" spans="1:4" ht="20.100000000000001" customHeight="1" x14ac:dyDescent="0.25">
      <c r="A39" s="10" t="s">
        <v>38</v>
      </c>
      <c r="B39" s="55">
        <v>340</v>
      </c>
      <c r="C39" s="7"/>
      <c r="D39" s="1"/>
    </row>
    <row r="40" spans="1:4" ht="20.100000000000001" customHeight="1" x14ac:dyDescent="0.25">
      <c r="A40" s="10" t="s">
        <v>39</v>
      </c>
      <c r="B40" s="55">
        <v>20</v>
      </c>
      <c r="C40" s="7"/>
      <c r="D40" s="1"/>
    </row>
    <row r="41" spans="1:4" ht="18.95" customHeight="1" x14ac:dyDescent="0.25">
      <c r="A41" s="32" t="s">
        <v>40</v>
      </c>
      <c r="B41" s="11">
        <v>0</v>
      </c>
      <c r="C41" s="7"/>
      <c r="D41" s="1"/>
    </row>
    <row r="42" spans="1:4" ht="18.95" customHeight="1" x14ac:dyDescent="0.25">
      <c r="A42" s="10" t="s">
        <v>41</v>
      </c>
      <c r="B42" s="17">
        <v>0</v>
      </c>
      <c r="C42" s="7"/>
      <c r="D42" s="1"/>
    </row>
    <row r="43" spans="1:4" x14ac:dyDescent="0.25">
      <c r="A43" s="18" t="s">
        <v>42</v>
      </c>
      <c r="B43" s="19"/>
      <c r="C43" s="20"/>
      <c r="D43" s="1"/>
    </row>
    <row r="44" spans="1:4" x14ac:dyDescent="0.25">
      <c r="A44" s="21" t="s">
        <v>43</v>
      </c>
      <c r="B44" s="22"/>
      <c r="C44" s="22"/>
      <c r="D44" s="50"/>
    </row>
    <row r="45" spans="1:4" x14ac:dyDescent="0.25">
      <c r="A45" s="23" t="s">
        <v>44</v>
      </c>
      <c r="B45" s="24">
        <v>0.45</v>
      </c>
      <c r="C45" s="24"/>
      <c r="D45" s="1"/>
    </row>
    <row r="46" spans="1:4" x14ac:dyDescent="0.25">
      <c r="A46" s="23" t="s">
        <v>45</v>
      </c>
      <c r="B46" s="24">
        <v>0.55000000000000004</v>
      </c>
      <c r="C46" s="24"/>
      <c r="D46" s="1"/>
    </row>
    <row r="47" spans="1:4" x14ac:dyDescent="0.25">
      <c r="A47" s="23" t="s">
        <v>46</v>
      </c>
      <c r="B47" s="24">
        <v>0</v>
      </c>
      <c r="C47" s="24"/>
      <c r="D47" s="1"/>
    </row>
    <row r="48" spans="1:4" x14ac:dyDescent="0.25">
      <c r="A48" s="23" t="s">
        <v>47</v>
      </c>
      <c r="B48" s="24">
        <v>0</v>
      </c>
      <c r="C48" s="24"/>
      <c r="D48" s="1"/>
    </row>
    <row r="49" spans="1:4" x14ac:dyDescent="0.25">
      <c r="A49" s="21" t="s">
        <v>48</v>
      </c>
      <c r="B49" s="25"/>
      <c r="C49" s="26"/>
      <c r="D49" s="1"/>
    </row>
    <row r="50" spans="1:4" x14ac:dyDescent="0.25">
      <c r="A50" s="23" t="s">
        <v>49</v>
      </c>
      <c r="B50" s="24">
        <v>0.01</v>
      </c>
      <c r="C50" s="24"/>
      <c r="D50" s="1"/>
    </row>
    <row r="51" spans="1:4" x14ac:dyDescent="0.25">
      <c r="A51" s="23" t="s">
        <v>50</v>
      </c>
      <c r="B51" s="24">
        <v>0.03</v>
      </c>
      <c r="C51" s="24"/>
      <c r="D51" s="1"/>
    </row>
    <row r="52" spans="1:4" x14ac:dyDescent="0.25">
      <c r="A52" s="23" t="s">
        <v>51</v>
      </c>
      <c r="B52" s="24">
        <v>0.1</v>
      </c>
      <c r="C52" s="24"/>
      <c r="D52" s="1"/>
    </row>
    <row r="53" spans="1:4" x14ac:dyDescent="0.25">
      <c r="A53" s="23" t="s">
        <v>52</v>
      </c>
      <c r="B53" s="24">
        <v>0.1</v>
      </c>
      <c r="C53" s="24"/>
      <c r="D53" s="1"/>
    </row>
    <row r="54" spans="1:4" x14ac:dyDescent="0.25">
      <c r="A54" s="23" t="s">
        <v>53</v>
      </c>
      <c r="B54" s="24">
        <v>0.35</v>
      </c>
      <c r="C54" s="24"/>
      <c r="D54" s="1"/>
    </row>
    <row r="55" spans="1:4" x14ac:dyDescent="0.25">
      <c r="A55" s="23" t="s">
        <v>54</v>
      </c>
      <c r="B55" s="24">
        <v>0.41</v>
      </c>
      <c r="C55" s="24"/>
      <c r="D55" s="1"/>
    </row>
    <row r="56" spans="1:4" x14ac:dyDescent="0.25">
      <c r="A56" s="23" t="s">
        <v>47</v>
      </c>
      <c r="B56" s="24"/>
      <c r="C56" s="24"/>
      <c r="D56" s="1"/>
    </row>
    <row r="57" spans="1:4" x14ac:dyDescent="0.25">
      <c r="A57" s="21" t="s">
        <v>55</v>
      </c>
      <c r="B57" s="25"/>
      <c r="C57" s="26"/>
      <c r="D57" s="1"/>
    </row>
    <row r="58" spans="1:4" x14ac:dyDescent="0.25">
      <c r="A58" s="23" t="s">
        <v>56</v>
      </c>
      <c r="B58" s="73">
        <v>0.55000000000000004</v>
      </c>
      <c r="C58" s="24"/>
      <c r="D58" s="1"/>
    </row>
    <row r="59" spans="1:4" x14ac:dyDescent="0.25">
      <c r="A59" s="23" t="s">
        <v>57</v>
      </c>
      <c r="B59" s="73">
        <v>0.05</v>
      </c>
      <c r="C59" s="24"/>
      <c r="D59" s="1"/>
    </row>
    <row r="60" spans="1:4" x14ac:dyDescent="0.25">
      <c r="A60" s="23" t="s">
        <v>58</v>
      </c>
      <c r="B60" s="73">
        <v>0.154</v>
      </c>
      <c r="C60" s="24"/>
      <c r="D60" s="1"/>
    </row>
    <row r="61" spans="1:4" x14ac:dyDescent="0.25">
      <c r="A61" s="23" t="s">
        <v>59</v>
      </c>
      <c r="B61" s="73">
        <v>0.186</v>
      </c>
      <c r="C61" s="24"/>
      <c r="D61" s="1"/>
    </row>
    <row r="62" spans="1:4" x14ac:dyDescent="0.25">
      <c r="A62" s="23" t="s">
        <v>46</v>
      </c>
      <c r="B62" s="73">
        <v>0.05</v>
      </c>
      <c r="C62" s="27"/>
      <c r="D62" s="1"/>
    </row>
    <row r="63" spans="1:4" x14ac:dyDescent="0.25">
      <c r="A63" s="23" t="s">
        <v>47</v>
      </c>
      <c r="B63" s="73">
        <v>0.01</v>
      </c>
      <c r="C63" s="27"/>
      <c r="D63" s="1"/>
    </row>
    <row r="64" spans="1:4" x14ac:dyDescent="0.25">
      <c r="A64" s="21" t="s">
        <v>60</v>
      </c>
      <c r="B64" s="25"/>
      <c r="C64" s="28"/>
      <c r="D64" s="1"/>
    </row>
    <row r="65" spans="1:4" x14ac:dyDescent="0.25">
      <c r="A65" s="23" t="s">
        <v>61</v>
      </c>
      <c r="B65" s="27">
        <v>8.0000000000000002E-3</v>
      </c>
      <c r="C65" s="27"/>
      <c r="D65" s="1"/>
    </row>
    <row r="66" spans="1:4" x14ac:dyDescent="0.25">
      <c r="A66" s="23" t="s">
        <v>62</v>
      </c>
      <c r="B66" s="27">
        <v>0</v>
      </c>
      <c r="C66" s="27"/>
      <c r="D66" s="1"/>
    </row>
    <row r="67" spans="1:4" x14ac:dyDescent="0.25">
      <c r="A67" s="23" t="s">
        <v>63</v>
      </c>
      <c r="B67" s="27">
        <v>0.01</v>
      </c>
      <c r="C67" s="27"/>
      <c r="D67" s="1"/>
    </row>
    <row r="68" spans="1:4" x14ac:dyDescent="0.25">
      <c r="A68" s="23" t="s">
        <v>64</v>
      </c>
      <c r="B68" s="27">
        <v>0.88</v>
      </c>
      <c r="C68" s="27"/>
      <c r="D68" s="1"/>
    </row>
    <row r="69" spans="1:4" x14ac:dyDescent="0.25">
      <c r="A69" s="23" t="s">
        <v>65</v>
      </c>
      <c r="B69" s="27">
        <v>0.06</v>
      </c>
      <c r="C69" s="27"/>
      <c r="D69" s="1"/>
    </row>
    <row r="70" spans="1:4" x14ac:dyDescent="0.25">
      <c r="A70" s="23" t="s">
        <v>66</v>
      </c>
      <c r="B70" s="27">
        <v>0.01</v>
      </c>
      <c r="C70" s="27"/>
      <c r="D70" s="1"/>
    </row>
    <row r="71" spans="1:4" x14ac:dyDescent="0.25">
      <c r="A71" s="23" t="s">
        <v>47</v>
      </c>
      <c r="B71" s="27">
        <v>0.03</v>
      </c>
      <c r="C71" s="27"/>
      <c r="D71" s="1"/>
    </row>
    <row r="72" spans="1:4" x14ac:dyDescent="0.25">
      <c r="A72" s="21" t="s">
        <v>67</v>
      </c>
      <c r="B72" s="28"/>
      <c r="C72" s="28"/>
      <c r="D72" s="1"/>
    </row>
    <row r="73" spans="1:4" x14ac:dyDescent="0.25">
      <c r="A73" s="23" t="s">
        <v>68</v>
      </c>
      <c r="B73" s="27"/>
      <c r="C73" s="27"/>
      <c r="D73" s="1"/>
    </row>
    <row r="74" spans="1:4" x14ac:dyDescent="0.25">
      <c r="A74" s="23" t="s">
        <v>69</v>
      </c>
      <c r="B74" s="27"/>
      <c r="C74" s="27"/>
      <c r="D74" s="1"/>
    </row>
    <row r="75" spans="1:4" x14ac:dyDescent="0.25">
      <c r="A75" s="23" t="s">
        <v>70</v>
      </c>
      <c r="B75" s="27"/>
      <c r="C75" s="27"/>
      <c r="D75" s="1"/>
    </row>
    <row r="76" spans="1:4" x14ac:dyDescent="0.25">
      <c r="A76" s="23" t="s">
        <v>71</v>
      </c>
      <c r="B76" s="27"/>
      <c r="C76" s="27"/>
      <c r="D76" s="1"/>
    </row>
    <row r="77" spans="1:4" x14ac:dyDescent="0.25">
      <c r="A77" s="23" t="s">
        <v>72</v>
      </c>
      <c r="B77" s="27"/>
      <c r="C77" s="27"/>
      <c r="D77" s="1"/>
    </row>
    <row r="78" spans="1:4" x14ac:dyDescent="0.25">
      <c r="A78" s="23" t="s">
        <v>47</v>
      </c>
      <c r="B78" s="27"/>
      <c r="C78" s="27"/>
      <c r="D78" s="1"/>
    </row>
    <row r="79" spans="1:4" ht="39.950000000000003" customHeight="1" x14ac:dyDescent="0.25">
      <c r="A79" s="6" t="s">
        <v>73</v>
      </c>
      <c r="B79" s="29">
        <v>0</v>
      </c>
      <c r="C79" s="29"/>
      <c r="D79" s="1"/>
    </row>
    <row r="80" spans="1:4" x14ac:dyDescent="0.25">
      <c r="A80" s="21" t="s">
        <v>74</v>
      </c>
      <c r="B80" s="28"/>
      <c r="C80" s="28"/>
      <c r="D80" s="1"/>
    </row>
    <row r="81" spans="1:4" ht="18" customHeight="1" x14ac:dyDescent="0.25">
      <c r="A81" s="6" t="s">
        <v>75</v>
      </c>
      <c r="B81" s="27">
        <v>0.05</v>
      </c>
      <c r="C81" s="27"/>
      <c r="D81" s="1"/>
    </row>
    <row r="82" spans="1:4" x14ac:dyDescent="0.25">
      <c r="A82" s="23" t="s">
        <v>47</v>
      </c>
      <c r="B82" s="27">
        <v>0.03</v>
      </c>
      <c r="C82" s="27"/>
      <c r="D82" s="1"/>
    </row>
    <row r="83" spans="1:4" ht="38.1" customHeight="1" x14ac:dyDescent="0.25">
      <c r="A83" s="30" t="s">
        <v>76</v>
      </c>
      <c r="B83" s="31"/>
      <c r="C83" s="31"/>
      <c r="D83" s="1"/>
    </row>
    <row r="84" spans="1:4" x14ac:dyDescent="0.25">
      <c r="A84" s="1" t="s">
        <v>77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18" sqref="F18"/>
    </sheetView>
  </sheetViews>
  <sheetFormatPr defaultColWidth="10.875" defaultRowHeight="15" x14ac:dyDescent="0.25"/>
  <cols>
    <col min="1" max="1" width="38.375" style="76" customWidth="1"/>
    <col min="2" max="2" width="10.875" style="76"/>
    <col min="3" max="3" width="15" style="76" customWidth="1"/>
    <col min="4" max="4" width="10.875" style="76"/>
    <col min="5" max="5" width="12.375" style="76" customWidth="1"/>
    <col min="6" max="6" width="65.875" style="76" customWidth="1"/>
    <col min="7" max="16384" width="10.875" style="76"/>
  </cols>
  <sheetData>
    <row r="1" spans="1:6" ht="18.75" x14ac:dyDescent="0.3">
      <c r="A1" s="56" t="s">
        <v>166</v>
      </c>
      <c r="B1" s="87"/>
      <c r="C1" s="87"/>
      <c r="D1" s="87"/>
      <c r="E1" s="87"/>
      <c r="F1" s="88"/>
    </row>
    <row r="2" spans="1:6" x14ac:dyDescent="0.25">
      <c r="A2" s="76" t="s">
        <v>131</v>
      </c>
      <c r="B2" s="87"/>
      <c r="C2" s="87"/>
      <c r="D2" s="87"/>
      <c r="E2" s="87"/>
      <c r="F2" s="88"/>
    </row>
    <row r="3" spans="1:6" x14ac:dyDescent="0.25">
      <c r="A3" s="89"/>
      <c r="B3" s="87"/>
      <c r="C3" s="87"/>
      <c r="D3" s="87"/>
      <c r="E3" s="87"/>
      <c r="F3" s="88"/>
    </row>
    <row r="4" spans="1:6" x14ac:dyDescent="0.25">
      <c r="A4" s="77" t="s">
        <v>78</v>
      </c>
      <c r="B4" s="90" t="s">
        <v>160</v>
      </c>
      <c r="C4" s="90" t="s">
        <v>129</v>
      </c>
      <c r="D4" s="90" t="s">
        <v>79</v>
      </c>
      <c r="E4" s="90" t="s">
        <v>128</v>
      </c>
      <c r="F4" s="77" t="s">
        <v>80</v>
      </c>
    </row>
    <row r="5" spans="1:6" x14ac:dyDescent="0.25">
      <c r="A5" s="91" t="s">
        <v>130</v>
      </c>
      <c r="B5" s="92">
        <v>600</v>
      </c>
      <c r="C5" s="92"/>
      <c r="D5" s="93"/>
      <c r="E5" s="93"/>
      <c r="F5" s="91"/>
    </row>
    <row r="6" spans="1:6" x14ac:dyDescent="0.25">
      <c r="A6" s="91" t="s">
        <v>167</v>
      </c>
      <c r="B6" s="93"/>
      <c r="C6" s="93"/>
      <c r="D6" s="93">
        <v>1200</v>
      </c>
      <c r="E6" s="93"/>
      <c r="F6" s="91" t="s">
        <v>169</v>
      </c>
    </row>
    <row r="7" spans="1:6" x14ac:dyDescent="0.25">
      <c r="A7" s="91" t="s">
        <v>168</v>
      </c>
      <c r="B7" s="102"/>
      <c r="C7" s="93"/>
      <c r="D7" s="93">
        <v>400</v>
      </c>
      <c r="E7" s="93"/>
      <c r="F7" s="91" t="s">
        <v>176</v>
      </c>
    </row>
    <row r="8" spans="1:6" x14ac:dyDescent="0.25">
      <c r="A8" s="91" t="s">
        <v>81</v>
      </c>
      <c r="B8" s="101"/>
      <c r="C8" s="94">
        <f>SUM(340*6)</f>
        <v>2040</v>
      </c>
      <c r="D8" s="93"/>
      <c r="E8" s="93"/>
      <c r="F8" s="91" t="s">
        <v>174</v>
      </c>
    </row>
    <row r="9" spans="1:6" x14ac:dyDescent="0.25">
      <c r="A9" s="74" t="s">
        <v>156</v>
      </c>
      <c r="B9" s="100">
        <f>SUM(B5:B8)</f>
        <v>600</v>
      </c>
      <c r="C9" s="75"/>
      <c r="D9" s="75"/>
      <c r="E9" s="74"/>
      <c r="F9" s="75"/>
    </row>
    <row r="10" spans="1:6" x14ac:dyDescent="0.25">
      <c r="A10" s="75" t="s">
        <v>157</v>
      </c>
      <c r="B10" s="75"/>
      <c r="C10" s="78">
        <f>SUM(C5:C8)</f>
        <v>2040</v>
      </c>
      <c r="D10" s="74">
        <f>SUM(D5:D8)</f>
        <v>1600</v>
      </c>
      <c r="E10" s="75"/>
      <c r="F10" s="75"/>
    </row>
    <row r="11" spans="1:6" x14ac:dyDescent="0.25">
      <c r="A11" s="77" t="s">
        <v>158</v>
      </c>
      <c r="B11" s="77">
        <f>SUM(B9:C10)</f>
        <v>2640</v>
      </c>
      <c r="C11" s="77"/>
      <c r="D11" s="77"/>
      <c r="E11" s="77"/>
      <c r="F11" s="77"/>
    </row>
    <row r="14" spans="1:6" x14ac:dyDescent="0.25">
      <c r="A14" s="84"/>
      <c r="B14" s="95" t="s">
        <v>161</v>
      </c>
      <c r="C14" s="90" t="s">
        <v>129</v>
      </c>
      <c r="D14" s="95" t="s">
        <v>79</v>
      </c>
      <c r="E14" s="95" t="s">
        <v>128</v>
      </c>
      <c r="F14" s="96" t="s">
        <v>80</v>
      </c>
    </row>
    <row r="15" spans="1:6" ht="15.95" customHeight="1" x14ac:dyDescent="0.25">
      <c r="A15" s="97" t="s">
        <v>170</v>
      </c>
      <c r="B15" s="98">
        <v>600</v>
      </c>
      <c r="C15" s="98"/>
      <c r="D15" s="80"/>
      <c r="E15" s="80"/>
      <c r="F15" s="97" t="s">
        <v>171</v>
      </c>
    </row>
    <row r="16" spans="1:6" ht="15.95" customHeight="1" x14ac:dyDescent="0.25">
      <c r="A16" s="99" t="s">
        <v>172</v>
      </c>
      <c r="B16" s="98"/>
      <c r="C16" s="98">
        <v>2010</v>
      </c>
      <c r="D16" s="80">
        <v>800</v>
      </c>
      <c r="E16" s="80"/>
      <c r="F16" s="97" t="s">
        <v>177</v>
      </c>
    </row>
    <row r="17" spans="1:6" ht="17.100000000000001" customHeight="1" x14ac:dyDescent="0.25">
      <c r="A17" s="97" t="s">
        <v>175</v>
      </c>
      <c r="B17" s="98"/>
      <c r="C17" s="98"/>
      <c r="D17" s="80">
        <v>800</v>
      </c>
      <c r="E17" s="80"/>
      <c r="F17" s="97" t="s">
        <v>180</v>
      </c>
    </row>
    <row r="18" spans="1:6" x14ac:dyDescent="0.25">
      <c r="A18" s="79" t="s">
        <v>162</v>
      </c>
      <c r="C18" s="80">
        <f>SUM(B15:B17)*5%</f>
        <v>30</v>
      </c>
      <c r="D18" s="81"/>
      <c r="E18" s="80"/>
      <c r="F18" s="80"/>
    </row>
    <row r="19" spans="1:6" x14ac:dyDescent="0.25">
      <c r="A19" s="82" t="s">
        <v>163</v>
      </c>
      <c r="B19" s="83">
        <f>SUM(B15:B18)</f>
        <v>600</v>
      </c>
      <c r="C19" s="83">
        <f>SUM(C15:C18)</f>
        <v>2040</v>
      </c>
      <c r="D19" s="82">
        <f>SUM(D15:D18)</f>
        <v>1600</v>
      </c>
      <c r="E19" s="82"/>
      <c r="F19" s="82"/>
    </row>
    <row r="20" spans="1:6" x14ac:dyDescent="0.25">
      <c r="A20" s="84" t="s">
        <v>164</v>
      </c>
      <c r="B20" s="85">
        <f>SUM(C19+B19)</f>
        <v>2640</v>
      </c>
      <c r="C20" s="84"/>
      <c r="D20" s="84"/>
      <c r="E20" s="84"/>
      <c r="F20" s="84"/>
    </row>
    <row r="21" spans="1:6" x14ac:dyDescent="0.25">
      <c r="A21" s="86" t="s">
        <v>165</v>
      </c>
      <c r="B21" s="85">
        <f>SUM(B20-B11)</f>
        <v>0</v>
      </c>
      <c r="C21" s="84"/>
      <c r="D21" s="84"/>
      <c r="E21" s="84"/>
      <c r="F21" s="86"/>
    </row>
  </sheetData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5" workbookViewId="0">
      <selection activeCell="B27" sqref="B27"/>
    </sheetView>
  </sheetViews>
  <sheetFormatPr defaultColWidth="11" defaultRowHeight="15.75" x14ac:dyDescent="0.25"/>
  <cols>
    <col min="1" max="1" width="55.125" customWidth="1"/>
    <col min="2" max="2" width="51" style="49" customWidth="1"/>
    <col min="6" max="6" width="32.625" customWidth="1"/>
    <col min="7" max="7" width="48" customWidth="1"/>
  </cols>
  <sheetData>
    <row r="1" spans="1:7" ht="18.75" x14ac:dyDescent="0.3">
      <c r="A1" s="56" t="s">
        <v>178</v>
      </c>
    </row>
    <row r="2" spans="1:7" s="33" customFormat="1" ht="21.95" customHeight="1" x14ac:dyDescent="0.25">
      <c r="A2" s="35" t="s">
        <v>82</v>
      </c>
      <c r="B2" s="36" t="s">
        <v>83</v>
      </c>
      <c r="C2" s="37" t="s">
        <v>84</v>
      </c>
      <c r="D2" s="37" t="s">
        <v>85</v>
      </c>
      <c r="E2" s="37" t="s">
        <v>86</v>
      </c>
      <c r="F2" s="35" t="s">
        <v>87</v>
      </c>
      <c r="G2" s="35" t="s">
        <v>88</v>
      </c>
    </row>
    <row r="3" spans="1:7" s="34" customFormat="1" ht="18" customHeight="1" x14ac:dyDescent="0.25">
      <c r="A3" s="119" t="s">
        <v>132</v>
      </c>
      <c r="B3" s="119"/>
      <c r="C3" s="57"/>
      <c r="D3" s="57"/>
      <c r="E3" s="57"/>
      <c r="F3" s="58"/>
      <c r="G3" s="58"/>
    </row>
    <row r="4" spans="1:7" s="34" customFormat="1" ht="27" customHeight="1" x14ac:dyDescent="0.25">
      <c r="A4" s="120" t="s">
        <v>133</v>
      </c>
      <c r="B4" s="59" t="s">
        <v>134</v>
      </c>
      <c r="C4" s="60" t="s">
        <v>135</v>
      </c>
      <c r="D4" s="60"/>
      <c r="E4" s="61"/>
      <c r="F4" s="62" t="s">
        <v>136</v>
      </c>
      <c r="G4" s="63"/>
    </row>
    <row r="5" spans="1:7" s="34" customFormat="1" ht="27" customHeight="1" x14ac:dyDescent="0.25">
      <c r="A5" s="121"/>
      <c r="B5" s="64" t="s">
        <v>137</v>
      </c>
      <c r="C5" s="65" t="s">
        <v>135</v>
      </c>
      <c r="D5" s="65"/>
      <c r="E5" s="66"/>
      <c r="F5" s="67" t="s">
        <v>138</v>
      </c>
      <c r="G5" s="63"/>
    </row>
    <row r="6" spans="1:7" s="34" customFormat="1" ht="29.1" customHeight="1" x14ac:dyDescent="0.25">
      <c r="A6" s="122" t="s">
        <v>139</v>
      </c>
      <c r="B6" s="68" t="s">
        <v>140</v>
      </c>
      <c r="C6" s="68" t="s">
        <v>141</v>
      </c>
      <c r="D6" s="68"/>
      <c r="E6" s="69"/>
      <c r="F6" s="68" t="s">
        <v>142</v>
      </c>
      <c r="G6" s="70"/>
    </row>
    <row r="7" spans="1:7" s="34" customFormat="1" ht="27" customHeight="1" x14ac:dyDescent="0.25">
      <c r="A7" s="123"/>
      <c r="B7" s="68" t="s">
        <v>143</v>
      </c>
      <c r="C7" s="68" t="s">
        <v>144</v>
      </c>
      <c r="D7" s="71"/>
      <c r="E7" s="69"/>
      <c r="F7" s="68" t="s">
        <v>145</v>
      </c>
      <c r="G7" s="70"/>
    </row>
    <row r="8" spans="1:7" s="34" customFormat="1" ht="27" customHeight="1" x14ac:dyDescent="0.25">
      <c r="A8" s="123"/>
      <c r="B8" s="72" t="s">
        <v>146</v>
      </c>
      <c r="C8" s="68" t="s">
        <v>147</v>
      </c>
      <c r="D8" s="68"/>
      <c r="E8" s="69"/>
      <c r="F8" s="68" t="s">
        <v>148</v>
      </c>
      <c r="G8" s="70"/>
    </row>
    <row r="9" spans="1:7" s="34" customFormat="1" ht="30.95" customHeight="1" x14ac:dyDescent="0.25">
      <c r="A9" s="123"/>
      <c r="B9" s="68" t="s">
        <v>149</v>
      </c>
      <c r="C9" s="68" t="s">
        <v>150</v>
      </c>
      <c r="D9" s="68"/>
      <c r="E9" s="69"/>
      <c r="F9" s="68" t="s">
        <v>148</v>
      </c>
      <c r="G9" s="70"/>
    </row>
    <row r="10" spans="1:7" s="34" customFormat="1" ht="42" customHeight="1" x14ac:dyDescent="0.25">
      <c r="A10" s="124"/>
      <c r="B10" s="44" t="s">
        <v>151</v>
      </c>
      <c r="C10" s="44" t="s">
        <v>152</v>
      </c>
      <c r="D10" s="68"/>
      <c r="E10" s="68"/>
      <c r="F10" s="68" t="s">
        <v>153</v>
      </c>
      <c r="G10" s="70"/>
    </row>
    <row r="11" spans="1:7" s="34" customFormat="1" ht="21.95" customHeight="1" x14ac:dyDescent="0.25">
      <c r="A11" s="35"/>
      <c r="B11" s="36"/>
      <c r="C11" s="37"/>
      <c r="D11" s="37"/>
      <c r="E11" s="37"/>
      <c r="F11" s="35"/>
      <c r="G11" s="35"/>
    </row>
    <row r="12" spans="1:7" s="34" customFormat="1" ht="42" customHeight="1" x14ac:dyDescent="0.25">
      <c r="A12" s="119" t="s">
        <v>89</v>
      </c>
      <c r="B12" s="119"/>
      <c r="C12" s="38"/>
      <c r="D12" s="38"/>
      <c r="E12" s="38"/>
      <c r="F12" s="39"/>
      <c r="G12" s="39"/>
    </row>
    <row r="13" spans="1:7" s="34" customFormat="1" ht="33.950000000000003" customHeight="1" x14ac:dyDescent="0.25">
      <c r="A13" s="125" t="s">
        <v>90</v>
      </c>
      <c r="B13" s="41" t="s">
        <v>91</v>
      </c>
      <c r="C13" s="42"/>
      <c r="D13" s="42">
        <v>360</v>
      </c>
      <c r="E13" s="42"/>
      <c r="F13" s="43" t="s">
        <v>92</v>
      </c>
      <c r="G13" s="43"/>
    </row>
    <row r="14" spans="1:7" s="34" customFormat="1" ht="42.95" customHeight="1" x14ac:dyDescent="0.25">
      <c r="A14" s="117"/>
      <c r="B14" s="41" t="s">
        <v>93</v>
      </c>
      <c r="C14" s="42"/>
      <c r="D14" s="42">
        <v>4</v>
      </c>
      <c r="E14" s="42"/>
      <c r="F14" s="43"/>
      <c r="G14" s="43"/>
    </row>
    <row r="15" spans="1:7" s="34" customFormat="1" ht="29.1" customHeight="1" x14ac:dyDescent="0.25">
      <c r="A15" s="115" t="s">
        <v>94</v>
      </c>
      <c r="B15" s="40" t="s">
        <v>95</v>
      </c>
      <c r="C15" s="42"/>
      <c r="D15" s="42"/>
      <c r="E15" s="42"/>
      <c r="F15" s="40" t="s">
        <v>96</v>
      </c>
      <c r="G15" s="43"/>
    </row>
    <row r="16" spans="1:7" s="34" customFormat="1" ht="24.95" customHeight="1" x14ac:dyDescent="0.25">
      <c r="A16" s="116"/>
      <c r="B16" s="40" t="s">
        <v>97</v>
      </c>
      <c r="C16" s="42"/>
      <c r="D16" s="42"/>
      <c r="E16" s="42"/>
      <c r="F16" s="40" t="s">
        <v>96</v>
      </c>
      <c r="G16" s="43"/>
    </row>
    <row r="17" spans="1:7" s="34" customFormat="1" ht="30" customHeight="1" x14ac:dyDescent="0.25">
      <c r="A17" s="116"/>
      <c r="B17" s="40" t="s">
        <v>98</v>
      </c>
      <c r="C17" s="42"/>
      <c r="D17" s="42"/>
      <c r="E17" s="42"/>
      <c r="F17" s="40" t="s">
        <v>99</v>
      </c>
      <c r="G17" s="43"/>
    </row>
    <row r="18" spans="1:7" s="34" customFormat="1" ht="35.1" customHeight="1" x14ac:dyDescent="0.25">
      <c r="A18" s="116"/>
      <c r="B18" s="40" t="s">
        <v>100</v>
      </c>
      <c r="C18" s="42"/>
      <c r="D18" s="42"/>
      <c r="E18" s="42"/>
      <c r="F18" s="40" t="s">
        <v>99</v>
      </c>
      <c r="G18" s="43"/>
    </row>
    <row r="19" spans="1:7" s="34" customFormat="1" ht="38.1" customHeight="1" x14ac:dyDescent="0.25">
      <c r="A19" s="116"/>
      <c r="B19" s="40" t="s">
        <v>101</v>
      </c>
      <c r="C19" s="42"/>
      <c r="D19" s="42"/>
      <c r="E19" s="42"/>
      <c r="F19" s="40" t="s">
        <v>99</v>
      </c>
      <c r="G19" s="43"/>
    </row>
    <row r="20" spans="1:7" s="34" customFormat="1" ht="30.95" customHeight="1" x14ac:dyDescent="0.25">
      <c r="A20" s="116"/>
      <c r="B20" s="40" t="s">
        <v>102</v>
      </c>
      <c r="C20" s="42"/>
      <c r="D20" s="42"/>
      <c r="E20" s="42"/>
      <c r="F20" s="40" t="s">
        <v>99</v>
      </c>
      <c r="G20" s="43"/>
    </row>
    <row r="21" spans="1:7" s="34" customFormat="1" ht="30" customHeight="1" x14ac:dyDescent="0.25">
      <c r="A21" s="117"/>
      <c r="B21" s="40" t="s">
        <v>103</v>
      </c>
      <c r="C21" s="42"/>
      <c r="D21" s="42"/>
      <c r="E21" s="42"/>
      <c r="F21" s="40" t="s">
        <v>104</v>
      </c>
      <c r="G21" s="43"/>
    </row>
    <row r="22" spans="1:7" s="34" customFormat="1" ht="30.95" customHeight="1" x14ac:dyDescent="0.25">
      <c r="A22" s="119" t="s">
        <v>105</v>
      </c>
      <c r="B22" s="119"/>
      <c r="C22" s="38"/>
      <c r="D22" s="38"/>
      <c r="E22" s="38"/>
      <c r="F22" s="39"/>
      <c r="G22" s="39"/>
    </row>
    <row r="23" spans="1:7" s="34" customFormat="1" ht="21.95" customHeight="1" x14ac:dyDescent="0.25">
      <c r="A23" s="115" t="s">
        <v>106</v>
      </c>
      <c r="B23" s="44" t="s">
        <v>107</v>
      </c>
      <c r="C23" s="42"/>
      <c r="D23" s="42"/>
      <c r="E23" s="42"/>
      <c r="F23" s="40" t="s">
        <v>108</v>
      </c>
      <c r="G23" s="43"/>
    </row>
    <row r="24" spans="1:7" s="34" customFormat="1" ht="36.950000000000003" customHeight="1" x14ac:dyDescent="0.25">
      <c r="A24" s="116"/>
      <c r="B24" s="45" t="s">
        <v>109</v>
      </c>
      <c r="C24" s="42"/>
      <c r="D24" s="42"/>
      <c r="E24" s="42"/>
      <c r="F24" s="40" t="s">
        <v>110</v>
      </c>
      <c r="G24" s="43"/>
    </row>
    <row r="25" spans="1:7" s="34" customFormat="1" ht="27.95" customHeight="1" x14ac:dyDescent="0.25">
      <c r="A25" s="116"/>
      <c r="B25" s="45" t="s">
        <v>111</v>
      </c>
      <c r="C25" s="42"/>
      <c r="D25" s="42"/>
      <c r="E25" s="42"/>
      <c r="F25" s="40" t="s">
        <v>110</v>
      </c>
      <c r="G25" s="43"/>
    </row>
    <row r="26" spans="1:7" s="34" customFormat="1" ht="32.1" customHeight="1" x14ac:dyDescent="0.25">
      <c r="A26" s="116"/>
      <c r="B26" s="45" t="s">
        <v>112</v>
      </c>
      <c r="C26" s="42"/>
      <c r="D26" s="42"/>
      <c r="E26" s="42"/>
      <c r="F26" s="40" t="s">
        <v>110</v>
      </c>
      <c r="G26" s="43"/>
    </row>
    <row r="27" spans="1:7" s="34" customFormat="1" ht="36" customHeight="1" x14ac:dyDescent="0.25">
      <c r="A27" s="116"/>
      <c r="B27" s="44" t="s">
        <v>113</v>
      </c>
      <c r="C27" s="42"/>
      <c r="D27" s="42"/>
      <c r="E27" s="42"/>
      <c r="F27" s="40" t="s">
        <v>110</v>
      </c>
      <c r="G27" s="43"/>
    </row>
    <row r="28" spans="1:7" s="34" customFormat="1" ht="26.1" customHeight="1" x14ac:dyDescent="0.25">
      <c r="A28" s="116"/>
      <c r="B28" s="44" t="s">
        <v>114</v>
      </c>
      <c r="C28" s="42"/>
      <c r="D28" s="42"/>
      <c r="E28" s="42"/>
      <c r="F28" s="40" t="s">
        <v>110</v>
      </c>
      <c r="G28" s="43"/>
    </row>
    <row r="29" spans="1:7" s="34" customFormat="1" ht="21.95" customHeight="1" x14ac:dyDescent="0.25">
      <c r="A29" s="116"/>
      <c r="B29" s="44" t="s">
        <v>115</v>
      </c>
      <c r="C29" s="42"/>
      <c r="D29" s="42"/>
      <c r="E29" s="42"/>
      <c r="F29" s="40" t="s">
        <v>116</v>
      </c>
      <c r="G29" s="43"/>
    </row>
    <row r="30" spans="1:7" s="34" customFormat="1" ht="27.95" customHeight="1" x14ac:dyDescent="0.25">
      <c r="A30" s="116"/>
      <c r="B30" s="45" t="s">
        <v>117</v>
      </c>
      <c r="C30" s="42"/>
      <c r="D30" s="42"/>
      <c r="E30" s="42"/>
      <c r="F30" s="40" t="s">
        <v>116</v>
      </c>
      <c r="G30" s="43"/>
    </row>
    <row r="31" spans="1:7" s="34" customFormat="1" ht="33" customHeight="1" x14ac:dyDescent="0.25">
      <c r="A31" s="117"/>
      <c r="B31" s="40" t="s">
        <v>118</v>
      </c>
      <c r="C31" s="42"/>
      <c r="D31" s="42"/>
      <c r="E31" s="42"/>
      <c r="F31" s="46" t="s">
        <v>99</v>
      </c>
      <c r="G31" s="43"/>
    </row>
    <row r="32" spans="1:7" ht="21" customHeight="1" x14ac:dyDescent="0.25">
      <c r="A32" s="47" t="s">
        <v>119</v>
      </c>
      <c r="B32" s="48"/>
      <c r="C32" s="38"/>
      <c r="D32" s="38"/>
      <c r="E32" s="38"/>
      <c r="F32" s="39"/>
      <c r="G32" s="39"/>
    </row>
    <row r="33" spans="1:7" x14ac:dyDescent="0.25">
      <c r="A33" s="118" t="s">
        <v>179</v>
      </c>
      <c r="B33" s="41" t="s">
        <v>120</v>
      </c>
      <c r="C33" s="42"/>
      <c r="D33" s="42"/>
      <c r="E33" s="42"/>
      <c r="F33" s="46" t="s">
        <v>154</v>
      </c>
      <c r="G33" s="43"/>
    </row>
    <row r="34" spans="1:7" x14ac:dyDescent="0.25">
      <c r="A34" s="116"/>
      <c r="B34" s="41" t="s">
        <v>121</v>
      </c>
      <c r="C34" s="42"/>
      <c r="D34" s="42"/>
      <c r="E34" s="42"/>
      <c r="F34" s="46" t="s">
        <v>124</v>
      </c>
      <c r="G34" s="43"/>
    </row>
    <row r="35" spans="1:7" x14ac:dyDescent="0.25">
      <c r="A35" s="116"/>
      <c r="B35" s="41" t="s">
        <v>122</v>
      </c>
      <c r="C35" s="42"/>
      <c r="D35" s="42"/>
      <c r="E35" s="42"/>
      <c r="F35" s="46" t="s">
        <v>125</v>
      </c>
      <c r="G35" s="43"/>
    </row>
    <row r="36" spans="1:7" x14ac:dyDescent="0.25">
      <c r="A36" s="116"/>
      <c r="B36" s="41" t="s">
        <v>123</v>
      </c>
      <c r="C36" s="42"/>
      <c r="D36" s="42"/>
      <c r="E36" s="42"/>
      <c r="F36" s="46" t="s">
        <v>126</v>
      </c>
      <c r="G36" s="43"/>
    </row>
    <row r="37" spans="1:7" x14ac:dyDescent="0.25">
      <c r="A37" s="117"/>
      <c r="B37" s="41" t="s">
        <v>155</v>
      </c>
      <c r="C37" s="42"/>
      <c r="D37" s="42"/>
      <c r="E37" s="42"/>
      <c r="F37" s="46" t="s">
        <v>127</v>
      </c>
      <c r="G37" s="43"/>
    </row>
  </sheetData>
  <mergeCells count="9">
    <mergeCell ref="A23:A31"/>
    <mergeCell ref="A33:A37"/>
    <mergeCell ref="A3:B3"/>
    <mergeCell ref="A4:A5"/>
    <mergeCell ref="A6:A10"/>
    <mergeCell ref="A12:B12"/>
    <mergeCell ref="A22:B22"/>
    <mergeCell ref="A13:A14"/>
    <mergeCell ref="A15:A21"/>
  </mergeCells>
  <hyperlinks>
    <hyperlink ref="B24" r:id="rId1"/>
    <hyperlink ref="B25" r:id="rId2"/>
    <hyperlink ref="B26" r:id="rId3"/>
    <hyperlink ref="B30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BDA5D-A4A8-4B1F-B47A-2D946B7B1ED0}"/>
</file>

<file path=customXml/itemProps2.xml><?xml version="1.0" encoding="utf-8"?>
<ds:datastoreItem xmlns:ds="http://schemas.openxmlformats.org/officeDocument/2006/customXml" ds:itemID="{6BD88B37-C408-44C4-BB8B-86808CDCCAAC}"/>
</file>

<file path=customXml/itemProps3.xml><?xml version="1.0" encoding="utf-8"?>
<ds:datastoreItem xmlns:ds="http://schemas.openxmlformats.org/officeDocument/2006/customXml" ds:itemID="{E92B3017-7F3E-4787-A1D6-32F1C6C38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Megan Liotta</cp:lastModifiedBy>
  <dcterms:created xsi:type="dcterms:W3CDTF">2016-10-07T08:01:17Z</dcterms:created>
  <dcterms:modified xsi:type="dcterms:W3CDTF">2017-08-03T12:38:59Z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