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8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ll2017.sharepoint.com/Projects/Curious Directive/A_ Budget/"/>
    </mc:Choice>
  </mc:AlternateContent>
  <xr:revisionPtr revIDLastSave="97" documentId="3520E505FFC28E85299BDFCFEECEB5CFC63EBC5B" xr6:coauthVersionLast="26" xr6:coauthVersionMax="26" xr10:uidLastSave="{DB7A617A-A7D4-41C8-B611-0D5D21288A23}"/>
  <bookViews>
    <workbookView xWindow="0" yWindow="0" windowWidth="28800" windowHeight="12210" activeTab="1" xr2:uid="{00000000-000D-0000-FFFF-FFFF00000000}"/>
  </bookViews>
  <sheets>
    <sheet name="Sheet1" sheetId="1" r:id="rId1"/>
    <sheet name="Contra Table" sheetId="2" r:id="rId2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2" l="1"/>
  <c r="B29" i="2"/>
  <c r="B24" i="2"/>
  <c r="B11" i="2"/>
  <c r="B19" i="2"/>
  <c r="F3" i="1"/>
  <c r="B27" i="1"/>
  <c r="A30" i="1"/>
  <c r="F5" i="1"/>
</calcChain>
</file>

<file path=xl/sharedStrings.xml><?xml version="1.0" encoding="utf-8"?>
<sst xmlns="http://schemas.openxmlformats.org/spreadsheetml/2006/main" count="61" uniqueCount="55">
  <si>
    <t xml:space="preserve">Frogman Budget </t>
  </si>
  <si>
    <t xml:space="preserve">Butget Total: </t>
  </si>
  <si>
    <t>Remaining:</t>
  </si>
  <si>
    <t>Contra</t>
  </si>
  <si>
    <t>Check what this will be with Sam.</t>
  </si>
  <si>
    <t>Edinburgh Spends</t>
  </si>
  <si>
    <t>Bottom Line</t>
  </si>
  <si>
    <t xml:space="preserve">Total </t>
  </si>
  <si>
    <t>Production</t>
  </si>
  <si>
    <t xml:space="preserve">Staffing </t>
  </si>
  <si>
    <t>Event Manager</t>
  </si>
  <si>
    <t>Oliva Haw ( 7-11th)</t>
  </si>
  <si>
    <t xml:space="preserve">£100/day </t>
  </si>
  <si>
    <t>Cleaning</t>
  </si>
  <si>
    <t>Bills</t>
  </si>
  <si>
    <t xml:space="preserve">Technical </t>
  </si>
  <si>
    <t>Drapes</t>
  </si>
  <si>
    <t xml:space="preserve">All Occasions </t>
  </si>
  <si>
    <t xml:space="preserve">Lighting </t>
  </si>
  <si>
    <t>HPSS</t>
  </si>
  <si>
    <t>Crew</t>
  </si>
  <si>
    <t>Duty Tech as Requested by curious directive &amp; accommodation</t>
  </si>
  <si>
    <t>Accommodation for DT</t>
  </si>
  <si>
    <t>Oliver Cooper - Extra Assistance for Get in</t>
  </si>
  <si>
    <t>Internet</t>
  </si>
  <si>
    <t>KCOM (David Watson)</t>
  </si>
  <si>
    <t>Get Out Crew</t>
  </si>
  <si>
    <t>Danielle</t>
  </si>
  <si>
    <t xml:space="preserve">Other </t>
  </si>
  <si>
    <t>TEN (X2)</t>
  </si>
  <si>
    <t>Hull City Council</t>
  </si>
  <si>
    <t>Access</t>
  </si>
  <si>
    <t>BSL</t>
  </si>
  <si>
    <t>Petty Cash</t>
  </si>
  <si>
    <t>Not accounted for in Dedbod</t>
  </si>
  <si>
    <t>Venue Costs: Covered by Hull 2017</t>
  </si>
  <si>
    <t>Cleaning of Venue</t>
  </si>
  <si>
    <t>Utilities</t>
  </si>
  <si>
    <t>Internet Installation</t>
  </si>
  <si>
    <t>Performance License</t>
  </si>
  <si>
    <t>BSL Interpreter</t>
  </si>
  <si>
    <t>Other costs (velcro for seats, extension cables)</t>
  </si>
  <si>
    <t>Preparing the space for performance (black out plus crew for install and removal)</t>
  </si>
  <si>
    <t>Technical Costs</t>
  </si>
  <si>
    <t>LX Hire</t>
  </si>
  <si>
    <t>Duty Tech (2 weeks)</t>
  </si>
  <si>
    <t>Accommodation for Duty Tech</t>
  </si>
  <si>
    <t>Crew for get in and out</t>
  </si>
  <si>
    <t>Additional Costs</t>
  </si>
  <si>
    <t>Blacks for Edinburgh and tour</t>
  </si>
  <si>
    <t>Total Costs</t>
  </si>
  <si>
    <t>Grant Payment</t>
  </si>
  <si>
    <t>Box Office Income</t>
  </si>
  <si>
    <t>Total Received by Curious Directive</t>
  </si>
  <si>
    <t>Crew for in/out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</si>
</sst>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1" fillId="0" borderId="0" xfId="0" applyFont="1"/>
    <xf numFmtId="6" fontId="0" fillId="0" borderId="0" xfId="0" applyNumberFormat="1"/>
    <xf numFmtId="0" fontId="0" fillId="0" borderId="1" xfId="0" applyBorder="1"/>
    <xf numFmtId="0" fontId="0" fillId="0" borderId="2" xfId="0" applyBorder="1"/>
    <xf numFmtId="0" fontId="1" fillId="0" borderId="0" xfId="0" applyFont="1" applyBorder="1"/>
    <xf numFmtId="0" fontId="0" fillId="0" borderId="0" xfId="0" applyBorder="1"/>
    <xf numFmtId="0" fontId="0" fillId="0" borderId="1" xfId="0" applyBorder="1" applyAlignment="1">
      <alignment wrapText="1"/>
    </xf>
    <xf numFmtId="0" fontId="0" fillId="0" borderId="1" xfId="0" applyFill="1" applyBorder="1"/>
    <xf numFmtId="6" fontId="0" fillId="0" borderId="1" xfId="0" applyNumberFormat="1" applyBorder="1"/>
    <xf numFmtId="0" fontId="1" fillId="0" borderId="0" xfId="0" applyFont="1" applyFill="1" applyBorder="1"/>
    <xf numFmtId="0" fontId="0" fillId="2" borderId="1" xfId="0" applyFill="1" applyBorder="1"/>
    <xf numFmtId="0" fontId="3" fillId="3" borderId="1" xfId="0" applyFont="1" applyFill="1" applyBorder="1"/>
    <xf numFmtId="0" fontId="0" fillId="3" borderId="1" xfId="0" applyFill="1" applyBorder="1"/>
    <xf numFmtId="6" fontId="0" fillId="2" borderId="1" xfId="0" applyNumberFormat="1" applyFill="1" applyBorder="1"/>
    <xf numFmtId="6" fontId="3" fillId="2" borderId="1" xfId="0" applyNumberFormat="1" applyFont="1" applyFill="1" applyBorder="1"/>
    <xf numFmtId="6" fontId="0" fillId="3" borderId="1" xfId="0" applyNumberFormat="1" applyFill="1" applyBorder="1"/>
    <xf numFmtId="0" fontId="0" fillId="0" borderId="3" xfId="0" applyFill="1" applyBorder="1"/>
    <xf numFmtId="0" fontId="0" fillId="0" borderId="3" xfId="0" applyFill="1" applyBorder="1" applyAlignment="1">
      <alignment wrapText="1"/>
    </xf>
    <xf numFmtId="0" fontId="1" fillId="0" borderId="1" xfId="0" applyFont="1" applyBorder="1"/>
    <xf numFmtId="0" fontId="0" fillId="0" borderId="4" xfId="0" applyBorder="1"/>
    <xf numFmtId="0" fontId="1" fillId="0" borderId="4" xfId="0" applyFont="1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opLeftCell="A4" workbookViewId="0" xr3:uid="{AEA406A1-0E4B-5B11-9CD5-51D6E497D94C}">
      <selection activeCell="F4" sqref="F4"/>
    </sheetView>
  </sheetViews>
  <sheetFormatPr defaultRowHeight="14.45"/>
  <cols>
    <col min="1" max="1" width="20.7109375" bestFit="1" customWidth="1"/>
    <col min="3" max="3" width="20.7109375" bestFit="1" customWidth="1"/>
    <col min="5" max="5" width="12.7109375" bestFit="1" customWidth="1"/>
  </cols>
  <sheetData>
    <row r="1" spans="1:7" ht="18.600000000000001">
      <c r="A1" s="1" t="s">
        <v>0</v>
      </c>
    </row>
    <row r="2" spans="1:7" ht="18.600000000000001">
      <c r="A2" s="1"/>
      <c r="E2" s="2" t="s">
        <v>1</v>
      </c>
      <c r="F2" s="3">
        <v>5000</v>
      </c>
    </row>
    <row r="3" spans="1:7">
      <c r="A3" s="2"/>
      <c r="E3" s="2" t="s">
        <v>2</v>
      </c>
      <c r="F3" s="3">
        <f>SUM(F2-B27)</f>
        <v>-4344.2100000000009</v>
      </c>
    </row>
    <row r="4" spans="1:7">
      <c r="E4" t="s">
        <v>3</v>
      </c>
      <c r="F4">
        <v>2400</v>
      </c>
      <c r="G4" t="s">
        <v>4</v>
      </c>
    </row>
    <row r="5" spans="1:7">
      <c r="A5" s="2" t="s">
        <v>5</v>
      </c>
      <c r="E5" t="s">
        <v>6</v>
      </c>
      <c r="F5" s="3">
        <f>SUM(F3+F4)</f>
        <v>-1944.2100000000009</v>
      </c>
    </row>
    <row r="6" spans="1:7">
      <c r="A6" s="4" t="s">
        <v>7</v>
      </c>
      <c r="B6" s="4">
        <v>1261</v>
      </c>
      <c r="C6" s="4"/>
    </row>
    <row r="7" spans="1:7" ht="15" thickBot="1">
      <c r="A7" s="5"/>
      <c r="B7" s="5"/>
      <c r="C7" s="5"/>
      <c r="D7" s="5"/>
      <c r="E7" s="5"/>
    </row>
    <row r="8" spans="1:7" ht="15" thickTop="1">
      <c r="A8" s="6" t="s">
        <v>8</v>
      </c>
      <c r="B8" s="7"/>
      <c r="C8" s="7"/>
    </row>
    <row r="9" spans="1:7">
      <c r="A9" s="6" t="s">
        <v>9</v>
      </c>
      <c r="B9" s="7"/>
      <c r="C9" s="7"/>
    </row>
    <row r="10" spans="1:7">
      <c r="A10" s="4" t="s">
        <v>10</v>
      </c>
      <c r="B10" s="12">
        <v>500</v>
      </c>
      <c r="C10" s="4" t="s">
        <v>11</v>
      </c>
      <c r="D10" t="s">
        <v>12</v>
      </c>
    </row>
    <row r="11" spans="1:7">
      <c r="A11" s="4" t="s">
        <v>13</v>
      </c>
      <c r="B11" s="12">
        <v>130</v>
      </c>
      <c r="C11" s="4"/>
    </row>
    <row r="12" spans="1:7">
      <c r="A12" s="7" t="s">
        <v>14</v>
      </c>
      <c r="B12" s="7">
        <v>133.21</v>
      </c>
      <c r="C12" s="7"/>
    </row>
    <row r="13" spans="1:7">
      <c r="A13" s="2" t="s">
        <v>15</v>
      </c>
    </row>
    <row r="14" spans="1:7">
      <c r="A14" s="4" t="s">
        <v>16</v>
      </c>
      <c r="B14" s="12">
        <v>3112</v>
      </c>
      <c r="C14" s="4" t="s">
        <v>17</v>
      </c>
    </row>
    <row r="15" spans="1:7">
      <c r="A15" s="4" t="s">
        <v>18</v>
      </c>
      <c r="B15" s="13">
        <v>2296.4</v>
      </c>
      <c r="C15" s="4" t="s">
        <v>19</v>
      </c>
    </row>
    <row r="16" spans="1:7" ht="57.95">
      <c r="A16" s="4" t="s">
        <v>20</v>
      </c>
      <c r="B16" s="12">
        <v>1000</v>
      </c>
      <c r="C16" s="8" t="s">
        <v>21</v>
      </c>
    </row>
    <row r="17" spans="1:3">
      <c r="A17" s="4" t="s">
        <v>22</v>
      </c>
      <c r="B17" s="14">
        <v>157.85</v>
      </c>
      <c r="C17" s="8"/>
    </row>
    <row r="18" spans="1:3" ht="29.1">
      <c r="A18" s="4" t="s">
        <v>20</v>
      </c>
      <c r="B18" s="14">
        <v>300</v>
      </c>
      <c r="C18" s="8" t="s">
        <v>23</v>
      </c>
    </row>
    <row r="19" spans="1:3">
      <c r="A19" s="4" t="s">
        <v>24</v>
      </c>
      <c r="B19" s="4">
        <v>0</v>
      </c>
      <c r="C19" s="4" t="s">
        <v>25</v>
      </c>
    </row>
    <row r="20" spans="1:3">
      <c r="A20" s="18" t="s">
        <v>26</v>
      </c>
      <c r="B20" s="7">
        <v>100</v>
      </c>
      <c r="C20" s="19" t="s">
        <v>27</v>
      </c>
    </row>
    <row r="21" spans="1:3">
      <c r="A21" s="7"/>
      <c r="B21" s="7"/>
      <c r="C21" s="7"/>
    </row>
    <row r="22" spans="1:3">
      <c r="A22" s="11" t="s">
        <v>28</v>
      </c>
      <c r="B22" s="7"/>
      <c r="C22" s="7"/>
    </row>
    <row r="23" spans="1:3">
      <c r="A23" s="9" t="s">
        <v>29</v>
      </c>
      <c r="B23" s="15">
        <v>42</v>
      </c>
      <c r="C23" s="4" t="s">
        <v>30</v>
      </c>
    </row>
    <row r="24" spans="1:3">
      <c r="A24" s="9" t="s">
        <v>31</v>
      </c>
      <c r="B24" s="16">
        <v>286</v>
      </c>
      <c r="C24" s="10" t="s">
        <v>32</v>
      </c>
    </row>
    <row r="25" spans="1:3">
      <c r="A25" s="9" t="s">
        <v>33</v>
      </c>
      <c r="B25" s="17">
        <v>25.75</v>
      </c>
      <c r="C25" s="4"/>
    </row>
    <row r="26" spans="1:3">
      <c r="A26" s="7"/>
      <c r="C26" s="7"/>
    </row>
    <row r="27" spans="1:3">
      <c r="A27" s="11" t="s">
        <v>7</v>
      </c>
      <c r="B27" s="6">
        <f>SUM(B6:B25)</f>
        <v>9344.2100000000009</v>
      </c>
    </row>
    <row r="29" spans="1:3">
      <c r="A29" t="s">
        <v>34</v>
      </c>
    </row>
    <row r="30" spans="1:3">
      <c r="A30" s="3">
        <f>SUM(B15+B17+B18+B25)</f>
        <v>2780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ECDB0-6770-445F-B512-0BDD91582AE2}">
  <dimension ref="A1:B35"/>
  <sheetViews>
    <sheetView tabSelected="1" workbookViewId="0" xr3:uid="{B417EFFC-E5EB-5CAC-B658-05A8966128A0}">
      <selection activeCell="A24" sqref="A24"/>
    </sheetView>
  </sheetViews>
  <sheetFormatPr defaultRowHeight="15"/>
  <cols>
    <col min="1" max="1" width="70" customWidth="1"/>
    <col min="2" max="2" width="19.85546875" customWidth="1"/>
  </cols>
  <sheetData>
    <row r="1" spans="1:2">
      <c r="A1" s="20" t="s">
        <v>35</v>
      </c>
      <c r="B1" s="20"/>
    </row>
    <row r="2" spans="1:2">
      <c r="A2" s="4"/>
      <c r="B2" s="4"/>
    </row>
    <row r="3" spans="1:2">
      <c r="A3" s="4" t="s">
        <v>10</v>
      </c>
      <c r="B3" s="4">
        <v>500</v>
      </c>
    </row>
    <row r="4" spans="1:2">
      <c r="A4" s="4" t="s">
        <v>36</v>
      </c>
      <c r="B4" s="4">
        <v>130</v>
      </c>
    </row>
    <row r="5" spans="1:2">
      <c r="A5" s="4" t="s">
        <v>37</v>
      </c>
      <c r="B5" s="4">
        <v>133.21</v>
      </c>
    </row>
    <row r="6" spans="1:2">
      <c r="A6" s="4" t="s">
        <v>38</v>
      </c>
      <c r="B6" s="4">
        <v>60</v>
      </c>
    </row>
    <row r="7" spans="1:2">
      <c r="A7" s="4" t="s">
        <v>39</v>
      </c>
      <c r="B7" s="4">
        <v>42</v>
      </c>
    </row>
    <row r="8" spans="1:2">
      <c r="A8" s="4" t="s">
        <v>40</v>
      </c>
      <c r="B8" s="4">
        <v>286</v>
      </c>
    </row>
    <row r="9" spans="1:2">
      <c r="A9" s="4" t="s">
        <v>41</v>
      </c>
      <c r="B9" s="4">
        <v>50</v>
      </c>
    </row>
    <row r="10" spans="1:2">
      <c r="A10" s="4" t="s">
        <v>42</v>
      </c>
      <c r="B10" s="4">
        <v>3112</v>
      </c>
    </row>
    <row r="11" spans="1:2">
      <c r="A11" s="4"/>
      <c r="B11" s="20">
        <f>SUM(B3:B10)</f>
        <v>4313.21</v>
      </c>
    </row>
    <row r="12" spans="1:2">
      <c r="A12" s="4"/>
      <c r="B12" s="4"/>
    </row>
    <row r="13" spans="1:2">
      <c r="A13" s="22" t="s">
        <v>43</v>
      </c>
      <c r="B13" s="21"/>
    </row>
    <row r="14" spans="1:2">
      <c r="A14" s="4" t="s">
        <v>44</v>
      </c>
      <c r="B14" s="4">
        <v>2296.4</v>
      </c>
    </row>
    <row r="15" spans="1:2">
      <c r="A15" s="4" t="s">
        <v>45</v>
      </c>
      <c r="B15" s="4">
        <v>1000</v>
      </c>
    </row>
    <row r="16" spans="1:2">
      <c r="A16" s="4" t="s">
        <v>46</v>
      </c>
      <c r="B16" s="4">
        <v>157.85</v>
      </c>
    </row>
    <row r="17" spans="1:2">
      <c r="A17" s="4" t="s">
        <v>47</v>
      </c>
      <c r="B17" s="4">
        <v>400</v>
      </c>
    </row>
    <row r="18" spans="1:2">
      <c r="A18" s="4"/>
      <c r="B18" s="4"/>
    </row>
    <row r="19" spans="1:2">
      <c r="A19" s="4"/>
      <c r="B19" s="4">
        <f>SUM(B14:B18)</f>
        <v>3854.25</v>
      </c>
    </row>
    <row r="20" spans="1:2">
      <c r="A20" s="4"/>
      <c r="B20" s="4"/>
    </row>
    <row r="21" spans="1:2">
      <c r="A21" s="2" t="s">
        <v>48</v>
      </c>
    </row>
    <row r="22" spans="1:2">
      <c r="A22" s="4" t="s">
        <v>49</v>
      </c>
      <c r="B22" s="4">
        <v>500</v>
      </c>
    </row>
    <row r="24" spans="1:2">
      <c r="A24" s="4" t="s">
        <v>50</v>
      </c>
      <c r="B24" s="23">
        <f>SUM(B11+B19+B22)</f>
        <v>8667.4599999999991</v>
      </c>
    </row>
    <row r="26" spans="1:2">
      <c r="A26" s="4" t="s">
        <v>51</v>
      </c>
      <c r="B26" s="4">
        <v>20000</v>
      </c>
    </row>
    <row r="27" spans="1:2">
      <c r="A27" s="4" t="s">
        <v>52</v>
      </c>
      <c r="B27" s="4">
        <v>12097.5</v>
      </c>
    </row>
    <row r="29" spans="1:2">
      <c r="A29" s="4" t="s">
        <v>53</v>
      </c>
      <c r="B29" s="23">
        <f>SUM(B24:B27)</f>
        <v>40764.959999999999</v>
      </c>
    </row>
    <row r="31" spans="1:2">
      <c r="A31" t="s">
        <v>3</v>
      </c>
    </row>
    <row r="32" spans="1:2">
      <c r="A32" s="4" t="s">
        <v>44</v>
      </c>
      <c r="B32" s="4">
        <v>1000</v>
      </c>
    </row>
    <row r="33" spans="1:2">
      <c r="A33" s="4" t="s">
        <v>45</v>
      </c>
      <c r="B33" s="4">
        <v>1000</v>
      </c>
    </row>
    <row r="34" spans="1:2">
      <c r="A34" s="4" t="s">
        <v>54</v>
      </c>
      <c r="B34" s="21">
        <v>400</v>
      </c>
    </row>
    <row r="35" spans="1:2">
      <c r="B35" s="4">
        <f>SUM(B32:B34)</f>
        <v>2400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5B19F9-978E-44EE-923C-247DEC815AE0}"/>
</file>

<file path=customXml/itemProps2.xml><?xml version="1.0" encoding="utf-8"?>
<ds:datastoreItem xmlns:ds="http://schemas.openxmlformats.org/officeDocument/2006/customXml" ds:itemID="{0DE93B16-17B3-4D42-8D4A-AE0DBC6A8A25}"/>
</file>

<file path=customXml/itemProps3.xml><?xml version="1.0" encoding="utf-8"?>
<ds:datastoreItem xmlns:ds="http://schemas.openxmlformats.org/officeDocument/2006/customXml" ds:itemID="{C77FB294-5EE9-485E-8F68-4803C4F922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Morley Joanna (2017)</dc:creator>
  <cp:keywords/>
  <dc:description/>
  <cp:lastModifiedBy>Martin Atkinson</cp:lastModifiedBy>
  <cp:revision/>
  <dcterms:created xsi:type="dcterms:W3CDTF">2017-10-23T13:36:14Z</dcterms:created>
  <dcterms:modified xsi:type="dcterms:W3CDTF">2017-11-29T21:39:06Z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