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bookViews>
    <workbookView xWindow="0" yWindow="0" windowWidth="20490" windowHeight="7530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57" i="1"/>
  <c r="E86" i="1"/>
  <c r="C87" i="1" l="1"/>
  <c r="C88" i="1" s="1"/>
  <c r="C90" i="1" s="1"/>
</calcChain>
</file>

<file path=xl/sharedStrings.xml><?xml version="1.0" encoding="utf-8"?>
<sst xmlns="http://schemas.openxmlformats.org/spreadsheetml/2006/main" count="250" uniqueCount="191">
  <si>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</si>
  <si>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</si>
  <si>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</si>
  <si>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</si>
  <si>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</si>
  <si>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</si>
  <si>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</si>
  <si>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03/04</t>
  </si>
  <si>
    <t>Telephone</t>
  </si>
  <si>
    <t>email</t>
  </si>
  <si>
    <t>Order wording</t>
  </si>
  <si>
    <t>Insurance values</t>
  </si>
  <si>
    <t xml:space="preserve">as required </t>
  </si>
  <si>
    <t xml:space="preserve">crew </t>
  </si>
  <si>
    <t xml:space="preserve">TGPS </t>
  </si>
  <si>
    <t>Handling fee</t>
  </si>
  <si>
    <t xml:space="preserve">5% of all hires </t>
  </si>
  <si>
    <t xml:space="preserve">Contingency </t>
  </si>
  <si>
    <t>5% of costs</t>
  </si>
  <si>
    <t xml:space="preserve">Security </t>
  </si>
  <si>
    <t>MACNAS</t>
  </si>
  <si>
    <t xml:space="preserve">Prep/build space </t>
  </si>
  <si>
    <t xml:space="preserve">distro </t>
  </si>
  <si>
    <t xml:space="preserve">Fencing </t>
  </si>
  <si>
    <t xml:space="preserve">Performance </t>
  </si>
  <si>
    <t>TM</t>
  </si>
  <si>
    <t xml:space="preserve">Comms </t>
  </si>
  <si>
    <t xml:space="preserve">900 communications </t>
  </si>
  <si>
    <t xml:space="preserve">delivery collection </t>
  </si>
  <si>
    <t>Extinguishers</t>
  </si>
  <si>
    <t xml:space="preserve">Sub-Total </t>
  </si>
  <si>
    <t xml:space="preserve">Heating </t>
  </si>
  <si>
    <t xml:space="preserve">Furniture </t>
  </si>
  <si>
    <t>13A extensions etc</t>
  </si>
  <si>
    <t xml:space="preserve">or maybe more </t>
  </si>
  <si>
    <t xml:space="preserve">partitions for dressing room spaces </t>
  </si>
  <si>
    <t xml:space="preserve">Get-in crew </t>
  </si>
  <si>
    <t xml:space="preserve">TMC </t>
  </si>
  <si>
    <t xml:space="preserve">Get-out crew </t>
  </si>
  <si>
    <t xml:space="preserve">show crew </t>
  </si>
  <si>
    <t xml:space="preserve">TGE </t>
  </si>
  <si>
    <t xml:space="preserve">Site managers </t>
  </si>
  <si>
    <t xml:space="preserve">travel </t>
  </si>
  <si>
    <t xml:space="preserve">Centurion </t>
  </si>
  <si>
    <t>AND NOW</t>
  </si>
  <si>
    <t xml:space="preserve">Crane hire </t>
  </si>
  <si>
    <t xml:space="preserve">Central cranes </t>
  </si>
  <si>
    <t xml:space="preserve">overnight on 3rd &amp; 12th </t>
  </si>
  <si>
    <t xml:space="preserve">Contract lift </t>
  </si>
  <si>
    <t>2 x 17m telehandlers</t>
  </si>
  <si>
    <t xml:space="preserve">C4DI Plant </t>
  </si>
  <si>
    <t xml:space="preserve">with fork extensions </t>
  </si>
  <si>
    <t xml:space="preserve">Lowgate plant </t>
  </si>
  <si>
    <t xml:space="preserve">5 or 7m telehandler </t>
  </si>
  <si>
    <t xml:space="preserve">barriers </t>
  </si>
  <si>
    <t xml:space="preserve">scaff </t>
  </si>
  <si>
    <t xml:space="preserve">B&amp;A </t>
  </si>
  <si>
    <t xml:space="preserve">edge protection &amp; crate base for Co-op &amp; Hudgells </t>
  </si>
  <si>
    <t xml:space="preserve">2 x SIA for overnight in &amp; out </t>
  </si>
  <si>
    <t xml:space="preserve">barriers for in &amp; out </t>
  </si>
  <si>
    <t xml:space="preserve">Work light </t>
  </si>
  <si>
    <t xml:space="preserve">Traffic management </t>
  </si>
  <si>
    <t xml:space="preserve">comms </t>
  </si>
  <si>
    <t xml:space="preserve">council </t>
  </si>
  <si>
    <t xml:space="preserve">6 x radios </t>
  </si>
  <si>
    <t xml:space="preserve">Transport </t>
  </si>
  <si>
    <t xml:space="preserve">to move crates </t>
  </si>
  <si>
    <t xml:space="preserve">plant </t>
  </si>
  <si>
    <t>7m telehandler</t>
  </si>
  <si>
    <t xml:space="preserve">2 x crew for in &amp; out </t>
  </si>
  <si>
    <t>ordered 06/10</t>
  </si>
  <si>
    <t xml:space="preserve">Add plant </t>
  </si>
  <si>
    <t xml:space="preserve">delivery </t>
  </si>
  <si>
    <t>delivered Fri, collected Mon</t>
  </si>
  <si>
    <t xml:space="preserve">Event solutions </t>
  </si>
  <si>
    <t xml:space="preserve">ped &amp; Heras, as required </t>
  </si>
  <si>
    <t>Add plant</t>
  </si>
  <si>
    <t xml:space="preserve">scissor lift </t>
  </si>
  <si>
    <t>AFI</t>
  </si>
  <si>
    <t xml:space="preserve">14m scissor lift </t>
  </si>
  <si>
    <t xml:space="preserve">All occasions </t>
  </si>
  <si>
    <t xml:space="preserve">catering furniture </t>
  </si>
  <si>
    <t xml:space="preserve">50 x chairs, 7 x restles &amp; 6 x 6' rounds </t>
  </si>
  <si>
    <t xml:space="preserve">inc above 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</si>
  <si>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</si>
  <si>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r>
      <t xml:space="preserve">Order cost </t>
    </r>
    <r>
      <rPr>
        <sz val="11"/>
        <color theme="1"/>
        <rFont val="Calibri"/>
        <family val="2"/>
        <scheme val="minor"/>
      </rPr>
      <t>exVAT</t>
    </r>
  </si>
  <si>
    <t xml:space="preserve">Use Aidens battery floods </t>
  </si>
  <si>
    <t xml:space="preserve">Prestige </t>
  </si>
  <si>
    <t>ordered 10/10</t>
  </si>
  <si>
    <t xml:space="preserve">general lighting </t>
  </si>
  <si>
    <t>4 x floods</t>
  </si>
  <si>
    <t>2 for each box</t>
  </si>
  <si>
    <t>catering</t>
  </si>
  <si>
    <t>Gig-a-bite</t>
  </si>
  <si>
    <t>crew catering</t>
  </si>
  <si>
    <t xml:space="preserve">35 x radios, 30 x noise cancelling headsets &amp; 20 x surveillance mic kits </t>
  </si>
  <si>
    <t xml:space="preserve">fencing  crew </t>
  </si>
  <si>
    <t>2 crew Friday night to build savile street 1900-2200. 2 crew saturday to build &amp; break fencing 1300-2000</t>
  </si>
  <si>
    <t xml:space="preserve">additional TM </t>
  </si>
  <si>
    <t>Dynniq</t>
  </si>
  <si>
    <t>Centurion have asked the council if the can do it</t>
  </si>
  <si>
    <t>8 crew from 1800-0200</t>
  </si>
  <si>
    <t>2 x telehandler drivers 1000-2100</t>
  </si>
  <si>
    <t xml:space="preserve">1 needs to be 17m ticketed </t>
  </si>
  <si>
    <t>.</t>
  </si>
  <si>
    <t xml:space="preserve">2 x infra red heaters for office </t>
  </si>
  <si>
    <t>For photographer</t>
  </si>
  <si>
    <t xml:space="preserve">to supplement council radios </t>
  </si>
  <si>
    <t xml:space="preserve">delivered Thursday 9th </t>
  </si>
  <si>
    <t xml:space="preserve">collected Monday 13th </t>
  </si>
  <si>
    <t>bringing Monday 16th October</t>
  </si>
  <si>
    <t>2 x 6m aluminium scaff tubes for crates at C4DI</t>
  </si>
  <si>
    <t xml:space="preserve">bits </t>
  </si>
  <si>
    <t xml:space="preserve">various </t>
  </si>
  <si>
    <t xml:space="preserve">54mm hole saw &amp; 4 x U-bolts to attach scaff to crates </t>
  </si>
  <si>
    <t>request from Mandy 14/10</t>
  </si>
  <si>
    <t>TOTALS Ex Contingency, Ex VAT</t>
  </si>
  <si>
    <t xml:space="preserve">AUTHORISED SPEND </t>
  </si>
  <si>
    <t>catering buy out</t>
  </si>
  <si>
    <t>8 crew from 1000-1800</t>
  </si>
  <si>
    <t xml:space="preserve">120 x chairs, 10 stools &amp; 20 x trestles </t>
  </si>
  <si>
    <t xml:space="preserve">tower lights </t>
  </si>
  <si>
    <t xml:space="preserve">2 tower lights </t>
  </si>
  <si>
    <t>For wellington street</t>
  </si>
  <si>
    <t>to save weekend costs</t>
  </si>
  <si>
    <t xml:space="preserve">IDE </t>
  </si>
  <si>
    <t xml:space="preserve">Nixon extra </t>
  </si>
  <si>
    <t>ordered 25/10</t>
  </si>
  <si>
    <t>ordered 26/10</t>
  </si>
  <si>
    <t>ordered 27/10</t>
  </si>
  <si>
    <t>maddie ordered</t>
  </si>
  <si>
    <t>asked Paul &amp; Graham about cost/invoicing</t>
  </si>
  <si>
    <t xml:space="preserve">ordered 27/10 </t>
  </si>
  <si>
    <t xml:space="preserve">Beverley tool &amp; trailer hire </t>
  </si>
  <si>
    <t>ratchet straps</t>
  </si>
  <si>
    <t>ratchetstrapsuk</t>
  </si>
  <si>
    <t>FOC</t>
  </si>
  <si>
    <t>confirmed 27/10</t>
  </si>
  <si>
    <t>TGE</t>
  </si>
  <si>
    <t>plus additional timber to make crates good</t>
  </si>
  <si>
    <t xml:space="preserve">Toilets </t>
  </si>
  <si>
    <t xml:space="preserve">Add Plant </t>
  </si>
  <si>
    <t xml:space="preserve">10 x singles and 2 accessible </t>
  </si>
  <si>
    <t xml:space="preserve">dropped at different sites </t>
  </si>
  <si>
    <t xml:space="preserve">Delivery </t>
  </si>
  <si>
    <t xml:space="preserve"> Danny </t>
  </si>
  <si>
    <t xml:space="preserve">1 x tele driver for Friday from 9am  </t>
  </si>
  <si>
    <t>ordered 31/10</t>
  </si>
  <si>
    <t xml:space="preserve">16' x 6.5' trailer to move crates. Collect on 2nd/return on 13th </t>
  </si>
  <si>
    <t>need £100 deposit as well</t>
  </si>
  <si>
    <t>booked 01/11</t>
  </si>
  <si>
    <t xml:space="preserve">no longer required </t>
  </si>
  <si>
    <t>MEWP op</t>
  </si>
  <si>
    <t>dropped at 4pm, collected at 9pm</t>
  </si>
  <si>
    <t xml:space="preserve">bins </t>
  </si>
  <si>
    <t>Get from b&amp;q</t>
  </si>
  <si>
    <t>additional comms</t>
  </si>
  <si>
    <t>additional 30 + 10 n/c &amp; 10 surv</t>
  </si>
  <si>
    <t>ordered 02/11</t>
  </si>
  <si>
    <t xml:space="preserve">Maplins </t>
  </si>
  <si>
    <t>b&amp;q</t>
  </si>
  <si>
    <t>bought 07/11 CC</t>
  </si>
  <si>
    <t>HPSS</t>
  </si>
  <si>
    <t xml:space="preserve">pipe &amp; drape </t>
  </si>
  <si>
    <t>ordered 05/11</t>
  </si>
  <si>
    <t>TMC</t>
  </si>
  <si>
    <t>Halfords</t>
  </si>
  <si>
    <t xml:space="preserve">NEW AUTHORISED SPEND </t>
  </si>
  <si>
    <t>Katy took £1655.34 back on 07/11</t>
  </si>
  <si>
    <t>Event Controller</t>
  </si>
  <si>
    <t xml:space="preserve">Ladders </t>
  </si>
  <si>
    <t xml:space="preserve">HPSS </t>
  </si>
  <si>
    <t xml:space="preserve">Tim for Saturday only </t>
  </si>
  <si>
    <t xml:space="preserve">Danny &amp; Murphy return </t>
  </si>
  <si>
    <t xml:space="preserve">Additional toilets </t>
  </si>
  <si>
    <t xml:space="preserve">8 x single plastics </t>
  </si>
  <si>
    <t>delivery &amp; collection</t>
  </si>
  <si>
    <t>ordered 09/11</t>
  </si>
  <si>
    <t xml:space="preserve">Battery </t>
  </si>
  <si>
    <t xml:space="preserve">Additional Battery </t>
  </si>
  <si>
    <t xml:space="preserve">for co-op roof </t>
  </si>
  <si>
    <t>bought 07/11</t>
  </si>
  <si>
    <t>bought 09/11</t>
  </si>
  <si>
    <t>ordered 10/11</t>
  </si>
  <si>
    <t>2 site managers</t>
  </si>
  <si>
    <t xml:space="preserve">fuel </t>
  </si>
  <si>
    <t>missing headset</t>
  </si>
  <si>
    <t>1 x missing headset</t>
  </si>
  <si>
    <t>co-op, C4DI</t>
  </si>
  <si>
    <t>invoice received 24/11</t>
  </si>
  <si>
    <t xml:space="preserve">fuel used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</si>
</sst>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rgb="FF00B050"/>
      <name val="Verdana"/>
      <family val="2"/>
    </font>
    <font>
      <sz val="10"/>
      <color theme="1"/>
      <name val="Arial"/>
      <family val="2"/>
    </font>
    <font>
      <b/>
      <sz val="10"/>
      <color rgb="FF00B0F0"/>
      <name val="Arial"/>
      <family val="2"/>
    </font>
    <font>
      <b/>
      <sz val="10"/>
      <color rgb="FF7030A0"/>
      <name val="Arial"/>
      <family val="2"/>
    </font>
    <font>
      <b/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3" fillId="0" borderId="4" xfId="0" quotePrefix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2" fontId="9" fillId="0" borderId="4" xfId="0" applyNumberFormat="1" applyFont="1" applyFill="1" applyBorder="1" applyAlignment="1">
      <alignment horizontal="center" wrapText="1"/>
    </xf>
    <xf numFmtId="0" fontId="9" fillId="0" borderId="4" xfId="0" quotePrefix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164" fontId="11" fillId="4" borderId="4" xfId="0" applyNumberFormat="1" applyFont="1" applyFill="1" applyBorder="1" applyAlignment="1">
      <alignment horizontal="center" wrapText="1"/>
    </xf>
    <xf numFmtId="164" fontId="12" fillId="4" borderId="4" xfId="0" quotePrefix="1" applyNumberFormat="1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5" fillId="4" borderId="4" xfId="0" quotePrefix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44" fontId="12" fillId="0" borderId="0" xfId="0" applyNumberFormat="1" applyFont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165" fontId="13" fillId="0" borderId="9" xfId="0" applyNumberFormat="1" applyFont="1" applyFill="1" applyBorder="1" applyAlignment="1">
      <alignment horizontal="center" wrapText="1"/>
    </xf>
    <xf numFmtId="0" fontId="13" fillId="0" borderId="9" xfId="0" quotePrefix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5" fillId="0" borderId="9" xfId="0" quotePrefix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4" borderId="0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80" zoomScaleNormal="80" workbookViewId="0">
      <pane ySplit="1" topLeftCell="A2" activePane="bottomLeft" state="frozen"/>
      <selection pane="bottomLeft" activeCell="A50" sqref="A50:C50"/>
    </sheetView>
  </sheetViews>
  <sheetFormatPr defaultRowHeight="15" x14ac:dyDescent="0.25"/>
  <cols>
    <col min="1" max="1" width="25.7109375" style="57" customWidth="1"/>
    <col min="2" max="2" width="21.85546875" style="57" customWidth="1"/>
    <col min="3" max="3" width="15" style="57" bestFit="1" customWidth="1"/>
    <col min="4" max="5" width="11" style="57" customWidth="1"/>
    <col min="6" max="6" width="31.7109375" style="57" customWidth="1"/>
    <col min="7" max="7" width="27.42578125" style="57" customWidth="1"/>
    <col min="8" max="8" width="26.5703125" style="57" customWidth="1"/>
    <col min="9" max="9" width="42.140625" style="58" customWidth="1"/>
    <col min="10" max="10" width="17.7109375" style="59" customWidth="1"/>
    <col min="11" max="11" width="33.85546875" style="59" customWidth="1"/>
    <col min="12" max="12" width="33" style="59" customWidth="1"/>
    <col min="13" max="13" width="10.28515625" style="59" customWidth="1"/>
    <col min="14" max="14" width="12" style="57" customWidth="1"/>
    <col min="15" max="16384" width="9.140625" style="59"/>
  </cols>
  <sheetData>
    <row r="1" spans="1:14" s="7" customFormat="1" ht="27" thickBot="1" x14ac:dyDescent="0.3">
      <c r="A1" s="1" t="s">
        <v>0</v>
      </c>
      <c r="B1" s="1" t="s">
        <v>1</v>
      </c>
      <c r="C1" s="1" t="s">
        <v>84</v>
      </c>
      <c r="D1" s="2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" t="s">
        <v>85</v>
      </c>
      <c r="N1" s="1" t="s">
        <v>11</v>
      </c>
    </row>
    <row r="2" spans="1:14" s="13" customFormat="1" ht="15.75" x14ac:dyDescent="0.25">
      <c r="A2" s="83" t="s">
        <v>20</v>
      </c>
      <c r="B2" s="84"/>
      <c r="C2" s="8"/>
      <c r="D2" s="8"/>
      <c r="E2" s="8"/>
      <c r="F2" s="9"/>
      <c r="G2" s="8"/>
      <c r="H2" s="8"/>
      <c r="I2" s="10"/>
      <c r="J2" s="11"/>
      <c r="K2" s="12"/>
      <c r="L2" s="11"/>
      <c r="M2" s="11"/>
      <c r="N2" s="9"/>
    </row>
    <row r="3" spans="1:14" s="13" customFormat="1" x14ac:dyDescent="0.25">
      <c r="A3" s="79" t="s">
        <v>21</v>
      </c>
      <c r="B3" s="80"/>
      <c r="C3" s="14"/>
      <c r="D3" s="15"/>
      <c r="E3" s="15"/>
      <c r="F3" s="16"/>
      <c r="G3" s="14"/>
      <c r="H3" s="14"/>
      <c r="I3" s="17"/>
      <c r="J3" s="18"/>
      <c r="K3" s="19"/>
      <c r="L3" s="20"/>
      <c r="M3" s="20"/>
      <c r="N3" s="21"/>
    </row>
    <row r="4" spans="1:14" s="29" customFormat="1" ht="12.75" x14ac:dyDescent="0.2">
      <c r="A4" s="22" t="s">
        <v>31</v>
      </c>
      <c r="B4" s="22" t="s">
        <v>14</v>
      </c>
      <c r="C4" s="23">
        <v>200</v>
      </c>
      <c r="D4" s="24"/>
      <c r="E4" s="25"/>
      <c r="F4" s="16" t="s">
        <v>105</v>
      </c>
      <c r="G4" s="14" t="s">
        <v>110</v>
      </c>
      <c r="H4" s="14"/>
      <c r="I4" s="26"/>
      <c r="J4" s="27"/>
      <c r="K4" s="27"/>
      <c r="L4" s="28"/>
      <c r="M4" s="28"/>
      <c r="N4" s="24"/>
    </row>
    <row r="5" spans="1:14" s="29" customFormat="1" ht="12.75" x14ac:dyDescent="0.2">
      <c r="A5" s="22" t="s">
        <v>154</v>
      </c>
      <c r="B5" s="22" t="s">
        <v>160</v>
      </c>
      <c r="C5" s="23">
        <v>101.97</v>
      </c>
      <c r="D5" s="24"/>
      <c r="E5" s="25"/>
      <c r="F5" s="16" t="s">
        <v>155</v>
      </c>
      <c r="G5" s="14"/>
      <c r="H5" s="14" t="s">
        <v>161</v>
      </c>
      <c r="I5" s="26"/>
      <c r="J5" s="27"/>
      <c r="K5" s="27"/>
      <c r="L5" s="28"/>
      <c r="M5" s="28"/>
      <c r="N5" s="24"/>
    </row>
    <row r="6" spans="1:14" s="29" customFormat="1" ht="12.75" x14ac:dyDescent="0.2">
      <c r="A6" s="16"/>
      <c r="B6" s="16"/>
      <c r="C6" s="14"/>
      <c r="D6" s="24"/>
      <c r="E6" s="25"/>
      <c r="F6" s="24"/>
      <c r="G6" s="25" t="s">
        <v>104</v>
      </c>
      <c r="H6" s="14"/>
      <c r="I6" s="26"/>
      <c r="J6" s="27"/>
      <c r="K6" s="27"/>
      <c r="L6" s="28"/>
      <c r="M6" s="28"/>
      <c r="N6" s="24"/>
    </row>
    <row r="7" spans="1:14" s="29" customFormat="1" ht="25.5" x14ac:dyDescent="0.2">
      <c r="A7" s="22" t="s">
        <v>32</v>
      </c>
      <c r="B7" s="22" t="s">
        <v>80</v>
      </c>
      <c r="C7" s="23">
        <v>601.25</v>
      </c>
      <c r="D7" s="24"/>
      <c r="E7" s="25"/>
      <c r="F7" s="16" t="s">
        <v>120</v>
      </c>
      <c r="G7" s="25"/>
      <c r="H7" s="14" t="s">
        <v>129</v>
      </c>
      <c r="I7" s="26"/>
      <c r="J7" s="27"/>
      <c r="K7" s="27"/>
      <c r="L7" s="28"/>
      <c r="M7" s="28"/>
      <c r="N7" s="24"/>
    </row>
    <row r="8" spans="1:14" s="29" customFormat="1" ht="25.5" x14ac:dyDescent="0.2">
      <c r="A8" s="22" t="s">
        <v>81</v>
      </c>
      <c r="B8" s="22" t="s">
        <v>80</v>
      </c>
      <c r="C8" s="23" t="s">
        <v>83</v>
      </c>
      <c r="D8" s="24"/>
      <c r="E8" s="25"/>
      <c r="F8" s="16" t="s">
        <v>82</v>
      </c>
      <c r="G8" s="25"/>
      <c r="H8" s="14" t="s">
        <v>129</v>
      </c>
      <c r="I8" s="26"/>
      <c r="J8" s="27"/>
      <c r="K8" s="27"/>
      <c r="L8" s="28"/>
      <c r="M8" s="28"/>
      <c r="N8" s="24"/>
    </row>
    <row r="9" spans="1:14" s="29" customFormat="1" ht="12.75" x14ac:dyDescent="0.2">
      <c r="A9" s="16"/>
      <c r="B9" s="16"/>
      <c r="C9" s="14"/>
      <c r="D9" s="24"/>
      <c r="E9" s="25"/>
      <c r="F9" s="16"/>
      <c r="G9" s="25"/>
      <c r="H9" s="14"/>
      <c r="I9" s="26"/>
      <c r="J9" s="27"/>
      <c r="K9" s="27"/>
      <c r="L9" s="28"/>
      <c r="M9" s="28"/>
      <c r="N9" s="24"/>
    </row>
    <row r="10" spans="1:14" s="29" customFormat="1" ht="12.75" x14ac:dyDescent="0.2">
      <c r="A10" s="22" t="s">
        <v>22</v>
      </c>
      <c r="B10" s="22" t="s">
        <v>125</v>
      </c>
      <c r="C10" s="23">
        <v>415.5</v>
      </c>
      <c r="D10" s="24"/>
      <c r="E10" s="25"/>
      <c r="F10" s="16" t="s">
        <v>33</v>
      </c>
      <c r="G10" s="25" t="s">
        <v>34</v>
      </c>
      <c r="H10" s="14" t="s">
        <v>128</v>
      </c>
      <c r="I10" s="26"/>
      <c r="J10" s="27"/>
      <c r="K10" s="27"/>
      <c r="L10" s="28"/>
      <c r="M10" s="28"/>
      <c r="N10" s="24"/>
    </row>
    <row r="11" spans="1:14" s="29" customFormat="1" ht="12.75" x14ac:dyDescent="0.2">
      <c r="A11" s="22" t="s">
        <v>92</v>
      </c>
      <c r="B11" s="22" t="s">
        <v>93</v>
      </c>
      <c r="C11" s="23">
        <v>3932</v>
      </c>
      <c r="D11" s="24"/>
      <c r="E11" s="25"/>
      <c r="F11" s="16" t="s">
        <v>94</v>
      </c>
      <c r="G11" s="25"/>
      <c r="H11" s="14" t="s">
        <v>130</v>
      </c>
      <c r="I11" s="26"/>
      <c r="J11" s="27"/>
      <c r="K11" s="27"/>
      <c r="L11" s="28"/>
      <c r="M11" s="28"/>
      <c r="N11" s="24"/>
    </row>
    <row r="12" spans="1:14" s="29" customFormat="1" ht="12.75" x14ac:dyDescent="0.2">
      <c r="A12" s="16"/>
      <c r="B12" s="16"/>
      <c r="C12" s="14"/>
      <c r="D12" s="24"/>
      <c r="E12" s="25"/>
      <c r="F12" s="16"/>
      <c r="G12" s="25"/>
      <c r="H12" s="14"/>
      <c r="I12" s="26"/>
      <c r="J12" s="27"/>
      <c r="K12" s="27"/>
      <c r="L12" s="28"/>
      <c r="M12" s="28"/>
      <c r="N12" s="24"/>
    </row>
    <row r="13" spans="1:14" s="29" customFormat="1" ht="25.5" x14ac:dyDescent="0.2">
      <c r="A13" s="22" t="s">
        <v>35</v>
      </c>
      <c r="B13" s="22" t="s">
        <v>162</v>
      </c>
      <c r="C13" s="23">
        <v>271.5</v>
      </c>
      <c r="D13" s="24"/>
      <c r="E13" s="25"/>
      <c r="F13" s="16" t="s">
        <v>163</v>
      </c>
      <c r="G13" s="25"/>
      <c r="H13" s="14" t="s">
        <v>164</v>
      </c>
      <c r="I13" s="26" t="s">
        <v>189</v>
      </c>
      <c r="J13" s="27"/>
      <c r="K13" s="27"/>
      <c r="L13" s="28"/>
      <c r="M13" s="28"/>
      <c r="N13" s="24"/>
    </row>
    <row r="14" spans="1:14" s="29" customFormat="1" ht="12.75" x14ac:dyDescent="0.2">
      <c r="A14" s="22" t="s">
        <v>170</v>
      </c>
      <c r="B14" s="22" t="s">
        <v>171</v>
      </c>
      <c r="C14" s="23">
        <v>30</v>
      </c>
      <c r="D14" s="24"/>
      <c r="E14" s="25"/>
      <c r="F14" s="16"/>
      <c r="G14" s="25"/>
      <c r="H14" s="14" t="s">
        <v>164</v>
      </c>
      <c r="I14" s="26" t="s">
        <v>189</v>
      </c>
      <c r="J14" s="27"/>
      <c r="K14" s="27"/>
      <c r="L14" s="28"/>
      <c r="M14" s="28"/>
      <c r="N14" s="24"/>
    </row>
    <row r="15" spans="1:14" s="29" customFormat="1" ht="12.75" x14ac:dyDescent="0.2">
      <c r="A15" s="16"/>
      <c r="B15" s="16"/>
      <c r="C15" s="8"/>
      <c r="D15" s="24"/>
      <c r="E15" s="25"/>
      <c r="F15" s="16"/>
      <c r="G15" s="25"/>
      <c r="H15" s="14"/>
      <c r="I15" s="26"/>
      <c r="J15" s="27"/>
      <c r="K15" s="27"/>
      <c r="L15" s="28"/>
      <c r="M15" s="28"/>
      <c r="N15" s="24"/>
    </row>
    <row r="16" spans="1:14" s="29" customFormat="1" ht="12.75" x14ac:dyDescent="0.2">
      <c r="A16" s="22" t="s">
        <v>174</v>
      </c>
      <c r="B16" s="22" t="s">
        <v>141</v>
      </c>
      <c r="C16" s="23">
        <v>400</v>
      </c>
      <c r="D16" s="24"/>
      <c r="E16" s="25"/>
      <c r="F16" s="16" t="s">
        <v>175</v>
      </c>
      <c r="G16" s="25"/>
      <c r="H16" s="14" t="s">
        <v>177</v>
      </c>
      <c r="I16" s="26"/>
      <c r="J16" s="27"/>
      <c r="K16" s="27"/>
      <c r="L16" s="28"/>
      <c r="M16" s="28"/>
      <c r="N16" s="24"/>
    </row>
    <row r="17" spans="1:14" s="29" customFormat="1" ht="12.75" x14ac:dyDescent="0.2">
      <c r="A17" s="22" t="s">
        <v>176</v>
      </c>
      <c r="B17" s="22" t="s">
        <v>141</v>
      </c>
      <c r="C17" s="23">
        <v>125</v>
      </c>
      <c r="D17" s="24"/>
      <c r="E17" s="25"/>
      <c r="F17" s="16"/>
      <c r="G17" s="25"/>
      <c r="H17" s="14" t="s">
        <v>177</v>
      </c>
      <c r="I17" s="26"/>
      <c r="J17" s="27"/>
      <c r="K17" s="27"/>
      <c r="L17" s="28"/>
      <c r="M17" s="28"/>
      <c r="N17" s="24"/>
    </row>
    <row r="18" spans="1:14" s="13" customFormat="1" x14ac:dyDescent="0.25">
      <c r="A18" s="81" t="s">
        <v>30</v>
      </c>
      <c r="B18" s="82"/>
      <c r="C18" s="30"/>
      <c r="D18" s="31"/>
      <c r="E18" s="32">
        <f>SUM(C2:C17)</f>
        <v>6077.22</v>
      </c>
      <c r="F18" s="31"/>
      <c r="G18" s="30"/>
      <c r="H18" s="30"/>
      <c r="I18" s="33"/>
      <c r="J18" s="34"/>
      <c r="K18" s="34"/>
      <c r="L18" s="34"/>
      <c r="M18" s="34"/>
      <c r="N18" s="35"/>
    </row>
    <row r="19" spans="1:14" s="13" customFormat="1" x14ac:dyDescent="0.25">
      <c r="A19" s="79" t="s">
        <v>24</v>
      </c>
      <c r="B19" s="80"/>
      <c r="C19" s="14"/>
      <c r="D19" s="16"/>
      <c r="E19" s="14"/>
      <c r="F19" s="16"/>
      <c r="G19" s="14"/>
      <c r="H19" s="14"/>
      <c r="I19" s="10"/>
      <c r="J19" s="20"/>
      <c r="K19" s="20"/>
      <c r="L19" s="20"/>
      <c r="M19" s="20"/>
      <c r="N19" s="21"/>
    </row>
    <row r="20" spans="1:14" s="13" customFormat="1" x14ac:dyDescent="0.25">
      <c r="A20" s="22" t="s">
        <v>36</v>
      </c>
      <c r="B20" s="22" t="s">
        <v>37</v>
      </c>
      <c r="C20" s="23">
        <v>988.8</v>
      </c>
      <c r="D20" s="16"/>
      <c r="E20" s="14"/>
      <c r="F20" s="16" t="s">
        <v>119</v>
      </c>
      <c r="G20" s="14"/>
      <c r="H20" s="14" t="s">
        <v>129</v>
      </c>
      <c r="I20" s="10"/>
      <c r="J20" s="20"/>
      <c r="K20" s="20"/>
      <c r="L20" s="20"/>
      <c r="M20" s="20"/>
      <c r="N20" s="21"/>
    </row>
    <row r="21" spans="1:14" s="13" customFormat="1" x14ac:dyDescent="0.25">
      <c r="A21" s="22" t="s">
        <v>38</v>
      </c>
      <c r="B21" s="22" t="s">
        <v>37</v>
      </c>
      <c r="C21" s="23">
        <v>988.8</v>
      </c>
      <c r="D21" s="16"/>
      <c r="E21" s="14"/>
      <c r="F21" s="16" t="s">
        <v>101</v>
      </c>
      <c r="G21" s="14"/>
      <c r="H21" s="14" t="s">
        <v>129</v>
      </c>
      <c r="I21" s="10"/>
      <c r="J21" s="20"/>
      <c r="K21" s="20"/>
      <c r="L21" s="20"/>
      <c r="M21" s="20"/>
      <c r="N21" s="21"/>
    </row>
    <row r="22" spans="1:14" s="13" customFormat="1" ht="39" x14ac:dyDescent="0.25">
      <c r="A22" s="22" t="s">
        <v>96</v>
      </c>
      <c r="B22" s="22" t="s">
        <v>37</v>
      </c>
      <c r="C22" s="23">
        <v>370.8</v>
      </c>
      <c r="D22" s="16"/>
      <c r="E22" s="14"/>
      <c r="F22" s="16" t="s">
        <v>97</v>
      </c>
      <c r="G22" s="14"/>
      <c r="H22" s="14" t="s">
        <v>129</v>
      </c>
      <c r="I22" s="10"/>
      <c r="J22" s="20"/>
      <c r="K22" s="20"/>
      <c r="L22" s="20"/>
      <c r="M22" s="20"/>
      <c r="N22" s="21"/>
    </row>
    <row r="23" spans="1:14" s="13" customFormat="1" x14ac:dyDescent="0.25">
      <c r="A23" s="22" t="s">
        <v>39</v>
      </c>
      <c r="B23" s="22" t="s">
        <v>40</v>
      </c>
      <c r="C23" s="23">
        <v>200</v>
      </c>
      <c r="D23" s="16"/>
      <c r="E23" s="14"/>
      <c r="F23" s="16" t="s">
        <v>146</v>
      </c>
      <c r="G23" s="14" t="s">
        <v>145</v>
      </c>
      <c r="H23" s="14"/>
      <c r="I23" s="10"/>
      <c r="J23" s="20"/>
      <c r="K23" s="20"/>
      <c r="L23" s="20"/>
      <c r="M23" s="20"/>
      <c r="N23" s="21"/>
    </row>
    <row r="24" spans="1:14" s="13" customFormat="1" x14ac:dyDescent="0.25">
      <c r="A24" s="22" t="s">
        <v>39</v>
      </c>
      <c r="B24" s="22" t="s">
        <v>37</v>
      </c>
      <c r="C24" s="23">
        <v>430.54</v>
      </c>
      <c r="D24" s="16"/>
      <c r="E24" s="14"/>
      <c r="F24" s="16" t="s">
        <v>102</v>
      </c>
      <c r="G24" s="14" t="s">
        <v>103</v>
      </c>
      <c r="H24" s="14" t="s">
        <v>129</v>
      </c>
      <c r="I24" s="10"/>
      <c r="J24" s="20"/>
      <c r="K24" s="20"/>
      <c r="L24" s="20"/>
      <c r="M24" s="20"/>
      <c r="N24" s="21"/>
    </row>
    <row r="25" spans="1:14" s="13" customFormat="1" x14ac:dyDescent="0.25">
      <c r="A25" s="22" t="s">
        <v>118</v>
      </c>
      <c r="B25" s="22" t="s">
        <v>37</v>
      </c>
      <c r="C25" s="23">
        <v>120</v>
      </c>
      <c r="D25" s="16"/>
      <c r="E25" s="14"/>
      <c r="F25" s="16"/>
      <c r="G25" s="14"/>
      <c r="H25" s="14" t="s">
        <v>129</v>
      </c>
      <c r="I25" s="10"/>
      <c r="J25" s="20"/>
      <c r="K25" s="20"/>
      <c r="L25" s="20"/>
      <c r="M25" s="20"/>
      <c r="N25" s="21"/>
    </row>
    <row r="26" spans="1:14" s="13" customFormat="1" x14ac:dyDescent="0.25">
      <c r="A26" s="22" t="s">
        <v>41</v>
      </c>
      <c r="B26" s="22" t="s">
        <v>40</v>
      </c>
      <c r="C26" s="23">
        <v>400</v>
      </c>
      <c r="D26" s="16"/>
      <c r="E26" s="14"/>
      <c r="F26" s="16" t="s">
        <v>184</v>
      </c>
      <c r="G26" s="14" t="s">
        <v>188</v>
      </c>
      <c r="H26" s="14"/>
      <c r="I26" s="10"/>
      <c r="J26" s="20"/>
      <c r="K26" s="20"/>
      <c r="L26" s="20"/>
      <c r="M26" s="20"/>
      <c r="N26" s="21"/>
    </row>
    <row r="27" spans="1:14" s="13" customFormat="1" x14ac:dyDescent="0.25">
      <c r="A27" s="22" t="s">
        <v>42</v>
      </c>
      <c r="B27" s="22" t="s">
        <v>40</v>
      </c>
      <c r="C27" s="23">
        <v>120</v>
      </c>
      <c r="D27" s="16"/>
      <c r="E27" s="14"/>
      <c r="F27" s="16" t="s">
        <v>173</v>
      </c>
      <c r="G27" s="14"/>
      <c r="H27" s="14"/>
      <c r="I27" s="10"/>
      <c r="J27" s="20"/>
      <c r="K27" s="20"/>
      <c r="L27" s="20"/>
      <c r="M27" s="20"/>
      <c r="N27" s="21"/>
    </row>
    <row r="28" spans="1:14" s="13" customFormat="1" x14ac:dyDescent="0.25">
      <c r="A28" s="22" t="s">
        <v>169</v>
      </c>
      <c r="B28" s="22" t="s">
        <v>40</v>
      </c>
      <c r="C28" s="23">
        <v>350</v>
      </c>
      <c r="D28" s="16"/>
      <c r="E28" s="14"/>
      <c r="F28" s="16" t="s">
        <v>172</v>
      </c>
      <c r="G28" s="36"/>
      <c r="H28" s="14"/>
      <c r="I28" s="10"/>
      <c r="J28" s="20"/>
      <c r="K28" s="20"/>
      <c r="L28" s="20"/>
      <c r="M28" s="20"/>
      <c r="N28" s="21"/>
    </row>
    <row r="29" spans="1:14" s="13" customFormat="1" x14ac:dyDescent="0.25">
      <c r="A29" s="16"/>
      <c r="B29" s="16"/>
      <c r="C29" s="8"/>
      <c r="D29" s="16"/>
      <c r="E29" s="14"/>
      <c r="F29" s="16"/>
      <c r="G29" s="14"/>
      <c r="H29" s="14"/>
      <c r="I29" s="10"/>
      <c r="J29" s="20"/>
      <c r="K29" s="20"/>
      <c r="L29" s="20"/>
      <c r="M29" s="20"/>
      <c r="N29" s="21"/>
    </row>
    <row r="30" spans="1:14" s="13" customFormat="1" x14ac:dyDescent="0.25">
      <c r="A30" s="16"/>
      <c r="B30" s="16"/>
      <c r="C30" s="14"/>
      <c r="D30" s="16"/>
      <c r="E30" s="14"/>
      <c r="F30" s="16"/>
      <c r="G30" s="14"/>
      <c r="H30" s="14"/>
      <c r="I30" s="10"/>
      <c r="J30" s="20"/>
      <c r="K30" s="20"/>
      <c r="L30" s="20"/>
      <c r="M30" s="20"/>
      <c r="N30" s="21"/>
    </row>
    <row r="31" spans="1:14" s="13" customFormat="1" x14ac:dyDescent="0.25">
      <c r="A31" s="22" t="s">
        <v>25</v>
      </c>
      <c r="B31" s="22" t="s">
        <v>43</v>
      </c>
      <c r="C31" s="23">
        <v>2920</v>
      </c>
      <c r="D31" s="16"/>
      <c r="E31" s="14"/>
      <c r="F31" s="16" t="s">
        <v>12</v>
      </c>
      <c r="G31" s="14"/>
      <c r="H31" s="14" t="s">
        <v>70</v>
      </c>
      <c r="I31" s="10"/>
      <c r="J31" s="20"/>
      <c r="K31" s="20"/>
      <c r="L31" s="20"/>
      <c r="M31" s="20"/>
      <c r="N31" s="21"/>
    </row>
    <row r="32" spans="1:14" s="13" customFormat="1" x14ac:dyDescent="0.25">
      <c r="A32" s="22" t="s">
        <v>98</v>
      </c>
      <c r="B32" s="22" t="s">
        <v>43</v>
      </c>
      <c r="C32" s="23">
        <v>1150</v>
      </c>
      <c r="D32" s="16"/>
      <c r="E32" s="14"/>
      <c r="F32" s="16"/>
      <c r="G32" s="14"/>
      <c r="H32" s="14" t="s">
        <v>183</v>
      </c>
      <c r="I32" s="10"/>
      <c r="J32" s="20"/>
      <c r="K32" s="20"/>
      <c r="L32" s="20"/>
      <c r="M32" s="20"/>
      <c r="N32" s="21"/>
    </row>
    <row r="33" spans="1:14" s="13" customFormat="1" x14ac:dyDescent="0.25">
      <c r="A33" s="16"/>
      <c r="B33" s="16"/>
      <c r="C33" s="14"/>
      <c r="D33" s="16"/>
      <c r="E33" s="14"/>
      <c r="F33" s="16"/>
      <c r="G33" s="14"/>
      <c r="H33" s="14"/>
      <c r="I33" s="10"/>
      <c r="J33" s="20"/>
      <c r="K33" s="20"/>
      <c r="L33" s="20"/>
      <c r="M33" s="20"/>
      <c r="N33" s="21"/>
    </row>
    <row r="34" spans="1:14" s="13" customFormat="1" x14ac:dyDescent="0.25">
      <c r="A34" s="22" t="s">
        <v>50</v>
      </c>
      <c r="B34" s="22" t="s">
        <v>71</v>
      </c>
      <c r="C34" s="23">
        <v>990.5</v>
      </c>
      <c r="D34" s="16"/>
      <c r="E34" s="14"/>
      <c r="F34" s="16" t="s">
        <v>49</v>
      </c>
      <c r="G34" s="14" t="s">
        <v>51</v>
      </c>
      <c r="H34" s="14" t="s">
        <v>129</v>
      </c>
      <c r="I34" s="10"/>
      <c r="J34" s="20"/>
      <c r="K34" s="20"/>
      <c r="L34" s="20"/>
      <c r="M34" s="20"/>
      <c r="N34" s="21"/>
    </row>
    <row r="35" spans="1:14" s="13" customFormat="1" x14ac:dyDescent="0.25">
      <c r="A35" s="22" t="s">
        <v>52</v>
      </c>
      <c r="B35" s="22" t="s">
        <v>71</v>
      </c>
      <c r="C35" s="23">
        <v>217.5</v>
      </c>
      <c r="D35" s="16"/>
      <c r="E35" s="14"/>
      <c r="F35" s="16" t="s">
        <v>53</v>
      </c>
      <c r="G35" s="14"/>
      <c r="H35" s="14" t="s">
        <v>129</v>
      </c>
      <c r="I35" s="10"/>
      <c r="J35" s="20"/>
      <c r="K35" s="20"/>
      <c r="L35" s="20"/>
      <c r="M35" s="20"/>
      <c r="N35" s="21"/>
    </row>
    <row r="36" spans="1:14" s="13" customFormat="1" x14ac:dyDescent="0.25">
      <c r="A36" s="22" t="s">
        <v>72</v>
      </c>
      <c r="B36" s="22" t="s">
        <v>71</v>
      </c>
      <c r="C36" s="23">
        <v>550</v>
      </c>
      <c r="D36" s="16"/>
      <c r="E36" s="14"/>
      <c r="F36" s="16" t="s">
        <v>73</v>
      </c>
      <c r="G36" s="14"/>
      <c r="H36" s="14" t="s">
        <v>129</v>
      </c>
      <c r="I36" s="10"/>
      <c r="J36" s="20"/>
      <c r="K36" s="20"/>
      <c r="L36" s="20"/>
      <c r="M36" s="20"/>
      <c r="N36" s="21"/>
    </row>
    <row r="37" spans="1:14" s="13" customFormat="1" x14ac:dyDescent="0.25">
      <c r="A37" s="16"/>
      <c r="B37" s="16"/>
      <c r="C37" s="14"/>
      <c r="D37" s="16"/>
      <c r="E37" s="14"/>
      <c r="F37" s="16"/>
      <c r="G37" s="14"/>
      <c r="H37" s="14"/>
      <c r="I37" s="10"/>
      <c r="J37" s="20"/>
      <c r="K37" s="20"/>
      <c r="L37" s="20"/>
      <c r="M37" s="20"/>
      <c r="N37" s="21"/>
    </row>
    <row r="38" spans="1:14" s="13" customFormat="1" x14ac:dyDescent="0.25">
      <c r="A38" s="22" t="s">
        <v>54</v>
      </c>
      <c r="B38" s="22" t="s">
        <v>74</v>
      </c>
      <c r="C38" s="23">
        <v>1354.5</v>
      </c>
      <c r="D38" s="16"/>
      <c r="E38" s="14"/>
      <c r="F38" s="16" t="s">
        <v>75</v>
      </c>
      <c r="G38" s="14"/>
      <c r="H38" s="14" t="s">
        <v>129</v>
      </c>
      <c r="I38" s="10"/>
      <c r="J38" s="20"/>
      <c r="K38" s="20"/>
      <c r="L38" s="20"/>
      <c r="M38" s="20"/>
      <c r="N38" s="21"/>
    </row>
    <row r="39" spans="1:14" s="13" customFormat="1" x14ac:dyDescent="0.25">
      <c r="A39" s="16"/>
      <c r="B39" s="16"/>
      <c r="C39" s="14"/>
      <c r="D39" s="16"/>
      <c r="E39" s="14"/>
      <c r="F39" s="16"/>
      <c r="G39" s="14"/>
      <c r="H39" s="14"/>
      <c r="I39" s="10"/>
      <c r="J39" s="20"/>
      <c r="K39" s="20"/>
      <c r="L39" s="20"/>
      <c r="M39" s="20"/>
      <c r="N39" s="21"/>
    </row>
    <row r="40" spans="1:14" s="13" customFormat="1" x14ac:dyDescent="0.25">
      <c r="A40" s="22" t="s">
        <v>140</v>
      </c>
      <c r="B40" s="22" t="s">
        <v>141</v>
      </c>
      <c r="C40" s="23">
        <v>660</v>
      </c>
      <c r="D40" s="14"/>
      <c r="E40" s="14"/>
      <c r="F40" s="16" t="s">
        <v>142</v>
      </c>
      <c r="G40" s="14" t="s">
        <v>143</v>
      </c>
      <c r="H40" s="14" t="s">
        <v>147</v>
      </c>
      <c r="I40" s="10"/>
      <c r="J40" s="20"/>
      <c r="K40" s="20"/>
      <c r="L40" s="20"/>
      <c r="M40" s="20"/>
      <c r="N40" s="21"/>
    </row>
    <row r="41" spans="1:14" s="13" customFormat="1" x14ac:dyDescent="0.25">
      <c r="A41" s="22" t="s">
        <v>144</v>
      </c>
      <c r="B41" s="22" t="s">
        <v>141</v>
      </c>
      <c r="C41" s="23">
        <v>240</v>
      </c>
      <c r="D41" s="14"/>
      <c r="E41" s="14"/>
      <c r="F41" s="16" t="s">
        <v>153</v>
      </c>
      <c r="G41" s="14"/>
      <c r="H41" s="14" t="s">
        <v>147</v>
      </c>
      <c r="I41" s="10"/>
      <c r="J41" s="20"/>
      <c r="K41" s="20"/>
      <c r="L41" s="20"/>
      <c r="M41" s="20"/>
      <c r="N41" s="21"/>
    </row>
    <row r="42" spans="1:14" s="13" customFormat="1" x14ac:dyDescent="0.25">
      <c r="A42" s="16"/>
      <c r="B42" s="16"/>
      <c r="C42" s="14"/>
      <c r="D42" s="16"/>
      <c r="E42" s="14"/>
      <c r="F42" s="16"/>
      <c r="G42" s="14"/>
      <c r="H42" s="14"/>
      <c r="I42" s="10"/>
      <c r="J42" s="20"/>
      <c r="K42" s="20"/>
      <c r="L42" s="20"/>
      <c r="M42" s="20"/>
      <c r="N42" s="21"/>
    </row>
    <row r="43" spans="1:14" s="13" customFormat="1" ht="39" x14ac:dyDescent="0.25">
      <c r="A43" s="22" t="s">
        <v>26</v>
      </c>
      <c r="B43" s="22" t="s">
        <v>27</v>
      </c>
      <c r="C43" s="23">
        <v>411.25</v>
      </c>
      <c r="D43" s="16"/>
      <c r="E43" s="14"/>
      <c r="F43" s="16" t="s">
        <v>95</v>
      </c>
      <c r="G43" s="14" t="s">
        <v>107</v>
      </c>
      <c r="H43" s="14" t="s">
        <v>129</v>
      </c>
      <c r="I43" s="10"/>
      <c r="J43" s="20"/>
      <c r="K43" s="20"/>
      <c r="L43" s="20"/>
      <c r="M43" s="20"/>
      <c r="N43" s="21"/>
    </row>
    <row r="44" spans="1:14" s="13" customFormat="1" x14ac:dyDescent="0.25">
      <c r="A44" s="22" t="s">
        <v>156</v>
      </c>
      <c r="B44" s="22" t="s">
        <v>27</v>
      </c>
      <c r="C44" s="23">
        <v>355</v>
      </c>
      <c r="D44" s="16"/>
      <c r="E44" s="14"/>
      <c r="F44" s="16" t="s">
        <v>157</v>
      </c>
      <c r="G44" s="14"/>
      <c r="H44" s="14" t="s">
        <v>158</v>
      </c>
      <c r="I44" s="10"/>
      <c r="J44" s="20"/>
      <c r="K44" s="20"/>
      <c r="L44" s="20"/>
      <c r="M44" s="20"/>
      <c r="N44" s="21"/>
    </row>
    <row r="45" spans="1:14" s="13" customFormat="1" x14ac:dyDescent="0.25">
      <c r="A45" s="22" t="s">
        <v>186</v>
      </c>
      <c r="B45" s="22" t="s">
        <v>27</v>
      </c>
      <c r="C45" s="23">
        <v>25</v>
      </c>
      <c r="D45" s="16"/>
      <c r="E45" s="14"/>
      <c r="F45" s="16" t="s">
        <v>187</v>
      </c>
      <c r="G45" s="14"/>
      <c r="H45" s="14"/>
      <c r="I45" s="10"/>
      <c r="J45" s="20"/>
      <c r="K45" s="20"/>
      <c r="L45" s="20"/>
      <c r="M45" s="20"/>
      <c r="N45" s="21"/>
    </row>
    <row r="46" spans="1:14" s="13" customFormat="1" x14ac:dyDescent="0.25">
      <c r="A46" s="22" t="s">
        <v>28</v>
      </c>
      <c r="B46" s="22" t="s">
        <v>27</v>
      </c>
      <c r="C46" s="23">
        <v>70</v>
      </c>
      <c r="D46" s="16"/>
      <c r="E46" s="14"/>
      <c r="F46" s="16" t="s">
        <v>108</v>
      </c>
      <c r="G46" s="14" t="s">
        <v>109</v>
      </c>
      <c r="H46" s="14" t="s">
        <v>129</v>
      </c>
      <c r="I46" s="10"/>
      <c r="J46" s="20"/>
      <c r="K46" s="20"/>
      <c r="L46" s="20"/>
      <c r="M46" s="20"/>
      <c r="N46" s="21"/>
    </row>
    <row r="47" spans="1:14" s="13" customFormat="1" x14ac:dyDescent="0.25">
      <c r="A47" s="16"/>
      <c r="B47" s="16"/>
      <c r="C47" s="8"/>
      <c r="D47" s="16"/>
      <c r="E47" s="14"/>
      <c r="F47" s="16"/>
      <c r="G47" s="14"/>
      <c r="H47" s="14"/>
      <c r="I47" s="10"/>
      <c r="J47" s="20"/>
      <c r="K47" s="20"/>
      <c r="L47" s="20"/>
      <c r="M47" s="20"/>
      <c r="N47" s="21"/>
    </row>
    <row r="48" spans="1:14" s="13" customFormat="1" x14ac:dyDescent="0.25">
      <c r="A48" s="22" t="s">
        <v>77</v>
      </c>
      <c r="B48" s="22" t="s">
        <v>78</v>
      </c>
      <c r="C48" s="23">
        <v>340</v>
      </c>
      <c r="D48" s="16"/>
      <c r="E48" s="14"/>
      <c r="F48" s="16" t="s">
        <v>79</v>
      </c>
      <c r="G48" s="14" t="s">
        <v>106</v>
      </c>
      <c r="H48" s="14" t="s">
        <v>129</v>
      </c>
      <c r="I48" s="10"/>
      <c r="J48" s="20"/>
      <c r="K48" s="20"/>
      <c r="L48" s="20"/>
      <c r="M48" s="20"/>
      <c r="N48" s="21"/>
    </row>
    <row r="49" spans="1:14" s="13" customFormat="1" x14ac:dyDescent="0.25">
      <c r="A49" s="22" t="s">
        <v>185</v>
      </c>
      <c r="B49" s="22" t="s">
        <v>78</v>
      </c>
      <c r="C49" s="23">
        <v>68.400000000000006</v>
      </c>
      <c r="D49" s="16"/>
      <c r="E49" s="14"/>
      <c r="F49" s="16" t="s">
        <v>190</v>
      </c>
      <c r="G49" s="14"/>
      <c r="H49" s="14"/>
      <c r="I49" s="10"/>
      <c r="J49" s="20"/>
      <c r="K49" s="20"/>
      <c r="L49" s="20"/>
      <c r="M49" s="20"/>
      <c r="N49" s="21"/>
    </row>
    <row r="50" spans="1:14" s="13" customFormat="1" x14ac:dyDescent="0.25">
      <c r="A50" s="22" t="s">
        <v>152</v>
      </c>
      <c r="B50" s="22" t="s">
        <v>165</v>
      </c>
      <c r="C50" s="23">
        <v>85</v>
      </c>
      <c r="D50" s="16"/>
      <c r="E50" s="14"/>
      <c r="F50" s="16"/>
      <c r="G50" s="14"/>
      <c r="H50" s="14"/>
      <c r="I50" s="10"/>
      <c r="J50" s="20"/>
      <c r="K50" s="20"/>
      <c r="L50" s="20"/>
      <c r="M50" s="20"/>
      <c r="N50" s="21"/>
    </row>
    <row r="51" spans="1:14" s="13" customFormat="1" x14ac:dyDescent="0.25">
      <c r="A51" s="16"/>
      <c r="B51" s="16"/>
      <c r="C51" s="14"/>
      <c r="D51" s="16"/>
      <c r="E51" s="14"/>
      <c r="F51" s="16"/>
      <c r="G51" s="14"/>
      <c r="H51" s="14"/>
      <c r="I51" s="10"/>
      <c r="J51" s="20"/>
      <c r="K51" s="20"/>
      <c r="L51" s="20"/>
      <c r="M51" s="20"/>
      <c r="N51" s="37"/>
    </row>
    <row r="52" spans="1:14" s="13" customFormat="1" x14ac:dyDescent="0.25">
      <c r="A52" s="22" t="s">
        <v>121</v>
      </c>
      <c r="B52" s="22" t="s">
        <v>126</v>
      </c>
      <c r="C52" s="23">
        <v>270</v>
      </c>
      <c r="D52" s="16"/>
      <c r="E52" s="14"/>
      <c r="F52" s="16" t="s">
        <v>122</v>
      </c>
      <c r="G52" s="14" t="s">
        <v>123</v>
      </c>
      <c r="H52" s="14" t="s">
        <v>127</v>
      </c>
      <c r="I52" s="10"/>
      <c r="J52" s="20"/>
      <c r="K52" s="20"/>
      <c r="L52" s="20"/>
      <c r="M52" s="20"/>
      <c r="N52" s="21"/>
    </row>
    <row r="53" spans="1:14" s="13" customFormat="1" x14ac:dyDescent="0.25">
      <c r="A53" s="22" t="s">
        <v>185</v>
      </c>
      <c r="B53" s="22" t="s">
        <v>126</v>
      </c>
      <c r="C53" s="23">
        <v>28.08</v>
      </c>
      <c r="D53" s="16"/>
      <c r="E53" s="14"/>
      <c r="F53" s="16"/>
      <c r="G53" s="14"/>
      <c r="H53" s="14"/>
      <c r="I53" s="10"/>
      <c r="J53" s="20"/>
      <c r="K53" s="20"/>
      <c r="L53" s="20"/>
      <c r="M53" s="20"/>
      <c r="N53" s="21"/>
    </row>
    <row r="54" spans="1:14" s="13" customFormat="1" x14ac:dyDescent="0.25">
      <c r="A54" s="22" t="s">
        <v>72</v>
      </c>
      <c r="B54" s="22" t="s">
        <v>126</v>
      </c>
      <c r="C54" s="23">
        <v>200</v>
      </c>
      <c r="D54" s="16"/>
      <c r="E54" s="14"/>
      <c r="F54" s="16" t="s">
        <v>73</v>
      </c>
      <c r="G54" s="14" t="s">
        <v>124</v>
      </c>
      <c r="H54" s="14" t="s">
        <v>127</v>
      </c>
      <c r="I54" s="10"/>
      <c r="J54" s="20"/>
      <c r="K54" s="20"/>
      <c r="L54" s="20"/>
      <c r="M54" s="20"/>
      <c r="N54" s="21"/>
    </row>
    <row r="55" spans="1:14" s="13" customFormat="1" x14ac:dyDescent="0.25">
      <c r="A55" s="16"/>
      <c r="B55" s="16"/>
      <c r="C55" s="14"/>
      <c r="D55" s="16"/>
      <c r="E55" s="14"/>
      <c r="F55" s="16"/>
      <c r="G55" s="14"/>
      <c r="H55" s="14"/>
      <c r="I55" s="10"/>
      <c r="J55" s="20"/>
      <c r="K55" s="20"/>
      <c r="L55" s="20"/>
      <c r="M55" s="20"/>
      <c r="N55" s="21"/>
    </row>
    <row r="56" spans="1:14" s="13" customFormat="1" x14ac:dyDescent="0.25">
      <c r="A56" s="22" t="s">
        <v>29</v>
      </c>
      <c r="B56" s="22" t="s">
        <v>138</v>
      </c>
      <c r="C56" s="23">
        <v>50</v>
      </c>
      <c r="D56" s="16"/>
      <c r="E56" s="14"/>
      <c r="F56" s="16"/>
      <c r="G56" s="14"/>
      <c r="H56" s="14"/>
      <c r="I56" s="10"/>
      <c r="J56" s="20"/>
      <c r="K56" s="20"/>
      <c r="L56" s="20"/>
      <c r="M56" s="20"/>
      <c r="N56" s="21"/>
    </row>
    <row r="57" spans="1:14" s="13" customFormat="1" x14ac:dyDescent="0.25">
      <c r="A57" s="81" t="s">
        <v>30</v>
      </c>
      <c r="B57" s="82"/>
      <c r="C57" s="31"/>
      <c r="D57" s="31"/>
      <c r="E57" s="32">
        <f>SUM(C20:C56)</f>
        <v>13954.17</v>
      </c>
      <c r="F57" s="31"/>
      <c r="G57" s="30"/>
      <c r="H57" s="30"/>
      <c r="I57" s="33"/>
      <c r="J57" s="34"/>
      <c r="K57" s="34"/>
      <c r="L57" s="34"/>
      <c r="M57" s="34"/>
      <c r="N57" s="35"/>
    </row>
    <row r="58" spans="1:14" s="13" customFormat="1" ht="15.75" x14ac:dyDescent="0.25">
      <c r="A58" s="85" t="s">
        <v>44</v>
      </c>
      <c r="B58" s="86"/>
      <c r="C58" s="14"/>
      <c r="D58" s="16"/>
      <c r="E58" s="14"/>
      <c r="F58" s="16"/>
      <c r="G58" s="14"/>
      <c r="H58" s="14"/>
      <c r="I58" s="10"/>
      <c r="J58" s="20"/>
      <c r="K58" s="20"/>
      <c r="L58" s="20"/>
      <c r="M58" s="20"/>
      <c r="N58" s="21"/>
    </row>
    <row r="59" spans="1:14" s="13" customFormat="1" x14ac:dyDescent="0.25">
      <c r="A59" s="22" t="s">
        <v>13</v>
      </c>
      <c r="B59" s="22" t="s">
        <v>37</v>
      </c>
      <c r="C59" s="23">
        <v>692.16</v>
      </c>
      <c r="D59" s="16"/>
      <c r="E59" s="14"/>
      <c r="F59" s="16" t="s">
        <v>69</v>
      </c>
      <c r="G59" s="14"/>
      <c r="H59" s="14" t="s">
        <v>129</v>
      </c>
      <c r="I59" s="10"/>
      <c r="J59" s="20"/>
      <c r="K59" s="20"/>
      <c r="L59" s="20"/>
      <c r="M59" s="20"/>
      <c r="N59" s="21"/>
    </row>
    <row r="60" spans="1:14" s="13" customFormat="1" x14ac:dyDescent="0.25">
      <c r="A60" s="16"/>
      <c r="B60" s="16"/>
      <c r="C60" s="14"/>
      <c r="D60" s="16"/>
      <c r="E60" s="14"/>
      <c r="F60" s="16"/>
      <c r="G60" s="14"/>
      <c r="H60" s="14"/>
      <c r="I60" s="10"/>
      <c r="J60" s="20"/>
      <c r="K60" s="20"/>
      <c r="L60" s="20"/>
      <c r="M60" s="20"/>
      <c r="N60" s="21"/>
    </row>
    <row r="61" spans="1:14" s="13" customFormat="1" x14ac:dyDescent="0.25">
      <c r="A61" s="22" t="s">
        <v>45</v>
      </c>
      <c r="B61" s="22" t="s">
        <v>46</v>
      </c>
      <c r="C61" s="23">
        <v>4140</v>
      </c>
      <c r="D61" s="16"/>
      <c r="E61" s="14"/>
      <c r="F61" s="16" t="s">
        <v>47</v>
      </c>
      <c r="G61" s="14" t="s">
        <v>48</v>
      </c>
      <c r="H61" s="14" t="s">
        <v>129</v>
      </c>
      <c r="I61" s="10"/>
      <c r="J61" s="20"/>
      <c r="K61" s="20"/>
      <c r="L61" s="20"/>
      <c r="M61" s="20"/>
      <c r="N61" s="21"/>
    </row>
    <row r="62" spans="1:14" s="13" customFormat="1" x14ac:dyDescent="0.25">
      <c r="A62" s="16"/>
      <c r="B62" s="16"/>
      <c r="C62" s="14"/>
      <c r="D62" s="16"/>
      <c r="E62" s="14"/>
      <c r="F62" s="16"/>
      <c r="G62" s="14"/>
      <c r="H62" s="14"/>
      <c r="I62" s="10"/>
      <c r="J62" s="20"/>
      <c r="K62" s="20"/>
      <c r="L62" s="20"/>
      <c r="M62" s="20"/>
      <c r="N62" s="21"/>
    </row>
    <row r="63" spans="1:14" s="13" customFormat="1" ht="26.25" x14ac:dyDescent="0.25">
      <c r="A63" s="22" t="s">
        <v>55</v>
      </c>
      <c r="B63" s="22" t="s">
        <v>56</v>
      </c>
      <c r="C63" s="23">
        <v>3140</v>
      </c>
      <c r="D63" s="16"/>
      <c r="E63" s="14"/>
      <c r="F63" s="16" t="s">
        <v>57</v>
      </c>
      <c r="G63" s="14"/>
      <c r="H63" s="14" t="s">
        <v>129</v>
      </c>
      <c r="I63" s="10"/>
      <c r="J63" s="20"/>
      <c r="K63" s="20"/>
      <c r="L63" s="20"/>
      <c r="M63" s="20"/>
      <c r="N63" s="21"/>
    </row>
    <row r="64" spans="1:14" s="13" customFormat="1" ht="26.25" x14ac:dyDescent="0.25">
      <c r="A64" s="22" t="s">
        <v>55</v>
      </c>
      <c r="B64" s="22" t="s">
        <v>56</v>
      </c>
      <c r="C64" s="38" t="s">
        <v>136</v>
      </c>
      <c r="D64" s="16"/>
      <c r="E64" s="14"/>
      <c r="F64" s="16" t="s">
        <v>111</v>
      </c>
      <c r="G64" s="14"/>
      <c r="H64" s="14" t="s">
        <v>137</v>
      </c>
      <c r="I64" s="10"/>
      <c r="J64" s="20"/>
      <c r="K64" s="20"/>
      <c r="L64" s="20"/>
      <c r="M64" s="20"/>
      <c r="N64" s="21"/>
    </row>
    <row r="65" spans="1:14" s="13" customFormat="1" x14ac:dyDescent="0.25">
      <c r="A65" s="22" t="s">
        <v>134</v>
      </c>
      <c r="B65" s="22" t="s">
        <v>135</v>
      </c>
      <c r="C65" s="23">
        <v>101.79</v>
      </c>
      <c r="D65" s="16"/>
      <c r="E65" s="14"/>
      <c r="F65" s="16"/>
      <c r="G65" s="14"/>
      <c r="H65" s="14" t="s">
        <v>129</v>
      </c>
      <c r="I65" s="10"/>
      <c r="J65" s="20"/>
      <c r="K65" s="20"/>
      <c r="L65" s="20"/>
      <c r="M65" s="20"/>
      <c r="N65" s="21"/>
    </row>
    <row r="66" spans="1:14" s="13" customFormat="1" ht="26.25" x14ac:dyDescent="0.25">
      <c r="A66" s="16" t="s">
        <v>112</v>
      </c>
      <c r="B66" s="16" t="s">
        <v>113</v>
      </c>
      <c r="C66" s="14">
        <v>0</v>
      </c>
      <c r="D66" s="16"/>
      <c r="E66" s="14"/>
      <c r="F66" s="16" t="s">
        <v>114</v>
      </c>
      <c r="G66" s="14" t="s">
        <v>139</v>
      </c>
      <c r="H66" s="14" t="s">
        <v>115</v>
      </c>
      <c r="I66" s="10"/>
      <c r="J66" s="20"/>
      <c r="K66" s="20"/>
      <c r="L66" s="20"/>
      <c r="M66" s="20"/>
      <c r="N66" s="21"/>
    </row>
    <row r="67" spans="1:14" s="13" customFormat="1" x14ac:dyDescent="0.25">
      <c r="A67" s="16"/>
      <c r="B67" s="16"/>
      <c r="C67" s="14"/>
      <c r="D67" s="16"/>
      <c r="E67" s="14"/>
      <c r="F67" s="16"/>
      <c r="G67" s="14"/>
      <c r="H67" s="14"/>
      <c r="I67" s="10"/>
      <c r="J67" s="20"/>
      <c r="K67" s="20"/>
      <c r="L67" s="20"/>
      <c r="M67" s="20"/>
      <c r="N67" s="21"/>
    </row>
    <row r="68" spans="1:14" s="13" customFormat="1" x14ac:dyDescent="0.25">
      <c r="A68" s="22" t="s">
        <v>19</v>
      </c>
      <c r="B68" s="22" t="s">
        <v>87</v>
      </c>
      <c r="C68" s="23">
        <v>425</v>
      </c>
      <c r="D68" s="16"/>
      <c r="E68" s="14"/>
      <c r="F68" s="16" t="s">
        <v>58</v>
      </c>
      <c r="G68" s="14"/>
      <c r="H68" s="14" t="s">
        <v>88</v>
      </c>
      <c r="I68" s="10"/>
      <c r="J68" s="20"/>
      <c r="K68" s="20"/>
      <c r="L68" s="20"/>
      <c r="M68" s="20"/>
      <c r="N68" s="21"/>
    </row>
    <row r="69" spans="1:14" s="13" customFormat="1" x14ac:dyDescent="0.25">
      <c r="A69" s="16"/>
      <c r="B69" s="16"/>
      <c r="C69" s="14"/>
      <c r="D69" s="16"/>
      <c r="E69" s="14"/>
      <c r="F69" s="16"/>
      <c r="G69" s="14"/>
      <c r="H69" s="14"/>
      <c r="I69" s="10"/>
      <c r="J69" s="20"/>
      <c r="K69" s="20"/>
      <c r="L69" s="20"/>
      <c r="M69" s="20"/>
      <c r="N69" s="21"/>
    </row>
    <row r="70" spans="1:14" s="13" customFormat="1" x14ac:dyDescent="0.25">
      <c r="A70" s="22" t="s">
        <v>67</v>
      </c>
      <c r="B70" s="22" t="s">
        <v>76</v>
      </c>
      <c r="C70" s="23">
        <v>225</v>
      </c>
      <c r="D70" s="16"/>
      <c r="E70" s="14"/>
      <c r="F70" s="16" t="s">
        <v>68</v>
      </c>
      <c r="G70" s="14" t="s">
        <v>66</v>
      </c>
      <c r="H70" s="14" t="s">
        <v>129</v>
      </c>
      <c r="I70" s="10"/>
      <c r="J70" s="20"/>
      <c r="K70" s="20"/>
      <c r="L70" s="20"/>
      <c r="M70" s="20"/>
      <c r="N70" s="21"/>
    </row>
    <row r="71" spans="1:14" s="13" customFormat="1" x14ac:dyDescent="0.25">
      <c r="A71" s="16"/>
      <c r="B71" s="16"/>
      <c r="C71" s="14"/>
      <c r="D71" s="16"/>
      <c r="E71" s="14"/>
      <c r="F71" s="16"/>
      <c r="G71" s="14"/>
      <c r="H71" s="14"/>
      <c r="I71" s="10"/>
      <c r="J71" s="20"/>
      <c r="K71" s="20"/>
      <c r="L71" s="20"/>
      <c r="M71" s="20"/>
      <c r="N71" s="21"/>
    </row>
    <row r="72" spans="1:14" s="13" customFormat="1" x14ac:dyDescent="0.25">
      <c r="A72" s="22" t="s">
        <v>23</v>
      </c>
      <c r="B72" s="22" t="s">
        <v>74</v>
      </c>
      <c r="C72" s="23">
        <v>675</v>
      </c>
      <c r="D72" s="16"/>
      <c r="E72" s="14"/>
      <c r="F72" s="16" t="s">
        <v>59</v>
      </c>
      <c r="G72" s="14"/>
      <c r="H72" s="14" t="s">
        <v>132</v>
      </c>
      <c r="I72" s="10"/>
      <c r="J72" s="20"/>
      <c r="K72" s="20"/>
      <c r="L72" s="20"/>
      <c r="M72" s="20"/>
      <c r="N72" s="21"/>
    </row>
    <row r="73" spans="1:14" s="13" customFormat="1" x14ac:dyDescent="0.25">
      <c r="A73" s="16"/>
      <c r="B73" s="16"/>
      <c r="C73" s="14"/>
      <c r="D73" s="16"/>
      <c r="E73" s="14"/>
      <c r="F73" s="16"/>
      <c r="G73" s="14"/>
      <c r="H73" s="14"/>
      <c r="I73" s="10"/>
      <c r="J73" s="20"/>
      <c r="K73" s="20"/>
      <c r="L73" s="20"/>
      <c r="M73" s="20"/>
      <c r="N73" s="21"/>
    </row>
    <row r="74" spans="1:14" s="13" customFormat="1" x14ac:dyDescent="0.25">
      <c r="A74" s="16" t="s">
        <v>60</v>
      </c>
      <c r="B74" s="16"/>
      <c r="C74" s="14">
        <v>0</v>
      </c>
      <c r="D74" s="16"/>
      <c r="E74" s="14"/>
      <c r="F74" s="16" t="s">
        <v>86</v>
      </c>
      <c r="G74" s="14"/>
      <c r="H74" s="14"/>
      <c r="I74" s="10"/>
      <c r="J74" s="20"/>
      <c r="K74" s="20"/>
      <c r="L74" s="20"/>
      <c r="M74" s="20"/>
      <c r="N74" s="21"/>
    </row>
    <row r="75" spans="1:14" s="13" customFormat="1" x14ac:dyDescent="0.25">
      <c r="A75" s="16"/>
      <c r="B75" s="16"/>
      <c r="C75" s="14"/>
      <c r="D75" s="16"/>
      <c r="E75" s="14"/>
      <c r="F75" s="16"/>
      <c r="G75" s="14"/>
      <c r="H75" s="14"/>
      <c r="I75" s="10"/>
      <c r="J75" s="20"/>
      <c r="K75" s="20"/>
      <c r="L75" s="20"/>
      <c r="M75" s="20"/>
      <c r="N75" s="21"/>
    </row>
    <row r="76" spans="1:14" s="13" customFormat="1" x14ac:dyDescent="0.25">
      <c r="A76" s="22" t="s">
        <v>61</v>
      </c>
      <c r="B76" s="22" t="s">
        <v>43</v>
      </c>
      <c r="C76" s="23">
        <v>1150</v>
      </c>
      <c r="D76" s="16"/>
      <c r="E76" s="14"/>
      <c r="F76" s="16"/>
      <c r="G76" s="14"/>
      <c r="H76" s="14" t="s">
        <v>70</v>
      </c>
      <c r="I76" s="10"/>
      <c r="J76" s="20"/>
      <c r="K76" s="20"/>
      <c r="L76" s="20"/>
      <c r="M76" s="20"/>
      <c r="N76" s="21"/>
    </row>
    <row r="77" spans="1:14" s="13" customFormat="1" ht="26.25" x14ac:dyDescent="0.25">
      <c r="A77" s="16" t="s">
        <v>98</v>
      </c>
      <c r="B77" s="16" t="s">
        <v>99</v>
      </c>
      <c r="C77" s="61">
        <v>0</v>
      </c>
      <c r="D77" s="9">
        <v>500</v>
      </c>
      <c r="E77" s="14"/>
      <c r="F77" s="61" t="s">
        <v>151</v>
      </c>
      <c r="G77" s="14" t="s">
        <v>100</v>
      </c>
      <c r="H77" s="14" t="s">
        <v>131</v>
      </c>
      <c r="I77" s="10"/>
      <c r="J77" s="20"/>
      <c r="K77" s="20"/>
      <c r="L77" s="20"/>
      <c r="M77" s="20"/>
      <c r="N77" s="21"/>
    </row>
    <row r="78" spans="1:14" s="13" customFormat="1" x14ac:dyDescent="0.25">
      <c r="A78" s="16"/>
      <c r="B78" s="16"/>
      <c r="C78" s="14"/>
      <c r="D78" s="16"/>
      <c r="E78" s="14"/>
      <c r="F78" s="16"/>
      <c r="G78" s="14"/>
      <c r="H78" s="14"/>
      <c r="I78" s="10"/>
      <c r="J78" s="20"/>
      <c r="K78" s="20"/>
      <c r="L78" s="20"/>
      <c r="M78" s="20"/>
      <c r="N78" s="21"/>
    </row>
    <row r="79" spans="1:14" s="13" customFormat="1" x14ac:dyDescent="0.25">
      <c r="A79" s="22" t="s">
        <v>62</v>
      </c>
      <c r="B79" s="22" t="s">
        <v>63</v>
      </c>
      <c r="C79" s="23">
        <v>0</v>
      </c>
      <c r="D79" s="16"/>
      <c r="E79" s="14"/>
      <c r="F79" s="16" t="s">
        <v>64</v>
      </c>
      <c r="G79" s="14"/>
      <c r="H79" s="14"/>
      <c r="I79" s="10"/>
      <c r="J79" s="20"/>
      <c r="K79" s="20"/>
      <c r="L79" s="20"/>
      <c r="M79" s="20"/>
      <c r="N79" s="21"/>
    </row>
    <row r="80" spans="1:14" s="13" customFormat="1" x14ac:dyDescent="0.25">
      <c r="A80" s="16"/>
      <c r="B80" s="16"/>
      <c r="C80" s="14"/>
      <c r="D80" s="16"/>
      <c r="E80" s="14"/>
      <c r="F80" s="16"/>
      <c r="G80" s="14"/>
      <c r="H80" s="14"/>
      <c r="I80" s="10"/>
      <c r="J80" s="20"/>
      <c r="K80" s="20"/>
      <c r="L80" s="20"/>
      <c r="M80" s="20"/>
      <c r="N80" s="21"/>
    </row>
    <row r="81" spans="1:14" s="13" customFormat="1" ht="26.25" x14ac:dyDescent="0.25">
      <c r="A81" s="22" t="s">
        <v>65</v>
      </c>
      <c r="B81" s="22" t="s">
        <v>133</v>
      </c>
      <c r="C81" s="23">
        <v>210</v>
      </c>
      <c r="D81" s="16"/>
      <c r="E81" s="14"/>
      <c r="F81" s="16" t="s">
        <v>148</v>
      </c>
      <c r="G81" s="14" t="s">
        <v>149</v>
      </c>
      <c r="H81" s="14" t="s">
        <v>150</v>
      </c>
      <c r="I81" s="10"/>
      <c r="J81" s="20"/>
      <c r="K81" s="20"/>
      <c r="L81" s="20"/>
      <c r="M81" s="20"/>
      <c r="N81" s="21"/>
    </row>
    <row r="82" spans="1:14" s="13" customFormat="1" x14ac:dyDescent="0.25">
      <c r="A82" s="16"/>
      <c r="B82" s="16"/>
      <c r="C82" s="14"/>
      <c r="D82" s="16"/>
      <c r="E82" s="14"/>
      <c r="F82" s="16"/>
      <c r="G82" s="14"/>
      <c r="H82" s="14"/>
      <c r="I82" s="10"/>
      <c r="J82" s="20"/>
      <c r="K82" s="20"/>
      <c r="L82" s="20"/>
      <c r="M82" s="20"/>
      <c r="N82" s="21"/>
    </row>
    <row r="83" spans="1:14" s="13" customFormat="1" x14ac:dyDescent="0.25">
      <c r="A83" s="22" t="s">
        <v>89</v>
      </c>
      <c r="B83" s="22" t="s">
        <v>159</v>
      </c>
      <c r="C83" s="23">
        <v>27.49</v>
      </c>
      <c r="D83" s="16"/>
      <c r="E83" s="14"/>
      <c r="F83" s="16" t="s">
        <v>90</v>
      </c>
      <c r="G83" s="14" t="s">
        <v>91</v>
      </c>
      <c r="H83" s="14"/>
      <c r="I83" s="10"/>
      <c r="J83" s="20"/>
      <c r="K83" s="20"/>
      <c r="L83" s="20"/>
      <c r="M83" s="20"/>
      <c r="N83" s="21"/>
    </row>
    <row r="84" spans="1:14" s="13" customFormat="1" x14ac:dyDescent="0.25">
      <c r="A84" s="22" t="s">
        <v>178</v>
      </c>
      <c r="B84" s="22" t="s">
        <v>166</v>
      </c>
      <c r="C84" s="23">
        <v>82.5</v>
      </c>
      <c r="D84" s="16"/>
      <c r="E84" s="14"/>
      <c r="F84" s="16" t="s">
        <v>180</v>
      </c>
      <c r="G84" s="14"/>
      <c r="H84" s="14" t="s">
        <v>181</v>
      </c>
      <c r="I84" s="10"/>
      <c r="J84" s="20"/>
      <c r="K84" s="20"/>
      <c r="L84" s="20"/>
      <c r="M84" s="20"/>
      <c r="N84" s="21"/>
    </row>
    <row r="85" spans="1:14" s="13" customFormat="1" x14ac:dyDescent="0.25">
      <c r="A85" s="22" t="s">
        <v>179</v>
      </c>
      <c r="B85" s="22" t="s">
        <v>166</v>
      </c>
      <c r="C85" s="23">
        <v>82.5</v>
      </c>
      <c r="D85" s="16"/>
      <c r="E85" s="14"/>
      <c r="F85" s="16" t="s">
        <v>180</v>
      </c>
      <c r="G85" s="14"/>
      <c r="H85" s="14" t="s">
        <v>182</v>
      </c>
      <c r="I85" s="10"/>
      <c r="J85" s="20"/>
      <c r="K85" s="20"/>
      <c r="L85" s="20"/>
      <c r="M85" s="20"/>
      <c r="N85" s="21"/>
    </row>
    <row r="86" spans="1:14" s="13" customFormat="1" x14ac:dyDescent="0.25">
      <c r="A86" s="81" t="s">
        <v>30</v>
      </c>
      <c r="B86" s="82"/>
      <c r="C86" s="30"/>
      <c r="D86" s="31"/>
      <c r="E86" s="32">
        <f>SUM(C61:C83)</f>
        <v>10094.280000000001</v>
      </c>
      <c r="F86" s="31"/>
      <c r="G86" s="30"/>
      <c r="H86" s="30"/>
      <c r="I86" s="33"/>
      <c r="J86" s="34"/>
      <c r="K86" s="34"/>
      <c r="L86" s="34"/>
      <c r="M86" s="34"/>
      <c r="N86" s="35"/>
    </row>
    <row r="87" spans="1:14" s="13" customFormat="1" ht="13.5" customHeight="1" x14ac:dyDescent="0.25">
      <c r="A87" s="39" t="s">
        <v>15</v>
      </c>
      <c r="B87" s="40" t="s">
        <v>14</v>
      </c>
      <c r="C87" s="41">
        <f>SUM(C4:C86)*0.05</f>
        <v>1549.1415000000006</v>
      </c>
      <c r="D87" s="42"/>
      <c r="E87" s="42"/>
      <c r="F87" s="43" t="s">
        <v>16</v>
      </c>
      <c r="G87" s="44"/>
      <c r="H87" s="14"/>
      <c r="I87" s="45"/>
      <c r="J87" s="20"/>
      <c r="L87" s="46"/>
      <c r="M87" s="46"/>
      <c r="N87" s="37"/>
    </row>
    <row r="88" spans="1:14" s="13" customFormat="1" x14ac:dyDescent="0.25">
      <c r="A88" s="77" t="s">
        <v>116</v>
      </c>
      <c r="B88" s="78"/>
      <c r="C88" s="47">
        <f>SUM(C2:C87)</f>
        <v>32531.971500000011</v>
      </c>
      <c r="D88" s="48"/>
      <c r="E88" s="49"/>
      <c r="F88" s="50"/>
      <c r="G88" s="50"/>
      <c r="H88" s="51"/>
      <c r="I88" s="52"/>
      <c r="J88" s="52"/>
      <c r="K88" s="53"/>
    </row>
    <row r="89" spans="1:14" s="13" customFormat="1" x14ac:dyDescent="0.25">
      <c r="A89" s="54"/>
      <c r="B89" s="14"/>
      <c r="C89" s="14"/>
      <c r="D89" s="15"/>
      <c r="E89" s="15"/>
      <c r="F89" s="55"/>
      <c r="G89" s="44"/>
      <c r="H89" s="14"/>
      <c r="I89" s="45"/>
      <c r="J89" s="20"/>
      <c r="L89" s="46"/>
      <c r="M89" s="46"/>
      <c r="N89" s="37"/>
    </row>
    <row r="90" spans="1:14" s="13" customFormat="1" x14ac:dyDescent="0.25">
      <c r="A90" s="63" t="s">
        <v>17</v>
      </c>
      <c r="B90" s="64"/>
      <c r="C90" s="65">
        <f>SUM(C93-C88)</f>
        <v>-366.61150000000998</v>
      </c>
      <c r="D90" s="66"/>
      <c r="E90" s="66"/>
      <c r="F90" s="67" t="s">
        <v>18</v>
      </c>
      <c r="G90" s="68"/>
      <c r="H90" s="69"/>
      <c r="I90" s="70"/>
      <c r="J90" s="71"/>
      <c r="K90" s="72"/>
      <c r="L90" s="73"/>
      <c r="M90" s="73"/>
      <c r="N90" s="74"/>
    </row>
    <row r="91" spans="1:14" x14ac:dyDescent="0.25">
      <c r="A91" s="56"/>
    </row>
    <row r="92" spans="1:14" x14ac:dyDescent="0.25">
      <c r="A92" s="75" t="s">
        <v>117</v>
      </c>
      <c r="B92" s="75"/>
      <c r="C92" s="60">
        <v>33820.699999999997</v>
      </c>
    </row>
    <row r="93" spans="1:14" x14ac:dyDescent="0.25">
      <c r="A93" s="75" t="s">
        <v>167</v>
      </c>
      <c r="B93" s="75"/>
      <c r="C93" s="62">
        <v>32165.360000000001</v>
      </c>
      <c r="D93" s="76" t="s">
        <v>168</v>
      </c>
      <c r="E93" s="76"/>
      <c r="F93" s="76"/>
    </row>
  </sheetData>
  <mergeCells count="11">
    <mergeCell ref="A2:B2"/>
    <mergeCell ref="A3:B3"/>
    <mergeCell ref="A18:B18"/>
    <mergeCell ref="A57:B57"/>
    <mergeCell ref="A58:B58"/>
    <mergeCell ref="A93:B93"/>
    <mergeCell ref="D93:F93"/>
    <mergeCell ref="A92:B92"/>
    <mergeCell ref="A88:B88"/>
    <mergeCell ref="A19:B19"/>
    <mergeCell ref="A86:B8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1089D0E-895C-4AEB-A821-386EC78094FE}"/>
</file>

<file path=customXml/itemProps2.xml><?xml version="1.0" encoding="utf-8"?>
<ds:datastoreItem xmlns:ds="http://schemas.openxmlformats.org/officeDocument/2006/customXml" ds:itemID="{865C4943-5AE2-46EB-B5EB-141FBAAEEEB0}"/>
</file>

<file path=customXml/itemProps3.xml><?xml version="1.0" encoding="utf-8"?>
<ds:datastoreItem xmlns:ds="http://schemas.openxmlformats.org/officeDocument/2006/customXml" ds:itemID="{C87FAD76-F668-479F-AD6E-23CC127B3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2017-04-08T17:04:55Z</dcterms:created>
  <dcterms:modified xsi:type="dcterms:W3CDTF">2017-12-08T12:05:30Z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