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codeName="ThisWorkbook"/>
  <mc:AlternateContent xmlns:mc="http://schemas.openxmlformats.org/markup-compatibility/2006">
    <mc:Choice Requires="x15">
      <x15ac:absPath xmlns:x15ac="http://schemas.microsoft.com/office/spreadsheetml/2010/11/ac" url="/Users/annaplant/Downloads/"/>
    </mc:Choice>
  </mc:AlternateContent>
  <bookViews>
    <workbookView xWindow="0" yWindow="0" windowWidth="25600" windowHeight="16000" activeTab="5"/>
  </bookViews>
  <sheets>
    <sheet name="Guidance" sheetId="3" r:id="rId1"/>
    <sheet name="KPI Table" sheetId="7" r:id="rId2"/>
    <sheet name="Budget" sheetId="8" r:id="rId3"/>
    <sheet name="Screening Activity " sheetId="1" r:id="rId4"/>
    <sheet name="Audience Feedback" sheetId="2" r:id="rId5"/>
    <sheet name="Comms Activity" sheetId="4" r:id="rId6"/>
    <sheet name="Notes - ADMIN ONLY" sheetId="6" r:id="rId7"/>
  </sheets>
  <externalReferences>
    <externalReference r:id="rId8"/>
  </externalReferences>
  <definedNames>
    <definedName name="ACCESSIBILITY">[1]notes!$B$6:$B$12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E19" i="8" l="1"/>
  <c r="E20" i="8"/>
  <c r="B9" i="8"/>
  <c r="C10" i="8"/>
  <c r="B11" i="8"/>
  <c r="E22" i="8"/>
  <c r="E21" i="8"/>
  <c r="B20" i="8"/>
  <c r="C79" i="7"/>
  <c r="B79" i="7"/>
  <c r="C19" i="8"/>
  <c r="C20" i="8"/>
  <c r="B21" i="8"/>
  <c r="B22" i="8"/>
  <c r="D20" i="8"/>
  <c r="D10" i="8"/>
  <c r="D41" i="2"/>
  <c r="D35" i="2"/>
  <c r="D22" i="2"/>
  <c r="D9" i="2"/>
</calcChain>
</file>

<file path=xl/sharedStrings.xml><?xml version="1.0" encoding="utf-8"?>
<sst xmlns="http://schemas.openxmlformats.org/spreadsheetml/2006/main" count="259" uniqueCount="233">
  <si>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</si>
  <si>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</si>
  <si>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</si>
  <si>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</si>
  <si>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</si>
  <si>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</si>
  <si>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</si>
  <si>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</si>
  <si>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</si>
  <si>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</si>
  <si>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</si>
  <si>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</si>
  <si>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</si>
  <si>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</si>
  <si>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</si>
  <si>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Likelihood of attending again?</t>
  </si>
  <si>
    <t>Very Likely</t>
  </si>
  <si>
    <t>Likely</t>
  </si>
  <si>
    <t>Don't Know</t>
  </si>
  <si>
    <t>not Likely</t>
  </si>
  <si>
    <t>Definitely Not</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</si>
  <si>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</si>
  <si>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</si>
  <si>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</si>
  <si>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</si>
  <si>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</si>
  <si>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</si>
  <si>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</si>
  <si>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</si>
  <si>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</si>
  <si>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</si>
  <si>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</si>
  <si>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</si>
  <si>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</si>
  <si>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</si>
  <si>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Rating of the experience</t>
  </si>
  <si>
    <r>
      <t xml:space="preserve">          Brilliant     </t>
    </r>
    <r>
      <rPr>
        <sz val="18"/>
        <color theme="1"/>
        <rFont val="Calibri"/>
        <family val="2"/>
      </rPr>
      <t xml:space="preserve">  *****</t>
    </r>
  </si>
  <si>
    <t xml:space="preserve">                      ****</t>
  </si>
  <si>
    <t xml:space="preserve">                        ***</t>
  </si>
  <si>
    <r>
      <t xml:space="preserve">                                            </t>
    </r>
    <r>
      <rPr>
        <sz val="18"/>
        <color theme="1"/>
        <rFont val="Calibri"/>
        <family val="2"/>
      </rPr>
      <t>**</t>
    </r>
  </si>
  <si>
    <r>
      <t xml:space="preserve">       </t>
    </r>
    <r>
      <rPr>
        <sz val="10"/>
        <color theme="1"/>
        <rFont val="Calibri"/>
        <family val="2"/>
      </rPr>
      <t xml:space="preserve">    Poor</t>
    </r>
    <r>
      <rPr>
        <sz val="9"/>
        <color theme="1"/>
        <rFont val="Calibri"/>
        <family val="2"/>
      </rPr>
      <t xml:space="preserve">                       </t>
    </r>
    <r>
      <rPr>
        <sz val="18"/>
        <color theme="1"/>
        <rFont val="Calibri"/>
        <family val="2"/>
      </rPr>
      <t xml:space="preserve">   *</t>
    </r>
  </si>
  <si>
    <t>Comms Activity (social media, print, press release)</t>
  </si>
  <si>
    <t>Description of planned activity</t>
  </si>
  <si>
    <t xml:space="preserve">Dates of planned activity </t>
  </si>
  <si>
    <t>Social media</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</si>
  <si>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</si>
  <si>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</si>
  <si>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</si>
  <si>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</si>
  <si>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</si>
  <si>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</si>
  <si>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</si>
  <si>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</si>
  <si>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</si>
  <si>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</si>
  <si>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Format</t>
  </si>
  <si>
    <t>Accessibility</t>
  </si>
  <si>
    <t>Target Admissions</t>
  </si>
  <si>
    <t>Please do not alter this information</t>
  </si>
  <si>
    <t>main motivation to attend?</t>
  </si>
  <si>
    <t>The genre</t>
  </si>
  <si>
    <t>The Director(s)</t>
  </si>
  <si>
    <t>Recommended by friends/family</t>
  </si>
  <si>
    <t>Extra Activities (Q&amp;A, workshop, etc.)</t>
  </si>
  <si>
    <t>The subject</t>
  </si>
  <si>
    <t>The reviews</t>
  </si>
  <si>
    <t>The venue</t>
  </si>
  <si>
    <t>The film</t>
  </si>
  <si>
    <t>The actor(s)</t>
  </si>
  <si>
    <t>The timing</t>
  </si>
  <si>
    <t>HULL2017-JAN-AMR: BUDGET</t>
  </si>
  <si>
    <t>All figures in GBP</t>
  </si>
  <si>
    <t>INCOME</t>
  </si>
  <si>
    <t>BFI CASH</t>
  </si>
  <si>
    <t>NON-BFI CASH</t>
  </si>
  <si>
    <t>IN-KIND</t>
  </si>
  <si>
    <t>NOTES</t>
  </si>
  <si>
    <t>BFI</t>
  </si>
  <si>
    <t>University of Hull</t>
  </si>
  <si>
    <t>Venue hire and marketing</t>
  </si>
  <si>
    <t xml:space="preserve">HULL 2017 </t>
  </si>
  <si>
    <t>Marketing/social media and PR</t>
  </si>
  <si>
    <t>Ticket Sales</t>
  </si>
  <si>
    <t>TOTAL BFI INCOME</t>
  </si>
  <si>
    <t>TOTAL OTHER INCOME</t>
  </si>
  <si>
    <t>GRAND TOTAL CASH INCOME</t>
  </si>
  <si>
    <t>Anthony Minghella Season</t>
  </si>
  <si>
    <t>IN KIND</t>
  </si>
  <si>
    <t xml:space="preserve">ACTUAL </t>
  </si>
  <si>
    <t>Film and Tv licences</t>
  </si>
  <si>
    <t>Talent transport/Accommodation/per diem</t>
  </si>
  <si>
    <t>Venue hire</t>
  </si>
  <si>
    <t xml:space="preserve">University of Hull contributing Middleton Hall hire for 3 days </t>
  </si>
  <si>
    <t>Marketing</t>
  </si>
  <si>
    <t>Contingency 5%</t>
  </si>
  <si>
    <t>TOTAL COSTS</t>
  </si>
  <si>
    <t>TOTAL CASH EXPENDITURE</t>
  </si>
  <si>
    <t>Surplus</t>
  </si>
  <si>
    <t>HULL2017-JAN-AMR: KPI'S</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</si>
  <si>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</si>
  <si>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</si>
  <si>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</si>
  <si>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</si>
  <si>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</si>
  <si>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</si>
  <si>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</si>
  <si>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</si>
  <si>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</si>
  <si>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</si>
  <si>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</si>
  <si>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</si>
  <si>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</si>
  <si>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</si>
  <si>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</si>
  <si>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</si>
  <si>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</si>
  <si>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</si>
  <si>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</si>
  <si>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</si>
  <si>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</si>
  <si>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</si>
  <si>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</si>
  <si>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</si>
  <si>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</si>
  <si>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</si>
  <si>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</si>
  <si>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</si>
  <si>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</si>
  <si>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£5-£7</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</si>
  <si>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</si>
  <si>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</si>
  <si>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</si>
  <si>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</si>
  <si>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</si>
  <si>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</si>
  <si>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</si>
  <si>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</si>
  <si>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</si>
  <si>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</si>
  <si>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</si>
  <si>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</si>
  <si>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</si>
  <si>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</si>
  <si>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</si>
  <si>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</si>
  <si>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</si>
  <si>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</si>
  <si>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</si>
  <si>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</si>
  <si>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</si>
  <si>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</si>
  <si>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</si>
  <si>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</si>
  <si>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</si>
  <si>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</si>
  <si>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</si>
  <si>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</si>
  <si>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</si>
  <si>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</si>
  <si>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</si>
  <si>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</si>
  <si>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</si>
  <si>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</si>
  <si>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</si>
  <si>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</si>
  <si>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</si>
  <si>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</si>
  <si>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</si>
  <si>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</si>
  <si>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</si>
  <si>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</si>
  <si>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</si>
  <si>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</si>
  <si>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</si>
  <si>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</si>
  <si>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</si>
  <si>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</si>
  <si>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</si>
  <si>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Anthony Minghella Retrospective</t>
  </si>
  <si>
    <t>22-26 January 2017</t>
  </si>
  <si>
    <t>James Zborowski</t>
  </si>
  <si>
    <t>To experience something new</t>
  </si>
  <si>
    <t>Middleton Hall</t>
  </si>
  <si>
    <t>HU6 7RX</t>
  </si>
  <si>
    <t>various</t>
  </si>
  <si>
    <t>Minghella on TV</t>
  </si>
  <si>
    <t>Selection of Minghella's TV work</t>
  </si>
  <si>
    <t>DVD</t>
  </si>
  <si>
    <t>Screening</t>
  </si>
  <si>
    <t>The English Patient</t>
  </si>
  <si>
    <t>Blu-ray</t>
  </si>
  <si>
    <t>INTO FILM screening with workshop</t>
  </si>
  <si>
    <t>INTO FILM screening</t>
  </si>
  <si>
    <t>The Talented Mr Ripley</t>
  </si>
  <si>
    <t>Cold Mountain</t>
  </si>
  <si>
    <t>Screening with Q&amp;A (plus cafe entertainment)</t>
  </si>
  <si>
    <t>Screening with script reading (plus cafe entertainment)</t>
  </si>
  <si>
    <t>Screening with introductory lecture, Civil War reenactors, and cafe entertainment</t>
  </si>
  <si>
    <t>NB. Total audience target of 235 has been notionally divided among the screenings</t>
  </si>
  <si>
    <t>£100 flat for EP &amp; CM; £178.20 for TMR (30% box office); £24 for Whale Music; £100 for BFI TV materials (INTO FILM paid for second Ripley license)</t>
  </si>
  <si>
    <t>Kingston Swing £50; Gary Yershon £60; musicians £60; Will Kaufman £160; Civil War reenactors £200; talent hospitality £171</t>
  </si>
  <si>
    <t>£294 design; £80 printing; £150 brochure; £176 flyer distribution; £71 HIC eshot</t>
  </si>
  <si>
    <t>£259 Ice cream buy back to cover cost shortfall of Commercial Services after low sales; £56 venue decoration</t>
  </si>
  <si>
    <t>19/12/16-26/1/17</t>
  </si>
  <si>
    <t>TWITTER: 40+ Tweets from accounts including @2017Hull, @UniofHull, @filmhubnorth, @culturenethull, @screenhulluni and @intofilm_north, which achieved 100+ retweets and 100+ likes</t>
  </si>
  <si>
    <t>FACEBOOK: 4 wall posts each on Hull: City of Culture and UniofHull profiles</t>
  </si>
  <si>
    <t>Print</t>
  </si>
  <si>
    <t>2000 flyers distributed across Hull, Cottingham and Beverley</t>
  </si>
  <si>
    <t>200 posters put up in Hull City Centre, Cottingham, Newland Ave, Bricknell Ave, Chanterlands Ave, Princes Ave, Beverley.</t>
  </si>
  <si>
    <t>9/1/17-13/1/17</t>
  </si>
  <si>
    <t>Full-page poster in Hull Independent Cinema brochure (circulation</t>
  </si>
  <si>
    <t>Web</t>
  </si>
  <si>
    <t>hull2017.co.uk: dedicated pages since press release date</t>
  </si>
  <si>
    <t>culturenet.co.uk: dedicated pages since press release date, plus promotional, click-driving pages (eg. 7 things you might not know about Minghella)</t>
  </si>
  <si>
    <t>Press</t>
  </si>
  <si>
    <t>Press release</t>
  </si>
  <si>
    <t>On:Yorkshire, December 2016 http://www.on-magazine.co.uk/yorkshire/yorkshire-events/anthony-minghella-retrospective-hull/</t>
  </si>
  <si>
    <t>Yorkshire Post, 20 December 2016, print edition and online: http://www.yorkshirepost.co.uk/news/in-its-year-as-city-of-culture-a-unique-honour-from-hull-for-anthony-minghella-1-8297705</t>
  </si>
  <si>
    <t>BBC Radio Humberside, Burnsy</t>
  </si>
  <si>
    <t>BBC Arts http://www.bbc.co.uk/programmes/articles/3cMxrPgPJrmRtntdmC8sszk/made-in-hull-10-celebrities-from-the-city-of-culture-2017</t>
  </si>
  <si>
    <t>Hull and East Yorkshire Todayhttp://www.heytoday.co.uk/local-news/celebrate-hulls-oscar-winning-export/</t>
  </si>
  <si>
    <t>On University campus</t>
  </si>
  <si>
    <t>Digital signage</t>
  </si>
  <si>
    <t>11/1/2017-26/1/2017</t>
  </si>
  <si>
    <t>Electronic mailing lists</t>
  </si>
  <si>
    <t>·         University eBulletin (dedicated email) to all University members (staff and students) plus Culturenet subscribers, 19 January.</t>
  </si>
  <si>
    <t>Free ticket offer email to students</t>
  </si>
  <si>
    <t>Hull Independent Cinema sponsored email to their mailing list</t>
  </si>
  <si>
    <t>Email to all Beverley Film Society members</t>
  </si>
  <si>
    <t>Emails to local branches of Women’s Institute.</t>
  </si>
  <si>
    <t>Monthly roundup email sent to all University staff and students, January 2017</t>
  </si>
  <si>
    <t>Minghella event listed in Alumni mailout</t>
  </si>
  <si>
    <t>We exceeded our projected ticket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</si>
</sst>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38" x14ac:knownFonts="1">
    <font>
      <sz val="11"/>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sz val="18"/>
      <color theme="1"/>
      <name val="Calibri"/>
      <family val="2"/>
    </font>
    <font>
      <sz val="10"/>
      <color theme="1"/>
      <name val="Calibri"/>
      <family val="2"/>
    </font>
    <font>
      <b/>
      <sz val="11"/>
      <color theme="1"/>
      <name val="Calibri"/>
      <family val="2"/>
      <scheme val="minor"/>
    </font>
    <font>
      <sz val="11"/>
      <color theme="1"/>
      <name val="Palatino Linotype"/>
      <family val="1"/>
    </font>
    <font>
      <b/>
      <sz val="10"/>
      <color theme="1"/>
      <name val="Candara"/>
      <family val="2"/>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sz val="12.1"/>
      <color rgb="FF000000"/>
      <name val="Arial"/>
      <family val="2"/>
    </font>
    <font>
      <sz val="12"/>
      <color rgb="FF000000"/>
      <name val="Calibri"/>
      <family val="2"/>
    </font>
    <font>
      <u/>
      <sz val="11"/>
      <color theme="10"/>
      <name val="Calibri"/>
      <family val="2"/>
    </font>
    <font>
      <u/>
      <sz val="11"/>
      <color theme="10"/>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s>
  <cellStyleXfs count="4">
    <xf numFmtId="0" fontId="0" fillId="0" borderId="0"/>
    <xf numFmtId="0" fontId="1" fillId="0" borderId="0"/>
    <xf numFmtId="9" fontId="1" fillId="0" borderId="0" applyFont="0" applyFill="0" applyBorder="0" applyAlignment="0" applyProtection="0"/>
    <xf numFmtId="0" fontId="36" fillId="0" borderId="0" applyNumberFormat="0" applyFill="0" applyBorder="0" applyAlignment="0" applyProtection="0">
      <alignment vertical="top"/>
      <protection locked="0"/>
    </xf>
  </cellStyleXfs>
  <cellXfs count="165">
    <xf numFmtId="0" fontId="0" fillId="0" borderId="0" xfId="0"/>
    <xf numFmtId="0" fontId="2" fillId="2" borderId="2" xfId="1" applyFont="1" applyFill="1" applyBorder="1" applyAlignment="1" applyProtection="1">
      <alignment vertical="center"/>
    </xf>
    <xf numFmtId="0" fontId="2" fillId="2" borderId="2" xfId="1" applyFont="1" applyFill="1" applyBorder="1" applyAlignment="1" applyProtection="1">
      <alignment horizontal="left" vertical="center"/>
    </xf>
    <xf numFmtId="0" fontId="2" fillId="2" borderId="2" xfId="1" applyFont="1" applyFill="1" applyBorder="1" applyAlignment="1" applyProtection="1">
      <alignment horizontal="center" vertical="center"/>
    </xf>
    <xf numFmtId="0" fontId="3" fillId="2" borderId="5"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center" vertical="center" wrapText="1"/>
    </xf>
    <xf numFmtId="0" fontId="5" fillId="2" borderId="5" xfId="1" applyNumberFormat="1" applyFont="1" applyFill="1" applyBorder="1" applyAlignment="1" applyProtection="1">
      <alignment horizontal="center" vertical="center" wrapText="1"/>
    </xf>
    <xf numFmtId="14" fontId="3" fillId="3" borderId="4" xfId="1" applyNumberFormat="1" applyFont="1" applyFill="1" applyBorder="1" applyAlignment="1" applyProtection="1">
      <alignment horizontal="center" vertical="center" wrapText="1"/>
    </xf>
    <xf numFmtId="20" fontId="3" fillId="3" borderId="5" xfId="1" applyNumberFormat="1" applyFont="1" applyFill="1" applyBorder="1" applyAlignment="1" applyProtection="1">
      <alignment horizontal="center" vertical="center" wrapText="1"/>
    </xf>
    <xf numFmtId="3" fontId="3" fillId="3" borderId="5" xfId="1" applyNumberFormat="1" applyFont="1" applyFill="1" applyBorder="1" applyAlignment="1" applyProtection="1">
      <alignment horizontal="center" vertical="center" wrapText="1"/>
    </xf>
    <xf numFmtId="0" fontId="3" fillId="3" borderId="6" xfId="1" applyNumberFormat="1" applyFont="1" applyFill="1" applyBorder="1" applyAlignment="1" applyProtection="1">
      <alignment horizontal="left" vertical="center" wrapText="1"/>
    </xf>
    <xf numFmtId="0" fontId="6" fillId="0" borderId="0" xfId="1" applyNumberFormat="1" applyFont="1" applyBorder="1" applyAlignment="1" applyProtection="1">
      <alignment horizontal="left"/>
      <protection locked="0"/>
    </xf>
    <xf numFmtId="0"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center"/>
      <protection locked="0"/>
    </xf>
    <xf numFmtId="14" fontId="6" fillId="0" borderId="0" xfId="1" applyNumberFormat="1" applyFont="1" applyBorder="1" applyAlignment="1" applyProtection="1">
      <alignment horizontal="center"/>
      <protection locked="0"/>
    </xf>
    <xf numFmtId="20" fontId="6" fillId="0" borderId="0" xfId="1" applyNumberFormat="1" applyFont="1" applyFill="1" applyBorder="1" applyAlignment="1" applyProtection="1">
      <alignment horizontal="center"/>
      <protection locked="0"/>
    </xf>
    <xf numFmtId="3" fontId="6" fillId="0" borderId="0" xfId="1" applyNumberFormat="1" applyFont="1" applyFill="1" applyBorder="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6" fillId="0" borderId="0" xfId="1" applyFont="1" applyFill="1" applyBorder="1" applyProtection="1">
      <protection locked="0"/>
    </xf>
    <xf numFmtId="0" fontId="6" fillId="0" borderId="0" xfId="1" applyFont="1" applyFill="1" applyBorder="1" applyAlignment="1" applyProtection="1">
      <alignment horizontal="left"/>
      <protection locked="0"/>
    </xf>
    <xf numFmtId="0" fontId="6" fillId="0" borderId="0" xfId="1" applyFont="1" applyFill="1" applyBorder="1" applyAlignment="1" applyProtection="1">
      <alignment horizontal="center"/>
      <protection locked="0"/>
    </xf>
    <xf numFmtId="14" fontId="6" fillId="0" borderId="0" xfId="1" applyNumberFormat="1" applyFont="1" applyFill="1" applyBorder="1" applyAlignment="1" applyProtection="1">
      <alignment horizontal="center"/>
      <protection locked="0"/>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8" fillId="2" borderId="0" xfId="1" applyFont="1" applyFill="1" applyBorder="1" applyAlignment="1" applyProtection="1">
      <alignment horizontal="left" vertical="center" wrapText="1"/>
    </xf>
    <xf numFmtId="0" fontId="7" fillId="0" borderId="0" xfId="0" applyFont="1" applyAlignment="1" applyProtection="1">
      <alignment vertical="center"/>
    </xf>
    <xf numFmtId="0" fontId="10"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12" fillId="4" borderId="3" xfId="0" applyFont="1" applyFill="1" applyBorder="1" applyAlignment="1" applyProtection="1">
      <alignment horizontal="left" vertical="center"/>
    </xf>
    <xf numFmtId="0" fontId="0" fillId="0" borderId="3" xfId="0" applyBorder="1" applyAlignment="1" applyProtection="1">
      <alignment horizontal="center" vertical="center"/>
      <protection locked="0"/>
    </xf>
    <xf numFmtId="0" fontId="12"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3" fillId="4" borderId="11" xfId="0" applyFont="1" applyFill="1" applyBorder="1" applyAlignment="1" applyProtection="1">
      <alignment horizontal="right" vertical="center"/>
    </xf>
    <xf numFmtId="0" fontId="0" fillId="4" borderId="11" xfId="0" applyFill="1" applyBorder="1" applyAlignment="1" applyProtection="1">
      <alignment horizontal="right" vertical="center"/>
    </xf>
    <xf numFmtId="0" fontId="12" fillId="5" borderId="3" xfId="0" applyFont="1" applyFill="1" applyBorder="1" applyAlignment="1" applyProtection="1">
      <alignment horizontal="left" vertical="center"/>
    </xf>
    <xf numFmtId="0" fontId="12" fillId="5" borderId="9" xfId="0" applyFont="1" applyFill="1" applyBorder="1" applyAlignment="1" applyProtection="1">
      <alignment horizontal="left" vertical="center"/>
    </xf>
    <xf numFmtId="0" fontId="13" fillId="5" borderId="11" xfId="0" applyFont="1" applyFill="1" applyBorder="1" applyAlignment="1" applyProtection="1">
      <alignment horizontal="right" vertical="center"/>
    </xf>
    <xf numFmtId="0" fontId="0" fillId="5" borderId="11" xfId="0" applyFill="1" applyBorder="1" applyAlignment="1" applyProtection="1">
      <alignment horizontal="right" vertical="center"/>
    </xf>
    <xf numFmtId="0" fontId="0" fillId="6" borderId="0" xfId="0" applyFill="1" applyAlignment="1" applyProtection="1">
      <alignment horizontal="center" vertical="center"/>
    </xf>
    <xf numFmtId="0" fontId="16" fillId="7" borderId="11" xfId="0" applyFont="1" applyFill="1" applyBorder="1" applyAlignment="1">
      <alignment horizontal="left" wrapText="1"/>
    </xf>
    <xf numFmtId="0" fontId="16" fillId="7" borderId="12" xfId="0" applyFont="1" applyFill="1" applyBorder="1" applyAlignment="1">
      <alignment horizontal="left" wrapText="1"/>
    </xf>
    <xf numFmtId="0" fontId="17" fillId="0" borderId="13" xfId="0" applyFont="1" applyBorder="1" applyAlignment="1">
      <alignment horizontal="left" vertical="top"/>
    </xf>
    <xf numFmtId="165" fontId="17" fillId="0" borderId="7" xfId="0" applyNumberFormat="1" applyFont="1" applyBorder="1" applyAlignment="1">
      <alignment horizontal="left" vertical="top"/>
    </xf>
    <xf numFmtId="0" fontId="17" fillId="0" borderId="13" xfId="0" applyFont="1" applyBorder="1"/>
    <xf numFmtId="165" fontId="17" fillId="0" borderId="7" xfId="0" applyNumberFormat="1" applyFont="1" applyBorder="1"/>
    <xf numFmtId="0" fontId="17" fillId="0" borderId="3"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0" fillId="0" borderId="0" xfId="0" applyAlignment="1">
      <alignment horizontal="center"/>
    </xf>
    <xf numFmtId="0" fontId="14" fillId="5" borderId="9" xfId="0" applyFont="1" applyFill="1" applyBorder="1" applyAlignment="1" applyProtection="1">
      <alignment horizontal="left" vertical="center"/>
    </xf>
    <xf numFmtId="0" fontId="19" fillId="0" borderId="0" xfId="0" applyFont="1" applyAlignment="1"/>
    <xf numFmtId="0" fontId="20" fillId="0" borderId="0" xfId="0" applyFont="1" applyAlignment="1">
      <alignment horizontal="right"/>
    </xf>
    <xf numFmtId="0" fontId="20" fillId="0" borderId="0" xfId="0" applyFont="1"/>
    <xf numFmtId="0" fontId="20" fillId="0" borderId="0" xfId="0" applyFont="1" applyAlignment="1"/>
    <xf numFmtId="0" fontId="21" fillId="0" borderId="0" xfId="0" applyFont="1"/>
    <xf numFmtId="0" fontId="21" fillId="8" borderId="7" xfId="0" applyFont="1" applyFill="1" applyBorder="1"/>
    <xf numFmtId="0" fontId="21" fillId="8" borderId="7" xfId="0" applyFont="1" applyFill="1" applyBorder="1" applyAlignment="1">
      <alignment horizontal="right"/>
    </xf>
    <xf numFmtId="0" fontId="20" fillId="0" borderId="7" xfId="0" applyFont="1" applyBorder="1"/>
    <xf numFmtId="3" fontId="20" fillId="0" borderId="7" xfId="0" applyNumberFormat="1" applyFont="1" applyBorder="1" applyAlignment="1">
      <alignment horizontal="right"/>
    </xf>
    <xf numFmtId="0" fontId="20" fillId="0" borderId="7" xfId="0" applyFont="1" applyBorder="1" applyAlignment="1">
      <alignment horizontal="right"/>
    </xf>
    <xf numFmtId="0" fontId="1" fillId="0" borderId="7" xfId="0" applyFont="1" applyBorder="1"/>
    <xf numFmtId="0" fontId="21" fillId="3" borderId="14" xfId="0" applyFont="1" applyFill="1" applyBorder="1"/>
    <xf numFmtId="3" fontId="21" fillId="3" borderId="14" xfId="0" applyNumberFormat="1" applyFont="1" applyFill="1" applyBorder="1"/>
    <xf numFmtId="0" fontId="21" fillId="3" borderId="7" xfId="0" applyFont="1" applyFill="1" applyBorder="1"/>
    <xf numFmtId="3" fontId="21" fillId="8" borderId="7" xfId="0" applyNumberFormat="1" applyFont="1" applyFill="1" applyBorder="1"/>
    <xf numFmtId="0" fontId="21" fillId="9" borderId="7" xfId="0" applyFont="1" applyFill="1" applyBorder="1" applyAlignment="1" applyProtection="1">
      <alignment vertical="center"/>
      <protection locked="0"/>
    </xf>
    <xf numFmtId="3" fontId="21" fillId="9" borderId="7" xfId="0" applyNumberFormat="1" applyFont="1" applyFill="1" applyBorder="1" applyAlignment="1" applyProtection="1">
      <alignment horizontal="right" vertical="center"/>
      <protection locked="0"/>
    </xf>
    <xf numFmtId="3" fontId="21" fillId="9" borderId="7" xfId="0" applyNumberFormat="1" applyFont="1" applyFill="1" applyBorder="1" applyAlignment="1" applyProtection="1">
      <alignment horizontal="left" vertical="center"/>
      <protection locked="0"/>
    </xf>
    <xf numFmtId="0" fontId="21" fillId="8" borderId="7" xfId="0" applyFont="1" applyFill="1" applyBorder="1" applyAlignment="1" applyProtection="1">
      <alignment vertical="center"/>
      <protection locked="0"/>
    </xf>
    <xf numFmtId="0" fontId="20" fillId="0" borderId="7" xfId="0" applyFont="1" applyBorder="1" applyAlignment="1" applyProtection="1">
      <alignment vertical="center"/>
      <protection locked="0"/>
    </xf>
    <xf numFmtId="3" fontId="20" fillId="0" borderId="7" xfId="0" applyNumberFormat="1" applyFont="1" applyBorder="1" applyAlignment="1" applyProtection="1">
      <alignment horizontal="right" vertical="center"/>
      <protection locked="0"/>
    </xf>
    <xf numFmtId="3" fontId="20" fillId="0" borderId="7" xfId="0" applyNumberFormat="1" applyFont="1" applyFill="1" applyBorder="1" applyAlignment="1" applyProtection="1">
      <alignment horizontal="right" vertical="center"/>
      <protection locked="0"/>
    </xf>
    <xf numFmtId="0" fontId="20" fillId="0" borderId="7" xfId="0" applyFont="1" applyBorder="1" applyAlignment="1"/>
    <xf numFmtId="0" fontId="21" fillId="10" borderId="7" xfId="0" applyFont="1" applyFill="1" applyBorder="1" applyAlignment="1" applyProtection="1">
      <alignment vertical="center"/>
      <protection locked="0"/>
    </xf>
    <xf numFmtId="3" fontId="21" fillId="10" borderId="7" xfId="0" applyNumberFormat="1" applyFont="1" applyFill="1" applyBorder="1" applyAlignment="1" applyProtection="1">
      <alignment vertical="center"/>
      <protection locked="0"/>
    </xf>
    <xf numFmtId="0" fontId="1" fillId="0" borderId="0" xfId="0" applyFont="1"/>
    <xf numFmtId="3" fontId="21" fillId="9" borderId="7" xfId="0" applyNumberFormat="1" applyFont="1" applyFill="1" applyBorder="1" applyAlignment="1" applyProtection="1">
      <alignment vertical="center"/>
      <protection locked="0"/>
    </xf>
    <xf numFmtId="0" fontId="20" fillId="9"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2"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5" fillId="0" borderId="28" xfId="0" applyFont="1" applyBorder="1" applyAlignment="1">
      <alignment horizontal="center"/>
    </xf>
    <xf numFmtId="0" fontId="24" fillId="0" borderId="28" xfId="0" applyFont="1" applyBorder="1" applyAlignment="1">
      <alignment vertical="center" wrapText="1"/>
    </xf>
    <xf numFmtId="0" fontId="30" fillId="0" borderId="28" xfId="0" applyFont="1" applyBorder="1" applyAlignment="1">
      <alignment horizontal="center" wrapText="1"/>
    </xf>
    <xf numFmtId="0" fontId="31" fillId="11" borderId="28" xfId="0" applyFont="1" applyFill="1" applyBorder="1" applyAlignment="1">
      <alignment vertical="center" wrapText="1"/>
    </xf>
    <xf numFmtId="0" fontId="32" fillId="11" borderId="28" xfId="0" applyFont="1" applyFill="1" applyBorder="1" applyAlignment="1">
      <alignment horizontal="center" wrapText="1"/>
    </xf>
    <xf numFmtId="0" fontId="25" fillId="0" borderId="23" xfId="0" applyFont="1" applyBorder="1" applyAlignment="1">
      <alignment horizontal="center" wrapText="1"/>
    </xf>
    <xf numFmtId="0" fontId="25" fillId="0" borderId="23" xfId="0" applyFont="1" applyBorder="1" applyAlignment="1">
      <alignment horizontal="center"/>
    </xf>
    <xf numFmtId="0" fontId="0" fillId="0" borderId="28" xfId="0" applyFont="1" applyBorder="1" applyAlignment="1">
      <alignment horizontal="center" wrapText="1"/>
    </xf>
    <xf numFmtId="1" fontId="30" fillId="0" borderId="28" xfId="0" applyNumberFormat="1" applyFont="1" applyBorder="1" applyAlignment="1">
      <alignment horizontal="center" wrapText="1"/>
    </xf>
    <xf numFmtId="1" fontId="25" fillId="0" borderId="28" xfId="0" applyNumberFormat="1" applyFont="1" applyBorder="1" applyAlignment="1">
      <alignment horizontal="center" wrapText="1"/>
    </xf>
    <xf numFmtId="0" fontId="30" fillId="0" borderId="28" xfId="0" applyFont="1" applyBorder="1" applyAlignment="1">
      <alignment horizontal="center" vertical="center" wrapText="1"/>
    </xf>
    <xf numFmtId="0" fontId="26" fillId="14" borderId="28" xfId="0" applyFont="1" applyFill="1" applyBorder="1" applyAlignment="1">
      <alignment vertical="center"/>
    </xf>
    <xf numFmtId="0" fontId="30" fillId="14" borderId="28" xfId="0" applyFont="1" applyFill="1" applyBorder="1" applyAlignment="1">
      <alignment vertical="center" wrapText="1"/>
    </xf>
    <xf numFmtId="0" fontId="27" fillId="14" borderId="28" xfId="0" applyFont="1" applyFill="1" applyBorder="1" applyAlignment="1">
      <alignment horizontal="center" vertical="center" wrapText="1"/>
    </xf>
    <xf numFmtId="0" fontId="31" fillId="15" borderId="28" xfId="0" applyFont="1" applyFill="1" applyBorder="1" applyAlignment="1">
      <alignment vertical="center"/>
    </xf>
    <xf numFmtId="0" fontId="25" fillId="15" borderId="28" xfId="0" applyFont="1" applyFill="1" applyBorder="1" applyAlignment="1">
      <alignment vertical="center" wrapText="1"/>
    </xf>
    <xf numFmtId="0" fontId="0" fillId="0" borderId="28" xfId="0" applyFont="1" applyBorder="1" applyAlignment="1">
      <alignment vertical="center"/>
    </xf>
    <xf numFmtId="9" fontId="25" fillId="0" borderId="28" xfId="0" applyNumberFormat="1" applyFont="1" applyBorder="1" applyAlignment="1">
      <alignment horizontal="center" wrapText="1"/>
    </xf>
    <xf numFmtId="9" fontId="25" fillId="15" borderId="28" xfId="0" applyNumberFormat="1" applyFont="1" applyFill="1" applyBorder="1" applyAlignment="1">
      <alignment horizontal="center" wrapText="1"/>
    </xf>
    <xf numFmtId="9" fontId="27" fillId="15" borderId="28" xfId="0" applyNumberFormat="1" applyFont="1" applyFill="1" applyBorder="1" applyAlignment="1">
      <alignment horizontal="center" wrapText="1"/>
    </xf>
    <xf numFmtId="9" fontId="25" fillId="0" borderId="28" xfId="0" applyNumberFormat="1" applyFont="1" applyBorder="1" applyAlignment="1">
      <alignment horizontal="center"/>
    </xf>
    <xf numFmtId="9" fontId="25" fillId="15" borderId="28" xfId="0" applyNumberFormat="1" applyFont="1" applyFill="1" applyBorder="1" applyAlignment="1">
      <alignment horizontal="center"/>
    </xf>
    <xf numFmtId="9" fontId="25" fillId="16" borderId="28" xfId="0" applyNumberFormat="1" applyFont="1" applyFill="1" applyBorder="1" applyAlignment="1">
      <alignment horizontal="center"/>
    </xf>
    <xf numFmtId="0" fontId="33" fillId="15" borderId="28" xfId="0" applyFont="1" applyFill="1" applyBorder="1" applyAlignment="1">
      <alignment vertical="center" wrapText="1"/>
    </xf>
    <xf numFmtId="0" fontId="25" fillId="15" borderId="28" xfId="0" applyFont="1" applyFill="1" applyBorder="1" applyAlignment="1">
      <alignment vertical="center"/>
    </xf>
    <xf numFmtId="9" fontId="34" fillId="0" borderId="29" xfId="0" applyNumberFormat="1" applyFont="1" applyBorder="1" applyAlignment="1">
      <alignment horizontal="center" wrapText="1"/>
    </xf>
    <xf numFmtId="9" fontId="34" fillId="0" borderId="30" xfId="0" applyNumberFormat="1" applyFont="1" applyBorder="1" applyAlignment="1">
      <alignment horizontal="center" wrapText="1"/>
    </xf>
    <xf numFmtId="9" fontId="34" fillId="0" borderId="30" xfId="0" applyNumberFormat="1" applyFont="1" applyBorder="1" applyAlignment="1">
      <alignment horizontal="center"/>
    </xf>
    <xf numFmtId="9" fontId="34" fillId="0" borderId="29" xfId="0" applyNumberFormat="1" applyFont="1" applyBorder="1" applyAlignment="1">
      <alignment horizontal="center"/>
    </xf>
    <xf numFmtId="0" fontId="25" fillId="0" borderId="0" xfId="0" applyFont="1"/>
    <xf numFmtId="0" fontId="6" fillId="0" borderId="0" xfId="1" applyNumberFormat="1" applyFont="1" applyBorder="1" applyAlignment="1" applyProtection="1">
      <protection locked="0"/>
    </xf>
    <xf numFmtId="0" fontId="35" fillId="0" borderId="28" xfId="0" applyFont="1" applyBorder="1" applyAlignment="1">
      <alignment vertical="center"/>
    </xf>
    <xf numFmtId="0" fontId="0" fillId="0" borderId="7" xfId="0" applyBorder="1" applyAlignment="1" applyProtection="1">
      <alignment vertical="center"/>
      <protection locked="0"/>
    </xf>
    <xf numFmtId="0" fontId="0" fillId="0" borderId="13" xfId="0" applyFont="1" applyBorder="1" applyAlignment="1">
      <alignment horizontal="left" vertical="top"/>
    </xf>
    <xf numFmtId="0" fontId="0" fillId="0" borderId="7" xfId="0" applyFont="1" applyBorder="1" applyAlignment="1">
      <alignment horizontal="left" vertical="top" wrapText="1"/>
    </xf>
    <xf numFmtId="165" fontId="0" fillId="0" borderId="7" xfId="0" applyNumberFormat="1" applyFont="1" applyBorder="1" applyAlignment="1">
      <alignment horizontal="left" vertical="top"/>
    </xf>
    <xf numFmtId="0" fontId="23" fillId="11" borderId="15" xfId="0" applyFont="1" applyFill="1" applyBorder="1" applyAlignment="1">
      <alignment vertical="center" wrapText="1"/>
    </xf>
    <xf numFmtId="0" fontId="24" fillId="0" borderId="16" xfId="0" applyFont="1" applyBorder="1"/>
    <xf numFmtId="0" fontId="24" fillId="0" borderId="17" xfId="0" applyFont="1" applyBorder="1"/>
    <xf numFmtId="0" fontId="23" fillId="11" borderId="18" xfId="0" applyFont="1" applyFill="1" applyBorder="1" applyAlignment="1">
      <alignment vertical="center" wrapText="1"/>
    </xf>
    <xf numFmtId="0" fontId="24" fillId="0" borderId="19" xfId="0" applyFont="1" applyBorder="1"/>
    <xf numFmtId="0" fontId="24" fillId="0" borderId="20" xfId="0" applyFont="1" applyBorder="1"/>
    <xf numFmtId="0" fontId="26" fillId="13" borderId="22" xfId="0" applyFont="1" applyFill="1" applyBorder="1" applyAlignment="1">
      <alignment vertical="center" wrapText="1"/>
    </xf>
    <xf numFmtId="0" fontId="24" fillId="0" borderId="23" xfId="0" applyFont="1" applyBorder="1"/>
    <xf numFmtId="0" fontId="24" fillId="0" borderId="24" xfId="0" applyFont="1" applyBorder="1"/>
    <xf numFmtId="0" fontId="27" fillId="11" borderId="25" xfId="0" applyFont="1" applyFill="1" applyBorder="1" applyAlignment="1">
      <alignment vertical="center"/>
    </xf>
    <xf numFmtId="0" fontId="24" fillId="0" borderId="27" xfId="0" applyFont="1" applyBorder="1"/>
    <xf numFmtId="0" fontId="28" fillId="11" borderId="26" xfId="0" applyFont="1" applyFill="1" applyBorder="1" applyAlignment="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11" fillId="4" borderId="1" xfId="0" applyFont="1" applyFill="1" applyBorder="1" applyAlignment="1" applyProtection="1">
      <alignment horizontal="center" vertical="center" textRotation="90" wrapText="1"/>
    </xf>
    <xf numFmtId="0" fontId="11" fillId="4" borderId="8" xfId="0" applyFont="1" applyFill="1" applyBorder="1" applyAlignment="1" applyProtection="1">
      <alignment horizontal="center" vertical="center" textRotation="90" wrapText="1"/>
    </xf>
    <xf numFmtId="0" fontId="11" fillId="4" borderId="10" xfId="0" applyFont="1" applyFill="1" applyBorder="1" applyAlignment="1" applyProtection="1">
      <alignment horizontal="center" vertical="center" textRotation="90" wrapText="1"/>
    </xf>
    <xf numFmtId="0" fontId="11" fillId="5" borderId="1" xfId="0" applyFont="1" applyFill="1" applyBorder="1" applyAlignment="1" applyProtection="1">
      <alignment horizontal="center" vertical="center" textRotation="90"/>
    </xf>
    <xf numFmtId="0" fontId="11" fillId="5" borderId="8" xfId="0" applyFont="1" applyFill="1" applyBorder="1" applyAlignment="1" applyProtection="1">
      <alignment horizontal="center" vertical="center" textRotation="90"/>
    </xf>
    <xf numFmtId="0" fontId="11" fillId="5" borderId="10" xfId="0" applyFont="1" applyFill="1" applyBorder="1" applyAlignment="1" applyProtection="1">
      <alignment horizontal="center" vertical="center" textRotation="90"/>
    </xf>
    <xf numFmtId="0" fontId="11" fillId="5" borderId="1" xfId="0" applyFont="1" applyFill="1" applyBorder="1" applyAlignment="1" applyProtection="1">
      <alignment horizontal="center" vertical="center" textRotation="90" wrapText="1"/>
    </xf>
    <xf numFmtId="0" fontId="11" fillId="5" borderId="8" xfId="0" applyFont="1" applyFill="1" applyBorder="1" applyAlignment="1" applyProtection="1">
      <alignment horizontal="center" vertical="center" textRotation="90" wrapText="1"/>
    </xf>
    <xf numFmtId="0" fontId="11" fillId="5" borderId="10" xfId="0" applyFont="1" applyFill="1" applyBorder="1" applyAlignment="1" applyProtection="1">
      <alignment horizontal="center" vertical="center" textRotation="90" wrapText="1"/>
    </xf>
    <xf numFmtId="3" fontId="9" fillId="2" borderId="0" xfId="0" applyNumberFormat="1" applyFont="1" applyFill="1" applyAlignment="1" applyProtection="1">
      <alignment horizontal="center" vertical="center" wrapText="1"/>
    </xf>
    <xf numFmtId="0" fontId="20" fillId="0" borderId="32" xfId="0" applyFont="1" applyBorder="1" applyAlignment="1">
      <alignment horizontal="right"/>
    </xf>
    <xf numFmtId="0" fontId="20" fillId="0" borderId="13" xfId="0" applyFont="1" applyBorder="1" applyAlignment="1">
      <alignment horizontal="right"/>
    </xf>
    <xf numFmtId="3" fontId="20" fillId="0" borderId="13" xfId="0" applyNumberFormat="1" applyFont="1" applyBorder="1" applyAlignment="1">
      <alignment horizontal="right"/>
    </xf>
    <xf numFmtId="0" fontId="20" fillId="0" borderId="14" xfId="0" applyFont="1" applyBorder="1" applyAlignment="1">
      <alignment horizontal="right"/>
    </xf>
    <xf numFmtId="0" fontId="20" fillId="0" borderId="12" xfId="0" applyFont="1" applyBorder="1" applyAlignment="1">
      <alignment horizontal="right"/>
    </xf>
    <xf numFmtId="0" fontId="20" fillId="0" borderId="31" xfId="0" applyFont="1" applyBorder="1" applyAlignment="1"/>
    <xf numFmtId="0" fontId="37" fillId="0" borderId="0" xfId="3" applyFont="1" applyAlignment="1" applyProtection="1">
      <alignment wrapText="1"/>
    </xf>
    <xf numFmtId="0" fontId="37" fillId="0" borderId="0" xfId="3" applyFont="1" applyAlignment="1" applyProtection="1">
      <alignment horizontal="left" wrapText="1" indent="5"/>
    </xf>
    <xf numFmtId="0" fontId="17" fillId="0" borderId="7" xfId="0" applyFont="1" applyBorder="1" applyAlignment="1">
      <alignment horizontal="left" vertical="top" wrapText="1"/>
    </xf>
    <xf numFmtId="0" fontId="17" fillId="0" borderId="7" xfId="0" applyFont="1" applyBorder="1" applyAlignment="1">
      <alignment wrapText="1"/>
    </xf>
    <xf numFmtId="0" fontId="17" fillId="0" borderId="14" xfId="0" applyFont="1" applyBorder="1" applyAlignment="1">
      <alignment wrapText="1"/>
    </xf>
    <xf numFmtId="0" fontId="17" fillId="0" borderId="0" xfId="0" applyFont="1" applyAlignment="1">
      <alignment wrapText="1"/>
    </xf>
    <xf numFmtId="0" fontId="0" fillId="0" borderId="0" xfId="0" applyAlignment="1">
      <alignment wrapText="1"/>
    </xf>
  </cellXfs>
  <cellStyles count="4">
    <cellStyle name="Hyperlink" xfId="3" builtinId="8"/>
    <cellStyle name="Normal" xfId="0" builtinId="0"/>
    <cellStyle name="Normal 2 3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www.on-magazine.co.uk/yorkshire/yorkshire-events/anthony-minghella-retrospective-hull/" TargetMode="External"/><Relationship Id="rId2" Type="http://schemas.openxmlformats.org/officeDocument/2006/relationships/hyperlink" Target="http://www.yorkshirepost.co.uk/news/in-its-year-as-city-of-culture-a-unique-honour-from-hull-for-anthony-minghella-1-8297705" TargetMode="External"/><Relationship Id="rId3" Type="http://schemas.openxmlformats.org/officeDocument/2006/relationships/hyperlink" Target="http://www.heytoday.co.uk/local-news/celebrate-hulls-oscar-winning-ex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
  <sheetViews>
    <sheetView workbookViewId="0">
      <selection activeCell="T12" sqref="T12"/>
    </sheetView>
  </sheetViews>
  <sheetFormatPr baseColWidth="10" defaultColWidth="8.83203125" defaultRowHeight="1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11" zoomScale="80" zoomScaleNormal="80" zoomScalePageLayoutView="80" workbookViewId="0">
      <selection activeCell="B11" sqref="B11"/>
    </sheetView>
  </sheetViews>
  <sheetFormatPr baseColWidth="10" defaultColWidth="17.33203125" defaultRowHeight="15" x14ac:dyDescent="0.2"/>
  <cols>
    <col min="1" max="1" width="63.5" style="82" customWidth="1"/>
    <col min="2" max="3" width="18.5" style="82" customWidth="1"/>
    <col min="4" max="4" width="12.5" style="82" customWidth="1"/>
    <col min="5" max="13" width="9.5" style="82" customWidth="1"/>
    <col min="14" max="26" width="8" style="82" customWidth="1"/>
    <col min="27" max="16384" width="17.33203125" style="82"/>
  </cols>
  <sheetData>
    <row r="1" spans="1:26" ht="27" customHeight="1" x14ac:dyDescent="0.2">
      <c r="A1" s="81" t="s">
        <v>98</v>
      </c>
    </row>
    <row r="2" spans="1:26" ht="16.5" customHeight="1" x14ac:dyDescent="0.2">
      <c r="A2" s="127" t="s">
        <v>99</v>
      </c>
      <c r="B2" s="128"/>
      <c r="C2" s="129"/>
      <c r="D2" s="83"/>
      <c r="E2" s="83"/>
      <c r="F2" s="83"/>
      <c r="G2" s="83"/>
      <c r="H2" s="83"/>
      <c r="I2" s="83"/>
      <c r="J2" s="83"/>
      <c r="K2" s="83"/>
      <c r="L2" s="83"/>
      <c r="M2" s="83"/>
      <c r="N2" s="83"/>
      <c r="O2" s="83"/>
      <c r="P2" s="83"/>
      <c r="Q2" s="83"/>
      <c r="R2" s="83"/>
      <c r="S2" s="83"/>
      <c r="T2" s="83"/>
      <c r="U2" s="83"/>
      <c r="V2" s="83"/>
      <c r="W2" s="83"/>
      <c r="X2" s="83"/>
      <c r="Y2" s="83"/>
      <c r="Z2" s="83"/>
    </row>
    <row r="3" spans="1:26" ht="15.75" customHeight="1" x14ac:dyDescent="0.2">
      <c r="A3" s="130" t="s">
        <v>100</v>
      </c>
      <c r="B3" s="131"/>
      <c r="C3" s="132"/>
      <c r="D3" s="83"/>
      <c r="E3" s="83"/>
      <c r="F3" s="83"/>
      <c r="G3" s="83"/>
      <c r="H3" s="83"/>
      <c r="I3" s="83"/>
      <c r="J3" s="83"/>
      <c r="K3" s="83"/>
      <c r="L3" s="83"/>
      <c r="M3" s="83"/>
      <c r="N3" s="83"/>
      <c r="O3" s="83"/>
      <c r="P3" s="83"/>
      <c r="Q3" s="83"/>
      <c r="R3" s="83"/>
      <c r="S3" s="83"/>
      <c r="T3" s="83"/>
      <c r="U3" s="83"/>
      <c r="V3" s="83"/>
      <c r="W3" s="83"/>
      <c r="X3" s="83"/>
      <c r="Y3" s="83"/>
      <c r="Z3" s="83"/>
    </row>
    <row r="4" spans="1:26" ht="15.75" customHeight="1" x14ac:dyDescent="0.2">
      <c r="A4" s="84"/>
      <c r="B4" s="85"/>
      <c r="C4" s="85"/>
      <c r="D4" s="83"/>
      <c r="E4" s="83"/>
      <c r="F4" s="83"/>
      <c r="G4" s="83"/>
      <c r="H4" s="83"/>
      <c r="I4" s="83"/>
      <c r="J4" s="83"/>
      <c r="K4" s="83"/>
      <c r="L4" s="83"/>
      <c r="M4" s="83"/>
      <c r="N4" s="83"/>
      <c r="O4" s="83"/>
      <c r="P4" s="83"/>
      <c r="Q4" s="83"/>
      <c r="R4" s="83"/>
      <c r="S4" s="83"/>
      <c r="T4" s="83"/>
      <c r="U4" s="83"/>
      <c r="V4" s="83"/>
      <c r="W4" s="83"/>
      <c r="X4" s="83"/>
      <c r="Y4" s="83"/>
      <c r="Z4" s="83"/>
    </row>
    <row r="5" spans="1:26" ht="30" customHeight="1" x14ac:dyDescent="0.2">
      <c r="A5" s="133" t="s">
        <v>101</v>
      </c>
      <c r="B5" s="134"/>
      <c r="C5" s="135"/>
      <c r="D5" s="83"/>
      <c r="E5" s="83"/>
      <c r="F5" s="83"/>
      <c r="G5" s="83"/>
      <c r="H5" s="83"/>
      <c r="I5" s="83"/>
      <c r="J5" s="83"/>
      <c r="K5" s="83"/>
      <c r="L5" s="83"/>
      <c r="M5" s="83"/>
      <c r="N5" s="83"/>
      <c r="O5" s="83"/>
      <c r="P5" s="83"/>
      <c r="Q5" s="83"/>
      <c r="R5" s="83"/>
      <c r="S5" s="83"/>
      <c r="T5" s="83"/>
      <c r="U5" s="83"/>
      <c r="V5" s="83"/>
      <c r="W5" s="83"/>
      <c r="X5" s="83"/>
      <c r="Y5" s="83"/>
      <c r="Z5" s="83"/>
    </row>
    <row r="6" spans="1:26" ht="24.75" customHeight="1" x14ac:dyDescent="0.2">
      <c r="A6" s="136" t="s">
        <v>102</v>
      </c>
      <c r="B6" s="138" t="s">
        <v>103</v>
      </c>
      <c r="C6" s="138" t="s">
        <v>104</v>
      </c>
      <c r="D6" s="83"/>
      <c r="E6" s="83"/>
      <c r="F6" s="83"/>
      <c r="G6" s="83"/>
      <c r="H6" s="83"/>
      <c r="I6" s="83"/>
      <c r="J6" s="83"/>
      <c r="K6" s="83"/>
      <c r="L6" s="83"/>
      <c r="M6" s="83"/>
      <c r="N6" s="83"/>
      <c r="O6" s="83"/>
      <c r="P6" s="83"/>
      <c r="Q6" s="83"/>
      <c r="R6" s="83"/>
      <c r="S6" s="83"/>
      <c r="T6" s="83"/>
      <c r="U6" s="83"/>
      <c r="V6" s="83"/>
      <c r="W6" s="83"/>
      <c r="X6" s="83"/>
      <c r="Y6" s="83"/>
      <c r="Z6" s="83"/>
    </row>
    <row r="7" spans="1:26" ht="18" customHeight="1" x14ac:dyDescent="0.2">
      <c r="A7" s="137"/>
      <c r="B7" s="137"/>
      <c r="C7" s="137"/>
      <c r="D7" s="83"/>
      <c r="E7" s="83"/>
      <c r="F7" s="83"/>
      <c r="G7" s="83"/>
      <c r="H7" s="83"/>
      <c r="I7" s="83"/>
      <c r="J7" s="83"/>
      <c r="K7" s="83"/>
      <c r="L7" s="83"/>
      <c r="M7" s="83"/>
      <c r="N7" s="83"/>
      <c r="O7" s="83"/>
      <c r="P7" s="83"/>
      <c r="Q7" s="83"/>
      <c r="R7" s="83"/>
      <c r="S7" s="83"/>
      <c r="T7" s="83"/>
      <c r="U7" s="83"/>
      <c r="V7" s="83"/>
      <c r="W7" s="83"/>
      <c r="X7" s="83"/>
      <c r="Y7" s="83"/>
      <c r="Z7" s="83"/>
    </row>
    <row r="8" spans="1:26" ht="61.5" customHeight="1" x14ac:dyDescent="0.2">
      <c r="A8" s="86"/>
      <c r="B8" s="87" t="s">
        <v>105</v>
      </c>
      <c r="C8" s="87" t="s">
        <v>106</v>
      </c>
      <c r="D8" s="83"/>
      <c r="E8" s="83"/>
      <c r="F8" s="83"/>
      <c r="G8" s="83"/>
      <c r="H8" s="83"/>
      <c r="I8" s="83"/>
      <c r="J8" s="83"/>
      <c r="K8" s="83"/>
      <c r="L8" s="83"/>
      <c r="M8" s="83"/>
      <c r="N8" s="83"/>
      <c r="O8" s="83"/>
      <c r="P8" s="83"/>
      <c r="Q8" s="83"/>
      <c r="R8" s="83"/>
      <c r="S8" s="83"/>
      <c r="T8" s="83"/>
      <c r="U8" s="83"/>
      <c r="V8" s="83"/>
      <c r="W8" s="83"/>
      <c r="X8" s="83"/>
      <c r="Y8" s="83"/>
      <c r="Z8" s="83"/>
    </row>
    <row r="9" spans="1:26" ht="14.25" customHeight="1" x14ac:dyDescent="0.2">
      <c r="A9" s="88" t="s">
        <v>107</v>
      </c>
      <c r="B9" s="89">
        <v>4</v>
      </c>
      <c r="C9" s="89">
        <v>4</v>
      </c>
      <c r="D9" s="83"/>
      <c r="E9" s="83"/>
      <c r="F9" s="83"/>
      <c r="G9" s="83"/>
      <c r="H9" s="83"/>
      <c r="I9" s="83"/>
      <c r="J9" s="83"/>
      <c r="K9" s="83"/>
      <c r="L9" s="83"/>
      <c r="M9" s="83"/>
      <c r="N9" s="83"/>
      <c r="O9" s="83"/>
      <c r="P9" s="83"/>
      <c r="Q9" s="83"/>
      <c r="R9" s="83"/>
      <c r="S9" s="83"/>
      <c r="T9" s="83"/>
      <c r="U9" s="83"/>
      <c r="V9" s="83"/>
      <c r="W9" s="83"/>
      <c r="X9" s="83"/>
      <c r="Y9" s="83"/>
      <c r="Z9" s="83"/>
    </row>
    <row r="10" spans="1:26" ht="14.25" customHeight="1" x14ac:dyDescent="0.2">
      <c r="A10" s="88" t="s">
        <v>108</v>
      </c>
      <c r="B10" s="89">
        <v>3</v>
      </c>
      <c r="C10" s="89">
        <v>3</v>
      </c>
      <c r="D10" s="83"/>
      <c r="E10" s="83"/>
      <c r="F10" s="83"/>
      <c r="G10" s="83"/>
      <c r="H10" s="83"/>
      <c r="I10" s="83"/>
      <c r="J10" s="83"/>
      <c r="K10" s="83"/>
      <c r="L10" s="83"/>
      <c r="M10" s="83"/>
      <c r="N10" s="83"/>
      <c r="O10" s="83"/>
      <c r="P10" s="83"/>
      <c r="Q10" s="83"/>
      <c r="R10" s="83"/>
      <c r="S10" s="83"/>
      <c r="T10" s="83"/>
      <c r="U10" s="83"/>
      <c r="V10" s="83"/>
      <c r="W10" s="83"/>
      <c r="X10" s="83"/>
      <c r="Y10" s="83"/>
      <c r="Z10" s="83"/>
    </row>
    <row r="11" spans="1:26" ht="15" customHeight="1" x14ac:dyDescent="0.2">
      <c r="A11" s="88" t="s">
        <v>109</v>
      </c>
      <c r="B11" s="89">
        <v>0</v>
      </c>
      <c r="C11" s="90">
        <v>0</v>
      </c>
      <c r="D11" s="83"/>
      <c r="E11" s="83"/>
      <c r="F11" s="83"/>
      <c r="G11" s="83"/>
      <c r="H11" s="83"/>
      <c r="I11" s="83"/>
      <c r="J11" s="83"/>
      <c r="K11" s="83"/>
      <c r="L11" s="83"/>
      <c r="M11" s="83"/>
      <c r="N11" s="83"/>
      <c r="O11" s="83"/>
      <c r="P11" s="83"/>
      <c r="Q11" s="83"/>
      <c r="R11" s="83"/>
      <c r="S11" s="83"/>
      <c r="T11" s="83"/>
      <c r="U11" s="83"/>
      <c r="V11" s="83"/>
      <c r="W11" s="83"/>
      <c r="X11" s="83"/>
      <c r="Y11" s="83"/>
      <c r="Z11" s="83"/>
    </row>
    <row r="12" spans="1:26" ht="15" customHeight="1" x14ac:dyDescent="0.2">
      <c r="A12" s="88" t="s">
        <v>110</v>
      </c>
      <c r="B12" s="89">
        <v>0</v>
      </c>
      <c r="C12" s="90">
        <v>0</v>
      </c>
      <c r="D12" s="83"/>
      <c r="E12" s="83"/>
      <c r="F12" s="83"/>
      <c r="G12" s="83"/>
      <c r="H12" s="83"/>
      <c r="I12" s="83"/>
      <c r="J12" s="83"/>
      <c r="K12" s="83"/>
      <c r="L12" s="83"/>
      <c r="M12" s="83"/>
      <c r="N12" s="83"/>
      <c r="O12" s="83"/>
      <c r="P12" s="83"/>
      <c r="Q12" s="83"/>
      <c r="R12" s="83"/>
      <c r="S12" s="83"/>
      <c r="T12" s="83"/>
      <c r="U12" s="83"/>
      <c r="V12" s="83"/>
      <c r="W12" s="83"/>
      <c r="X12" s="83"/>
      <c r="Y12" s="83"/>
      <c r="Z12" s="83"/>
    </row>
    <row r="13" spans="1:26" ht="15" customHeight="1" x14ac:dyDescent="0.2">
      <c r="A13" s="88" t="s">
        <v>111</v>
      </c>
      <c r="B13" s="89">
        <v>1</v>
      </c>
      <c r="C13" s="90">
        <v>1</v>
      </c>
      <c r="D13" s="83"/>
      <c r="E13" s="83"/>
      <c r="F13" s="83"/>
      <c r="G13" s="83"/>
      <c r="H13" s="83"/>
      <c r="I13" s="83"/>
      <c r="J13" s="83"/>
      <c r="K13" s="83"/>
      <c r="L13" s="83"/>
      <c r="M13" s="83"/>
      <c r="N13" s="83"/>
      <c r="O13" s="83"/>
      <c r="P13" s="83"/>
      <c r="Q13" s="83"/>
      <c r="R13" s="83"/>
      <c r="S13" s="83"/>
      <c r="T13" s="83"/>
      <c r="U13" s="83"/>
      <c r="V13" s="83"/>
      <c r="W13" s="83"/>
      <c r="X13" s="83"/>
      <c r="Y13" s="83"/>
      <c r="Z13" s="83"/>
    </row>
    <row r="14" spans="1:26" ht="15" customHeight="1" x14ac:dyDescent="0.2">
      <c r="A14" s="88" t="s">
        <v>112</v>
      </c>
      <c r="B14" s="89">
        <v>0</v>
      </c>
      <c r="C14" s="90">
        <v>0</v>
      </c>
      <c r="D14" s="83"/>
      <c r="E14" s="83"/>
      <c r="F14" s="83"/>
      <c r="G14" s="83"/>
      <c r="H14" s="83"/>
      <c r="I14" s="83"/>
      <c r="J14" s="83"/>
      <c r="K14" s="83"/>
      <c r="L14" s="83"/>
      <c r="M14" s="83"/>
      <c r="N14" s="83"/>
      <c r="O14" s="83"/>
      <c r="P14" s="83"/>
      <c r="Q14" s="83"/>
      <c r="R14" s="83"/>
      <c r="S14" s="83"/>
      <c r="T14" s="83"/>
      <c r="U14" s="83"/>
      <c r="V14" s="83"/>
      <c r="W14" s="83"/>
      <c r="X14" s="83"/>
      <c r="Y14" s="83"/>
      <c r="Z14" s="83"/>
    </row>
    <row r="15" spans="1:26" ht="15" customHeight="1" x14ac:dyDescent="0.2">
      <c r="A15" s="88" t="s">
        <v>113</v>
      </c>
      <c r="B15" s="89">
        <v>0</v>
      </c>
      <c r="C15" s="90">
        <v>0</v>
      </c>
      <c r="D15" s="83"/>
      <c r="E15" s="83"/>
      <c r="F15" s="83"/>
      <c r="G15" s="83"/>
      <c r="H15" s="83"/>
      <c r="I15" s="83"/>
      <c r="J15" s="83"/>
      <c r="K15" s="83"/>
      <c r="L15" s="83"/>
      <c r="M15" s="83"/>
      <c r="N15" s="83"/>
      <c r="O15" s="83"/>
      <c r="P15" s="83"/>
      <c r="Q15" s="83"/>
      <c r="R15" s="83"/>
      <c r="S15" s="83"/>
      <c r="T15" s="83"/>
      <c r="U15" s="83"/>
      <c r="V15" s="83"/>
      <c r="W15" s="83"/>
      <c r="X15" s="83"/>
      <c r="Y15" s="83"/>
      <c r="Z15" s="83"/>
    </row>
    <row r="16" spans="1:26" ht="15" customHeight="1" x14ac:dyDescent="0.2">
      <c r="A16" s="88" t="s">
        <v>114</v>
      </c>
      <c r="B16" s="89">
        <v>0</v>
      </c>
      <c r="C16" s="90">
        <v>0</v>
      </c>
      <c r="D16" s="83"/>
      <c r="E16" s="83"/>
      <c r="F16" s="83"/>
      <c r="G16" s="83"/>
      <c r="H16" s="83"/>
      <c r="I16" s="83"/>
      <c r="J16" s="83"/>
      <c r="K16" s="83"/>
      <c r="L16" s="83"/>
      <c r="M16" s="83"/>
      <c r="N16" s="83"/>
      <c r="O16" s="83"/>
      <c r="P16" s="83"/>
      <c r="Q16" s="83"/>
      <c r="R16" s="83"/>
      <c r="S16" s="83"/>
      <c r="T16" s="83"/>
      <c r="U16" s="83"/>
      <c r="V16" s="83"/>
      <c r="W16" s="83"/>
      <c r="X16" s="83"/>
      <c r="Y16" s="83"/>
      <c r="Z16" s="83"/>
    </row>
    <row r="17" spans="1:26" ht="15" customHeight="1" x14ac:dyDescent="0.2">
      <c r="A17" s="88" t="s">
        <v>115</v>
      </c>
      <c r="B17" s="91">
        <v>0</v>
      </c>
      <c r="C17" s="90">
        <v>0</v>
      </c>
      <c r="D17" s="83"/>
      <c r="E17" s="83"/>
      <c r="F17" s="83"/>
      <c r="G17" s="83"/>
      <c r="H17" s="83"/>
      <c r="I17" s="83"/>
      <c r="J17" s="83"/>
      <c r="K17" s="83"/>
      <c r="L17" s="83"/>
      <c r="M17" s="83"/>
      <c r="N17" s="83"/>
      <c r="O17" s="83"/>
      <c r="P17" s="83"/>
      <c r="Q17" s="83"/>
      <c r="R17" s="83"/>
      <c r="S17" s="83"/>
      <c r="T17" s="83"/>
      <c r="U17" s="83"/>
      <c r="V17" s="83"/>
      <c r="W17" s="83"/>
      <c r="X17" s="83"/>
      <c r="Y17" s="83"/>
      <c r="Z17" s="83"/>
    </row>
    <row r="18" spans="1:26" ht="15" customHeight="1" x14ac:dyDescent="0.2">
      <c r="A18" s="88" t="s">
        <v>116</v>
      </c>
      <c r="B18" s="89">
        <v>0</v>
      </c>
      <c r="C18" s="90">
        <v>0</v>
      </c>
      <c r="D18" s="83"/>
      <c r="E18" s="83"/>
      <c r="F18" s="83"/>
      <c r="G18" s="83"/>
      <c r="H18" s="83"/>
      <c r="I18" s="83"/>
      <c r="J18" s="83"/>
      <c r="K18" s="83"/>
      <c r="L18" s="83"/>
      <c r="M18" s="83"/>
      <c r="N18" s="83"/>
      <c r="O18" s="83"/>
      <c r="P18" s="83"/>
      <c r="Q18" s="83"/>
      <c r="R18" s="83"/>
      <c r="S18" s="83"/>
      <c r="T18" s="83"/>
      <c r="U18" s="83"/>
      <c r="V18" s="83"/>
      <c r="W18" s="83"/>
      <c r="X18" s="83"/>
      <c r="Y18" s="83"/>
      <c r="Z18" s="83"/>
    </row>
    <row r="19" spans="1:26" ht="15" customHeight="1" x14ac:dyDescent="0.2">
      <c r="A19" s="88" t="s">
        <v>117</v>
      </c>
      <c r="B19" s="89">
        <v>0</v>
      </c>
      <c r="C19" s="90">
        <v>0</v>
      </c>
      <c r="D19" s="83"/>
      <c r="E19" s="83"/>
      <c r="F19" s="83"/>
      <c r="G19" s="83"/>
      <c r="H19" s="83"/>
      <c r="I19" s="83"/>
      <c r="J19" s="83"/>
      <c r="K19" s="83"/>
      <c r="L19" s="83"/>
      <c r="M19" s="83"/>
      <c r="N19" s="83"/>
      <c r="O19" s="83"/>
      <c r="P19" s="83"/>
      <c r="Q19" s="83"/>
      <c r="R19" s="83"/>
      <c r="S19" s="83"/>
      <c r="T19" s="83"/>
      <c r="U19" s="83"/>
      <c r="V19" s="83"/>
      <c r="W19" s="83"/>
      <c r="X19" s="83"/>
      <c r="Y19" s="83"/>
      <c r="Z19" s="83"/>
    </row>
    <row r="20" spans="1:26" ht="15" customHeight="1" x14ac:dyDescent="0.2">
      <c r="A20" s="88" t="s">
        <v>118</v>
      </c>
      <c r="B20" s="89">
        <v>0</v>
      </c>
      <c r="C20" s="90">
        <v>0</v>
      </c>
      <c r="D20" s="83"/>
      <c r="E20" s="83"/>
      <c r="F20" s="83"/>
      <c r="G20" s="83"/>
      <c r="H20" s="83"/>
      <c r="I20" s="83"/>
      <c r="J20" s="83"/>
      <c r="K20" s="83"/>
      <c r="L20" s="83"/>
      <c r="M20" s="83"/>
      <c r="N20" s="83"/>
      <c r="O20" s="83"/>
      <c r="P20" s="83"/>
      <c r="Q20" s="83"/>
      <c r="R20" s="83"/>
      <c r="S20" s="83"/>
      <c r="T20" s="83"/>
      <c r="U20" s="83"/>
      <c r="V20" s="83"/>
      <c r="W20" s="83"/>
      <c r="X20" s="83"/>
      <c r="Y20" s="83"/>
      <c r="Z20" s="83"/>
    </row>
    <row r="21" spans="1:26" ht="15" customHeight="1" x14ac:dyDescent="0.2">
      <c r="A21" s="88" t="s">
        <v>119</v>
      </c>
      <c r="B21" s="89">
        <v>0</v>
      </c>
      <c r="C21" s="90">
        <v>0</v>
      </c>
      <c r="D21" s="83"/>
      <c r="E21" s="83"/>
      <c r="F21" s="83"/>
      <c r="G21" s="83"/>
      <c r="H21" s="83"/>
      <c r="I21" s="83"/>
      <c r="J21" s="83"/>
      <c r="K21" s="83"/>
      <c r="L21" s="83"/>
      <c r="M21" s="83"/>
      <c r="N21" s="83"/>
      <c r="O21" s="83"/>
      <c r="P21" s="83"/>
      <c r="Q21" s="83"/>
      <c r="R21" s="83"/>
      <c r="S21" s="83"/>
      <c r="T21" s="83"/>
      <c r="U21" s="83"/>
      <c r="V21" s="83"/>
      <c r="W21" s="83"/>
      <c r="X21" s="83"/>
      <c r="Y21" s="83"/>
      <c r="Z21" s="83"/>
    </row>
    <row r="22" spans="1:26" ht="15" customHeight="1" x14ac:dyDescent="0.2">
      <c r="A22" s="88" t="s">
        <v>120</v>
      </c>
      <c r="B22" s="89">
        <v>4</v>
      </c>
      <c r="C22" s="90">
        <v>5</v>
      </c>
      <c r="D22" s="83"/>
      <c r="E22" s="83"/>
      <c r="F22" s="83"/>
      <c r="G22" s="83"/>
      <c r="H22" s="83"/>
      <c r="I22" s="83"/>
      <c r="J22" s="83"/>
      <c r="K22" s="83"/>
      <c r="L22" s="83"/>
      <c r="M22" s="83"/>
      <c r="N22" s="83"/>
      <c r="O22" s="83"/>
      <c r="P22" s="83"/>
      <c r="Q22" s="83"/>
      <c r="R22" s="83"/>
      <c r="S22" s="83"/>
      <c r="T22" s="83"/>
      <c r="U22" s="83"/>
      <c r="V22" s="83"/>
      <c r="W22" s="83"/>
      <c r="X22" s="83"/>
      <c r="Y22" s="83"/>
      <c r="Z22" s="83"/>
    </row>
    <row r="23" spans="1:26" ht="17.25" customHeight="1" x14ac:dyDescent="0.2">
      <c r="A23" s="88" t="s">
        <v>121</v>
      </c>
      <c r="B23" s="89">
        <v>1</v>
      </c>
      <c r="C23" s="90">
        <v>4</v>
      </c>
      <c r="D23" s="83"/>
      <c r="E23" s="83"/>
      <c r="F23" s="83"/>
      <c r="G23" s="83"/>
      <c r="H23" s="83"/>
      <c r="I23" s="83"/>
      <c r="J23" s="83"/>
      <c r="K23" s="83"/>
      <c r="L23" s="83"/>
      <c r="M23" s="83"/>
      <c r="N23" s="83"/>
      <c r="O23" s="83"/>
      <c r="P23" s="83"/>
      <c r="Q23" s="83"/>
      <c r="R23" s="83"/>
      <c r="S23" s="83"/>
      <c r="T23" s="83"/>
      <c r="U23" s="83"/>
      <c r="V23" s="83"/>
      <c r="W23" s="83"/>
      <c r="X23" s="83"/>
      <c r="Y23" s="83"/>
      <c r="Z23" s="83"/>
    </row>
    <row r="24" spans="1:26" ht="17.25" customHeight="1" x14ac:dyDescent="0.2">
      <c r="A24" s="88" t="s">
        <v>122</v>
      </c>
      <c r="B24" s="89">
        <v>1</v>
      </c>
      <c r="C24" s="90">
        <v>1</v>
      </c>
      <c r="D24" s="83"/>
      <c r="E24" s="83"/>
      <c r="F24" s="83"/>
      <c r="G24" s="83"/>
      <c r="H24" s="83"/>
      <c r="I24" s="83"/>
      <c r="J24" s="83"/>
      <c r="K24" s="83"/>
      <c r="L24" s="83"/>
      <c r="M24" s="83"/>
      <c r="N24" s="83"/>
      <c r="O24" s="83"/>
      <c r="P24" s="83"/>
      <c r="Q24" s="83"/>
      <c r="R24" s="83"/>
      <c r="S24" s="83"/>
      <c r="T24" s="83"/>
      <c r="U24" s="83"/>
      <c r="V24" s="83"/>
      <c r="W24" s="83"/>
      <c r="X24" s="83"/>
      <c r="Y24" s="83"/>
      <c r="Z24" s="83"/>
    </row>
    <row r="25" spans="1:26" ht="17.25" customHeight="1" x14ac:dyDescent="0.2">
      <c r="A25" s="88" t="s">
        <v>123</v>
      </c>
      <c r="B25" s="89">
        <v>0</v>
      </c>
      <c r="C25" s="90">
        <v>1</v>
      </c>
      <c r="D25" s="83"/>
      <c r="E25" s="83"/>
      <c r="F25" s="83"/>
      <c r="G25" s="83"/>
      <c r="H25" s="83"/>
      <c r="I25" s="83"/>
      <c r="J25" s="83"/>
      <c r="K25" s="83"/>
      <c r="L25" s="83"/>
      <c r="M25" s="83"/>
      <c r="N25" s="83"/>
      <c r="O25" s="83"/>
      <c r="P25" s="83"/>
      <c r="Q25" s="83"/>
      <c r="R25" s="83"/>
      <c r="S25" s="83"/>
      <c r="T25" s="83"/>
      <c r="U25" s="83"/>
      <c r="V25" s="83"/>
      <c r="W25" s="83"/>
      <c r="X25" s="83"/>
      <c r="Y25" s="83"/>
      <c r="Z25" s="83"/>
    </row>
    <row r="26" spans="1:26" ht="17.25" customHeight="1" x14ac:dyDescent="0.2">
      <c r="A26" s="88" t="s">
        <v>124</v>
      </c>
      <c r="B26" s="89">
        <v>0</v>
      </c>
      <c r="C26" s="90">
        <v>0</v>
      </c>
      <c r="D26" s="83"/>
      <c r="E26" s="83"/>
      <c r="F26" s="83"/>
      <c r="G26" s="83"/>
      <c r="H26" s="83"/>
      <c r="I26" s="83"/>
      <c r="J26" s="83"/>
      <c r="K26" s="83"/>
      <c r="L26" s="83"/>
      <c r="M26" s="83"/>
      <c r="N26" s="83"/>
      <c r="O26" s="83"/>
      <c r="P26" s="83"/>
      <c r="Q26" s="83"/>
      <c r="R26" s="83"/>
      <c r="S26" s="83"/>
      <c r="T26" s="83"/>
      <c r="U26" s="83"/>
      <c r="V26" s="83"/>
      <c r="W26" s="83"/>
      <c r="X26" s="83"/>
      <c r="Y26" s="83"/>
      <c r="Z26" s="83"/>
    </row>
    <row r="27" spans="1:26" ht="17.25" customHeight="1" x14ac:dyDescent="0.2">
      <c r="A27" s="88" t="s">
        <v>125</v>
      </c>
      <c r="B27" s="89">
        <v>2</v>
      </c>
      <c r="C27" s="90">
        <v>3</v>
      </c>
      <c r="D27" s="83"/>
      <c r="E27" s="83"/>
      <c r="F27" s="83"/>
      <c r="G27" s="83"/>
      <c r="H27" s="83"/>
      <c r="I27" s="83"/>
      <c r="J27" s="83"/>
      <c r="K27" s="83"/>
      <c r="L27" s="83"/>
      <c r="M27" s="83"/>
      <c r="N27" s="83"/>
      <c r="O27" s="83"/>
      <c r="P27" s="83"/>
      <c r="Q27" s="83"/>
      <c r="R27" s="83"/>
      <c r="S27" s="83"/>
      <c r="T27" s="83"/>
      <c r="U27" s="83"/>
      <c r="V27" s="83"/>
      <c r="W27" s="83"/>
      <c r="X27" s="83"/>
      <c r="Y27" s="83"/>
      <c r="Z27" s="83"/>
    </row>
    <row r="28" spans="1:26" ht="14.25" customHeight="1" x14ac:dyDescent="0.2">
      <c r="A28" s="88" t="s">
        <v>126</v>
      </c>
      <c r="B28" s="89">
        <v>410</v>
      </c>
      <c r="C28" s="89">
        <v>410</v>
      </c>
      <c r="D28" s="83"/>
      <c r="E28" s="83"/>
      <c r="F28" s="83"/>
      <c r="G28" s="83"/>
      <c r="H28" s="83"/>
      <c r="I28" s="83"/>
      <c r="J28" s="83"/>
      <c r="K28" s="83"/>
      <c r="L28" s="83"/>
      <c r="M28" s="83"/>
      <c r="N28" s="83"/>
      <c r="O28" s="83"/>
      <c r="P28" s="83"/>
      <c r="Q28" s="83"/>
      <c r="R28" s="83"/>
      <c r="S28" s="83"/>
      <c r="T28" s="83"/>
      <c r="U28" s="83"/>
      <c r="V28" s="83"/>
      <c r="W28" s="83"/>
      <c r="X28" s="83"/>
      <c r="Y28" s="83"/>
      <c r="Z28" s="83"/>
    </row>
    <row r="29" spans="1:26" ht="14.25" customHeight="1" x14ac:dyDescent="0.2">
      <c r="A29" s="88" t="s">
        <v>127</v>
      </c>
      <c r="B29" s="89" t="s">
        <v>128</v>
      </c>
      <c r="C29" s="89" t="s">
        <v>128</v>
      </c>
      <c r="D29" s="83"/>
      <c r="E29" s="83"/>
      <c r="F29" s="83"/>
      <c r="G29" s="83"/>
      <c r="H29" s="83"/>
      <c r="I29" s="83"/>
      <c r="J29" s="83"/>
      <c r="K29" s="83"/>
      <c r="L29" s="83"/>
      <c r="M29" s="83"/>
      <c r="N29" s="83"/>
      <c r="O29" s="83"/>
      <c r="P29" s="83"/>
      <c r="Q29" s="83"/>
      <c r="R29" s="83"/>
      <c r="S29" s="83"/>
      <c r="T29" s="83"/>
      <c r="U29" s="83"/>
      <c r="V29" s="83"/>
      <c r="W29" s="83"/>
      <c r="X29" s="83"/>
      <c r="Y29" s="83"/>
      <c r="Z29" s="83"/>
    </row>
    <row r="30" spans="1:26" ht="14.25" customHeight="1" x14ac:dyDescent="0.2">
      <c r="A30" s="92" t="s">
        <v>129</v>
      </c>
      <c r="B30" s="93">
        <v>0</v>
      </c>
      <c r="C30" s="89">
        <v>0</v>
      </c>
      <c r="D30" s="83"/>
      <c r="E30" s="83"/>
      <c r="F30" s="83"/>
      <c r="G30" s="83"/>
      <c r="H30" s="83"/>
      <c r="I30" s="83"/>
      <c r="J30" s="83"/>
      <c r="K30" s="83"/>
      <c r="L30" s="83"/>
      <c r="M30" s="83"/>
      <c r="N30" s="83"/>
      <c r="O30" s="83"/>
      <c r="P30" s="83"/>
      <c r="Q30" s="83"/>
      <c r="R30" s="83"/>
      <c r="S30" s="83"/>
      <c r="T30" s="83"/>
      <c r="U30" s="83"/>
      <c r="V30" s="83"/>
      <c r="W30" s="83"/>
      <c r="X30" s="83"/>
      <c r="Y30" s="83"/>
      <c r="Z30" s="83"/>
    </row>
    <row r="31" spans="1:26" ht="14.25" customHeight="1" x14ac:dyDescent="0.2">
      <c r="A31" s="94" t="s">
        <v>130</v>
      </c>
      <c r="B31" s="95"/>
      <c r="C31" s="95"/>
      <c r="D31" s="83"/>
      <c r="E31" s="83"/>
      <c r="F31" s="83"/>
      <c r="G31" s="83"/>
      <c r="H31" s="83"/>
      <c r="I31" s="83"/>
      <c r="J31" s="83"/>
      <c r="K31" s="83"/>
      <c r="L31" s="83"/>
      <c r="M31" s="83"/>
      <c r="N31" s="83"/>
      <c r="O31" s="83"/>
      <c r="P31" s="83"/>
      <c r="Q31" s="83"/>
      <c r="R31" s="83"/>
      <c r="S31" s="83"/>
      <c r="T31" s="83"/>
      <c r="U31" s="83"/>
      <c r="V31" s="83"/>
      <c r="W31" s="83"/>
      <c r="X31" s="83"/>
      <c r="Y31" s="83"/>
      <c r="Z31" s="83"/>
    </row>
    <row r="32" spans="1:26" ht="14.25" customHeight="1" x14ac:dyDescent="0.2">
      <c r="A32" s="88" t="s">
        <v>131</v>
      </c>
      <c r="B32" s="96">
        <v>0</v>
      </c>
      <c r="C32" s="89">
        <v>0</v>
      </c>
      <c r="D32" s="83"/>
      <c r="E32" s="83"/>
      <c r="F32" s="83"/>
      <c r="G32" s="83"/>
      <c r="H32" s="83"/>
      <c r="I32" s="83"/>
      <c r="J32" s="83"/>
      <c r="K32" s="83"/>
      <c r="L32" s="83"/>
      <c r="M32" s="83"/>
      <c r="N32" s="83"/>
      <c r="O32" s="83"/>
      <c r="P32" s="83"/>
      <c r="Q32" s="83"/>
      <c r="R32" s="83"/>
      <c r="S32" s="83"/>
      <c r="T32" s="83"/>
      <c r="U32" s="83"/>
      <c r="V32" s="83"/>
      <c r="W32" s="83"/>
      <c r="X32" s="83"/>
      <c r="Y32" s="83"/>
      <c r="Z32" s="83"/>
    </row>
    <row r="33" spans="1:26" ht="14.25" customHeight="1" x14ac:dyDescent="0.2">
      <c r="A33" s="88" t="s">
        <v>132</v>
      </c>
      <c r="B33" s="96">
        <v>0</v>
      </c>
      <c r="C33" s="89">
        <v>0</v>
      </c>
      <c r="D33" s="83"/>
      <c r="E33" s="83"/>
      <c r="F33" s="83"/>
      <c r="G33" s="83"/>
      <c r="H33" s="83"/>
      <c r="I33" s="83"/>
      <c r="J33" s="83"/>
      <c r="K33" s="83"/>
      <c r="L33" s="83"/>
      <c r="M33" s="83"/>
      <c r="N33" s="83"/>
      <c r="O33" s="83"/>
      <c r="P33" s="83"/>
      <c r="Q33" s="83"/>
      <c r="R33" s="83"/>
      <c r="S33" s="83"/>
      <c r="T33" s="83"/>
      <c r="U33" s="83"/>
      <c r="V33" s="83"/>
      <c r="W33" s="83"/>
      <c r="X33" s="83"/>
      <c r="Y33" s="83"/>
      <c r="Z33" s="83"/>
    </row>
    <row r="34" spans="1:26" ht="14.25" customHeight="1" x14ac:dyDescent="0.2">
      <c r="A34" s="88" t="s">
        <v>133</v>
      </c>
      <c r="B34" s="96">
        <v>0</v>
      </c>
      <c r="C34" s="89">
        <v>1</v>
      </c>
      <c r="D34" s="83"/>
      <c r="E34" s="83"/>
      <c r="F34" s="83"/>
      <c r="G34" s="83"/>
      <c r="H34" s="83"/>
      <c r="I34" s="83"/>
      <c r="J34" s="83"/>
      <c r="K34" s="83"/>
      <c r="L34" s="83"/>
      <c r="M34" s="83"/>
      <c r="N34" s="83"/>
      <c r="O34" s="83"/>
      <c r="P34" s="83"/>
      <c r="Q34" s="83"/>
      <c r="R34" s="83"/>
      <c r="S34" s="83"/>
      <c r="T34" s="83"/>
      <c r="U34" s="83"/>
      <c r="V34" s="83"/>
      <c r="W34" s="83"/>
      <c r="X34" s="83"/>
      <c r="Y34" s="83"/>
      <c r="Z34" s="83"/>
    </row>
    <row r="35" spans="1:26" ht="14.25" customHeight="1" x14ac:dyDescent="0.2">
      <c r="A35" s="88" t="s">
        <v>134</v>
      </c>
      <c r="B35" s="97">
        <v>0</v>
      </c>
      <c r="C35" s="89">
        <v>0</v>
      </c>
      <c r="D35" s="83"/>
      <c r="E35" s="83"/>
      <c r="F35" s="83"/>
      <c r="G35" s="83"/>
      <c r="H35" s="83"/>
      <c r="I35" s="83"/>
      <c r="J35" s="83"/>
      <c r="K35" s="83"/>
      <c r="L35" s="83"/>
      <c r="M35" s="83"/>
      <c r="N35" s="83"/>
      <c r="O35" s="83"/>
      <c r="P35" s="83"/>
      <c r="Q35" s="83"/>
      <c r="R35" s="83"/>
      <c r="S35" s="83"/>
      <c r="T35" s="83"/>
      <c r="U35" s="83"/>
      <c r="V35" s="83"/>
      <c r="W35" s="83"/>
      <c r="X35" s="83"/>
      <c r="Y35" s="83"/>
      <c r="Z35" s="83"/>
    </row>
    <row r="36" spans="1:26" ht="14.25" customHeight="1" x14ac:dyDescent="0.2">
      <c r="A36" s="88" t="s">
        <v>135</v>
      </c>
      <c r="B36" s="96">
        <v>12</v>
      </c>
      <c r="C36" s="89">
        <v>12</v>
      </c>
      <c r="D36" s="83"/>
      <c r="E36" s="83"/>
      <c r="F36" s="83"/>
      <c r="G36" s="83"/>
      <c r="H36" s="83"/>
      <c r="I36" s="83"/>
      <c r="J36" s="83"/>
      <c r="K36" s="83"/>
      <c r="L36" s="83"/>
      <c r="M36" s="83"/>
      <c r="N36" s="83"/>
      <c r="O36" s="83"/>
      <c r="P36" s="83"/>
      <c r="Q36" s="83"/>
      <c r="R36" s="83"/>
      <c r="S36" s="83"/>
      <c r="T36" s="83"/>
      <c r="U36" s="83"/>
      <c r="V36" s="83"/>
      <c r="W36" s="83"/>
      <c r="X36" s="83"/>
      <c r="Y36" s="83"/>
      <c r="Z36" s="83"/>
    </row>
    <row r="37" spans="1:26" ht="14.25" customHeight="1" x14ac:dyDescent="0.2">
      <c r="A37" s="94" t="s">
        <v>136</v>
      </c>
      <c r="B37" s="95"/>
      <c r="C37" s="95"/>
      <c r="D37" s="83"/>
      <c r="E37" s="83"/>
      <c r="F37" s="83"/>
      <c r="G37" s="83"/>
      <c r="H37" s="83"/>
      <c r="I37" s="83"/>
      <c r="J37" s="83"/>
      <c r="K37" s="83"/>
      <c r="L37" s="83"/>
      <c r="M37" s="83"/>
      <c r="N37" s="83"/>
      <c r="O37" s="83"/>
      <c r="P37" s="83"/>
      <c r="Q37" s="83"/>
      <c r="R37" s="83"/>
      <c r="S37" s="83"/>
      <c r="T37" s="83"/>
      <c r="U37" s="83"/>
      <c r="V37" s="83"/>
      <c r="W37" s="83"/>
      <c r="X37" s="83"/>
      <c r="Y37" s="83"/>
      <c r="Z37" s="83"/>
    </row>
    <row r="38" spans="1:26" ht="14.25" customHeight="1" x14ac:dyDescent="0.2">
      <c r="A38" s="88" t="s">
        <v>137</v>
      </c>
      <c r="B38" s="98">
        <v>235</v>
      </c>
      <c r="C38" s="98">
        <v>331</v>
      </c>
      <c r="D38" s="83"/>
      <c r="E38" s="83"/>
      <c r="F38" s="83"/>
      <c r="G38" s="83"/>
      <c r="H38" s="83"/>
      <c r="I38" s="83"/>
      <c r="J38" s="83"/>
      <c r="K38" s="83"/>
      <c r="L38" s="83"/>
      <c r="M38" s="83"/>
      <c r="N38" s="83"/>
      <c r="O38" s="83"/>
      <c r="P38" s="83"/>
      <c r="Q38" s="83"/>
      <c r="R38" s="83"/>
      <c r="S38" s="83"/>
      <c r="T38" s="83"/>
      <c r="U38" s="83"/>
      <c r="V38" s="83"/>
      <c r="W38" s="83"/>
      <c r="X38" s="83"/>
      <c r="Y38" s="83"/>
      <c r="Z38" s="83"/>
    </row>
    <row r="39" spans="1:26" ht="14.25" customHeight="1" x14ac:dyDescent="0.2">
      <c r="A39" s="92" t="s">
        <v>138</v>
      </c>
      <c r="B39" s="99">
        <v>211</v>
      </c>
      <c r="C39" s="89"/>
      <c r="D39" s="83"/>
      <c r="E39" s="83"/>
      <c r="F39" s="83"/>
      <c r="G39" s="83"/>
      <c r="H39" s="83"/>
      <c r="I39" s="83"/>
      <c r="J39" s="83"/>
      <c r="K39" s="83"/>
      <c r="L39" s="83"/>
      <c r="M39" s="83"/>
      <c r="N39" s="83"/>
      <c r="O39" s="83"/>
      <c r="P39" s="83"/>
      <c r="Q39" s="83"/>
      <c r="R39" s="83"/>
      <c r="S39" s="83"/>
      <c r="T39" s="83"/>
      <c r="U39" s="83"/>
      <c r="V39" s="83"/>
      <c r="W39" s="83"/>
      <c r="X39" s="83"/>
      <c r="Y39" s="83"/>
      <c r="Z39" s="83"/>
    </row>
    <row r="40" spans="1:26" ht="14.25" customHeight="1" x14ac:dyDescent="0.2">
      <c r="A40" s="92" t="s">
        <v>139</v>
      </c>
      <c r="B40" s="93">
        <v>24</v>
      </c>
      <c r="C40" s="100"/>
      <c r="D40" s="83"/>
      <c r="E40" s="83"/>
      <c r="F40" s="83"/>
      <c r="G40" s="83"/>
      <c r="H40" s="83"/>
      <c r="I40" s="83"/>
      <c r="J40" s="83"/>
      <c r="K40" s="83"/>
      <c r="L40" s="83"/>
      <c r="M40" s="83"/>
      <c r="N40" s="83"/>
      <c r="O40" s="83"/>
      <c r="P40" s="83"/>
      <c r="Q40" s="83"/>
      <c r="R40" s="83"/>
      <c r="S40" s="83"/>
      <c r="T40" s="83"/>
      <c r="U40" s="83"/>
      <c r="V40" s="83"/>
      <c r="W40" s="83"/>
      <c r="X40" s="83"/>
      <c r="Y40" s="83"/>
      <c r="Z40" s="83"/>
    </row>
    <row r="41" spans="1:26" ht="14.25" customHeight="1" x14ac:dyDescent="0.2">
      <c r="A41" s="88" t="s">
        <v>140</v>
      </c>
      <c r="B41" s="93">
        <v>5</v>
      </c>
      <c r="C41" s="89">
        <v>0</v>
      </c>
      <c r="D41" s="83"/>
      <c r="E41" s="83"/>
      <c r="F41" s="83"/>
      <c r="G41" s="83"/>
      <c r="H41" s="83"/>
      <c r="I41" s="83"/>
      <c r="J41" s="83"/>
      <c r="K41" s="83"/>
      <c r="L41" s="83"/>
      <c r="M41" s="83"/>
      <c r="N41" s="83"/>
      <c r="O41" s="83"/>
      <c r="P41" s="83"/>
      <c r="Q41" s="83"/>
      <c r="R41" s="83"/>
      <c r="S41" s="83"/>
      <c r="T41" s="83"/>
      <c r="U41" s="83"/>
      <c r="V41" s="83"/>
      <c r="W41" s="83"/>
      <c r="X41" s="83"/>
      <c r="Y41" s="83"/>
      <c r="Z41" s="83"/>
    </row>
    <row r="42" spans="1:26" ht="41" customHeight="1" x14ac:dyDescent="0.2">
      <c r="A42" s="92" t="s">
        <v>141</v>
      </c>
      <c r="B42" s="101"/>
      <c r="C42" s="89"/>
      <c r="D42" s="83"/>
      <c r="E42" s="83"/>
      <c r="F42" s="83"/>
      <c r="G42" s="83"/>
      <c r="H42" s="83"/>
      <c r="I42" s="83"/>
      <c r="J42" s="83"/>
      <c r="K42" s="83"/>
      <c r="L42" s="83"/>
      <c r="M42" s="83"/>
      <c r="N42" s="83"/>
      <c r="O42" s="83"/>
      <c r="P42" s="83"/>
      <c r="Q42" s="83"/>
      <c r="R42" s="83"/>
      <c r="S42" s="83"/>
      <c r="T42" s="83"/>
      <c r="U42" s="83"/>
      <c r="V42" s="83"/>
      <c r="W42" s="83"/>
      <c r="X42" s="83"/>
      <c r="Y42" s="83"/>
      <c r="Z42" s="83"/>
    </row>
    <row r="43" spans="1:26" ht="24" customHeight="1" x14ac:dyDescent="0.2">
      <c r="A43" s="102" t="s">
        <v>142</v>
      </c>
      <c r="B43" s="103"/>
      <c r="C43" s="104"/>
      <c r="D43" s="83"/>
      <c r="E43" s="83"/>
      <c r="F43" s="83"/>
      <c r="G43" s="83"/>
      <c r="H43" s="83"/>
      <c r="I43" s="83"/>
      <c r="J43" s="83"/>
      <c r="K43" s="83"/>
      <c r="L43" s="83"/>
      <c r="M43" s="83"/>
      <c r="N43" s="83"/>
      <c r="O43" s="83"/>
      <c r="P43" s="83"/>
      <c r="Q43" s="83"/>
      <c r="R43" s="83"/>
      <c r="S43" s="83"/>
      <c r="T43" s="83"/>
      <c r="U43" s="83"/>
      <c r="V43" s="83"/>
      <c r="W43" s="83"/>
      <c r="X43" s="83"/>
      <c r="Y43" s="83"/>
      <c r="Z43" s="83"/>
    </row>
    <row r="44" spans="1:26" ht="14.25" customHeight="1" thickBot="1" x14ac:dyDescent="0.25">
      <c r="A44" s="105" t="s">
        <v>143</v>
      </c>
      <c r="B44" s="106"/>
      <c r="C44" s="106"/>
      <c r="D44" s="83"/>
      <c r="E44" s="83"/>
      <c r="F44" s="83"/>
      <c r="G44" s="83"/>
      <c r="H44" s="83"/>
      <c r="I44" s="83"/>
      <c r="J44" s="83"/>
      <c r="K44" s="83"/>
      <c r="L44" s="83"/>
      <c r="M44" s="83"/>
      <c r="N44" s="83"/>
      <c r="O44" s="83"/>
      <c r="P44" s="83"/>
      <c r="Q44" s="83"/>
      <c r="R44" s="83"/>
      <c r="S44" s="83"/>
      <c r="T44" s="83"/>
      <c r="U44" s="83"/>
      <c r="V44" s="83"/>
      <c r="W44" s="83"/>
      <c r="X44" s="83"/>
      <c r="Y44" s="83"/>
      <c r="Z44" s="83"/>
    </row>
    <row r="45" spans="1:26" ht="14.25" customHeight="1" thickBot="1" x14ac:dyDescent="0.25">
      <c r="A45" s="107" t="s">
        <v>144</v>
      </c>
      <c r="B45" s="108">
        <v>0.45</v>
      </c>
      <c r="C45" s="116">
        <v>0.6</v>
      </c>
      <c r="D45" s="83"/>
      <c r="E45" s="83"/>
      <c r="F45" s="83"/>
      <c r="G45" s="83"/>
      <c r="H45" s="83"/>
      <c r="I45" s="83"/>
      <c r="J45" s="83"/>
      <c r="K45" s="83"/>
      <c r="L45" s="83"/>
      <c r="M45" s="83"/>
      <c r="N45" s="83"/>
      <c r="O45" s="83"/>
      <c r="P45" s="83"/>
      <c r="Q45" s="83"/>
      <c r="R45" s="83"/>
      <c r="S45" s="83"/>
      <c r="T45" s="83"/>
      <c r="U45" s="83"/>
      <c r="V45" s="83"/>
      <c r="W45" s="83"/>
      <c r="X45" s="83"/>
      <c r="Y45" s="83"/>
      <c r="Z45" s="83"/>
    </row>
    <row r="46" spans="1:26" ht="14.25" customHeight="1" thickBot="1" x14ac:dyDescent="0.25">
      <c r="A46" s="107" t="s">
        <v>145</v>
      </c>
      <c r="B46" s="108">
        <v>0.51</v>
      </c>
      <c r="C46" s="117">
        <v>0.36</v>
      </c>
      <c r="D46" s="83"/>
      <c r="E46" s="83"/>
      <c r="F46" s="83"/>
      <c r="G46" s="83"/>
      <c r="H46" s="83"/>
      <c r="I46" s="83"/>
      <c r="J46" s="83"/>
      <c r="K46" s="83"/>
      <c r="L46" s="83"/>
      <c r="M46" s="83"/>
      <c r="N46" s="83"/>
      <c r="O46" s="83"/>
      <c r="P46" s="83"/>
      <c r="Q46" s="83"/>
      <c r="R46" s="83"/>
      <c r="S46" s="83"/>
      <c r="T46" s="83"/>
      <c r="U46" s="83"/>
      <c r="V46" s="83"/>
      <c r="W46" s="83"/>
      <c r="X46" s="83"/>
      <c r="Y46" s="83"/>
      <c r="Z46" s="83"/>
    </row>
    <row r="47" spans="1:26" ht="14.25" customHeight="1" thickBot="1" x14ac:dyDescent="0.25">
      <c r="A47" s="107" t="s">
        <v>146</v>
      </c>
      <c r="B47" s="108">
        <v>0.01</v>
      </c>
      <c r="C47" s="117">
        <v>0.03</v>
      </c>
      <c r="D47" s="83"/>
      <c r="E47" s="83"/>
      <c r="F47" s="83"/>
      <c r="G47" s="83"/>
      <c r="H47" s="83"/>
      <c r="I47" s="83"/>
      <c r="J47" s="83"/>
      <c r="K47" s="83"/>
      <c r="L47" s="83"/>
      <c r="M47" s="83"/>
      <c r="N47" s="83"/>
      <c r="O47" s="83"/>
      <c r="P47" s="83"/>
      <c r="Q47" s="83"/>
      <c r="R47" s="83"/>
      <c r="S47" s="83"/>
      <c r="T47" s="83"/>
      <c r="U47" s="83"/>
      <c r="V47" s="83"/>
      <c r="W47" s="83"/>
      <c r="X47" s="83"/>
      <c r="Y47" s="83"/>
      <c r="Z47" s="83"/>
    </row>
    <row r="48" spans="1:26" ht="14.25" customHeight="1" thickBot="1" x14ac:dyDescent="0.25">
      <c r="A48" s="107" t="s">
        <v>147</v>
      </c>
      <c r="B48" s="108">
        <v>0.03</v>
      </c>
      <c r="C48" s="117">
        <v>0</v>
      </c>
      <c r="D48" s="83"/>
      <c r="E48" s="83"/>
      <c r="F48" s="83"/>
      <c r="G48" s="83"/>
      <c r="H48" s="83"/>
      <c r="I48" s="83"/>
      <c r="J48" s="83"/>
      <c r="K48" s="83"/>
      <c r="L48" s="83"/>
      <c r="M48" s="83"/>
      <c r="N48" s="83"/>
      <c r="O48" s="83"/>
      <c r="P48" s="83"/>
      <c r="Q48" s="83"/>
      <c r="R48" s="83"/>
      <c r="S48" s="83"/>
      <c r="T48" s="83"/>
      <c r="U48" s="83"/>
      <c r="V48" s="83"/>
      <c r="W48" s="83"/>
      <c r="X48" s="83"/>
      <c r="Y48" s="83"/>
      <c r="Z48" s="83"/>
    </row>
    <row r="49" spans="1:26" ht="15" customHeight="1" thickBot="1" x14ac:dyDescent="0.25">
      <c r="A49" s="105" t="s">
        <v>148</v>
      </c>
      <c r="B49" s="109"/>
      <c r="C49" s="110"/>
      <c r="D49" s="83"/>
      <c r="E49" s="83"/>
      <c r="F49" s="83"/>
      <c r="G49" s="83"/>
      <c r="H49" s="83"/>
      <c r="I49" s="83"/>
      <c r="J49" s="83"/>
      <c r="K49" s="83"/>
      <c r="L49" s="83"/>
      <c r="M49" s="83"/>
      <c r="N49" s="83"/>
      <c r="O49" s="83"/>
      <c r="P49" s="83"/>
      <c r="Q49" s="83"/>
      <c r="R49" s="83"/>
      <c r="S49" s="83"/>
      <c r="T49" s="83"/>
      <c r="U49" s="83"/>
      <c r="V49" s="83"/>
      <c r="W49" s="83"/>
      <c r="X49" s="83"/>
      <c r="Y49" s="83"/>
      <c r="Z49" s="83"/>
    </row>
    <row r="50" spans="1:26" ht="14.25" customHeight="1" thickBot="1" x14ac:dyDescent="0.25">
      <c r="A50" s="107" t="s">
        <v>149</v>
      </c>
      <c r="B50" s="108">
        <v>0</v>
      </c>
      <c r="C50" s="116">
        <v>0</v>
      </c>
      <c r="D50" s="83"/>
      <c r="E50" s="83"/>
      <c r="F50" s="83"/>
      <c r="G50" s="83"/>
      <c r="H50" s="83"/>
      <c r="I50" s="83"/>
      <c r="J50" s="83"/>
      <c r="K50" s="83"/>
      <c r="L50" s="83"/>
      <c r="M50" s="83"/>
      <c r="N50" s="83"/>
      <c r="O50" s="83"/>
      <c r="P50" s="83"/>
      <c r="Q50" s="83"/>
      <c r="R50" s="83"/>
      <c r="S50" s="83"/>
      <c r="T50" s="83"/>
      <c r="U50" s="83"/>
      <c r="V50" s="83"/>
      <c r="W50" s="83"/>
      <c r="X50" s="83"/>
      <c r="Y50" s="83"/>
      <c r="Z50" s="83"/>
    </row>
    <row r="51" spans="1:26" ht="14.25" customHeight="1" thickBot="1" x14ac:dyDescent="0.25">
      <c r="A51" s="107" t="s">
        <v>150</v>
      </c>
      <c r="B51" s="108">
        <v>0.06</v>
      </c>
      <c r="C51" s="117">
        <v>0.38</v>
      </c>
      <c r="D51" s="83"/>
      <c r="E51" s="83"/>
      <c r="F51" s="83"/>
      <c r="G51" s="83"/>
      <c r="H51" s="83"/>
      <c r="I51" s="83"/>
      <c r="J51" s="83"/>
      <c r="K51" s="83"/>
      <c r="L51" s="83"/>
      <c r="M51" s="83"/>
      <c r="N51" s="83"/>
      <c r="O51" s="83"/>
      <c r="P51" s="83"/>
      <c r="Q51" s="83"/>
      <c r="R51" s="83"/>
      <c r="S51" s="83"/>
      <c r="T51" s="83"/>
      <c r="U51" s="83"/>
      <c r="V51" s="83"/>
      <c r="W51" s="83"/>
      <c r="X51" s="83"/>
      <c r="Y51" s="83"/>
      <c r="Z51" s="83"/>
    </row>
    <row r="52" spans="1:26" ht="14.25" customHeight="1" thickBot="1" x14ac:dyDescent="0.25">
      <c r="A52" s="107" t="s">
        <v>151</v>
      </c>
      <c r="B52" s="108">
        <v>0.252</v>
      </c>
      <c r="C52" s="117">
        <v>7.0000000000000007E-2</v>
      </c>
      <c r="D52" s="83"/>
      <c r="E52" s="83"/>
      <c r="F52" s="83"/>
      <c r="G52" s="83"/>
      <c r="H52" s="83"/>
      <c r="I52" s="83"/>
      <c r="J52" s="83"/>
      <c r="K52" s="83"/>
      <c r="L52" s="83"/>
      <c r="M52" s="83"/>
      <c r="N52" s="83"/>
      <c r="O52" s="83"/>
      <c r="P52" s="83"/>
      <c r="Q52" s="83"/>
      <c r="R52" s="83"/>
      <c r="S52" s="83"/>
      <c r="T52" s="83"/>
      <c r="U52" s="83"/>
      <c r="V52" s="83"/>
      <c r="W52" s="83"/>
      <c r="X52" s="83"/>
      <c r="Y52" s="83"/>
      <c r="Z52" s="83"/>
    </row>
    <row r="53" spans="1:26" ht="14.25" customHeight="1" thickBot="1" x14ac:dyDescent="0.25">
      <c r="A53" s="107" t="s">
        <v>152</v>
      </c>
      <c r="B53" s="108">
        <v>0.16500000000000001</v>
      </c>
      <c r="C53" s="117">
        <v>0.12</v>
      </c>
      <c r="D53" s="83"/>
      <c r="E53" s="83"/>
      <c r="F53" s="83"/>
      <c r="G53" s="83"/>
      <c r="H53" s="83"/>
      <c r="I53" s="83"/>
      <c r="J53" s="83"/>
      <c r="K53" s="83"/>
      <c r="L53" s="83"/>
      <c r="M53" s="83"/>
      <c r="N53" s="83"/>
      <c r="O53" s="83"/>
      <c r="P53" s="83"/>
      <c r="Q53" s="83"/>
      <c r="R53" s="83"/>
      <c r="S53" s="83"/>
      <c r="T53" s="83"/>
      <c r="U53" s="83"/>
      <c r="V53" s="83"/>
      <c r="W53" s="83"/>
      <c r="X53" s="83"/>
      <c r="Y53" s="83"/>
      <c r="Z53" s="83"/>
    </row>
    <row r="54" spans="1:26" ht="14.25" customHeight="1" thickBot="1" x14ac:dyDescent="0.25">
      <c r="A54" s="107" t="s">
        <v>153</v>
      </c>
      <c r="B54" s="108">
        <v>0.34</v>
      </c>
      <c r="C54" s="117">
        <v>0.23</v>
      </c>
      <c r="D54" s="83"/>
      <c r="E54" s="83"/>
      <c r="F54" s="83"/>
      <c r="G54" s="83"/>
      <c r="H54" s="83"/>
      <c r="I54" s="83"/>
      <c r="J54" s="83"/>
      <c r="K54" s="83"/>
      <c r="L54" s="83"/>
      <c r="M54" s="83"/>
      <c r="N54" s="83"/>
      <c r="O54" s="83"/>
      <c r="P54" s="83"/>
      <c r="Q54" s="83"/>
      <c r="R54" s="83"/>
      <c r="S54" s="83"/>
      <c r="T54" s="83"/>
      <c r="U54" s="83"/>
      <c r="V54" s="83"/>
      <c r="W54" s="83"/>
      <c r="X54" s="83"/>
      <c r="Y54" s="83"/>
      <c r="Z54" s="83"/>
    </row>
    <row r="55" spans="1:26" ht="14.25" customHeight="1" thickBot="1" x14ac:dyDescent="0.25">
      <c r="A55" s="107" t="s">
        <v>154</v>
      </c>
      <c r="B55" s="108">
        <v>0.15</v>
      </c>
      <c r="C55" s="117">
        <v>0.16</v>
      </c>
      <c r="D55" s="83"/>
      <c r="E55" s="83"/>
      <c r="F55" s="83"/>
      <c r="G55" s="83"/>
      <c r="H55" s="83"/>
      <c r="I55" s="83"/>
      <c r="J55" s="83"/>
      <c r="K55" s="83"/>
      <c r="L55" s="83"/>
      <c r="M55" s="83"/>
      <c r="N55" s="83"/>
      <c r="O55" s="83"/>
      <c r="P55" s="83"/>
      <c r="Q55" s="83"/>
      <c r="R55" s="83"/>
      <c r="S55" s="83"/>
      <c r="T55" s="83"/>
      <c r="U55" s="83"/>
      <c r="V55" s="83"/>
      <c r="W55" s="83"/>
      <c r="X55" s="83"/>
      <c r="Y55" s="83"/>
      <c r="Z55" s="83"/>
    </row>
    <row r="56" spans="1:26" ht="14.25" customHeight="1" thickBot="1" x14ac:dyDescent="0.25">
      <c r="A56" s="107" t="s">
        <v>147</v>
      </c>
      <c r="B56" s="108">
        <v>0.03</v>
      </c>
      <c r="C56" s="117">
        <v>0</v>
      </c>
      <c r="D56" s="83"/>
      <c r="E56" s="83"/>
      <c r="F56" s="83"/>
      <c r="G56" s="83"/>
      <c r="H56" s="83"/>
      <c r="I56" s="83"/>
      <c r="J56" s="83"/>
      <c r="K56" s="83"/>
      <c r="L56" s="83"/>
      <c r="M56" s="83"/>
      <c r="N56" s="83"/>
      <c r="O56" s="83"/>
      <c r="P56" s="83"/>
      <c r="Q56" s="83"/>
      <c r="R56" s="83"/>
      <c r="S56" s="83"/>
      <c r="T56" s="83"/>
      <c r="U56" s="83"/>
      <c r="V56" s="83"/>
      <c r="W56" s="83"/>
      <c r="X56" s="83"/>
      <c r="Y56" s="83"/>
      <c r="Z56" s="83"/>
    </row>
    <row r="57" spans="1:26" ht="15" customHeight="1" thickBot="1" x14ac:dyDescent="0.25">
      <c r="A57" s="105" t="s">
        <v>155</v>
      </c>
      <c r="B57" s="109"/>
      <c r="C57" s="110"/>
      <c r="D57" s="83"/>
      <c r="E57" s="83"/>
      <c r="F57" s="83"/>
      <c r="G57" s="83"/>
      <c r="H57" s="83"/>
      <c r="I57" s="83"/>
      <c r="J57" s="83"/>
      <c r="K57" s="83"/>
      <c r="L57" s="83"/>
      <c r="M57" s="83"/>
      <c r="N57" s="83"/>
      <c r="O57" s="83"/>
      <c r="P57" s="83"/>
      <c r="Q57" s="83"/>
      <c r="R57" s="83"/>
      <c r="S57" s="83"/>
      <c r="T57" s="83"/>
      <c r="U57" s="83"/>
      <c r="V57" s="83"/>
      <c r="W57" s="83"/>
      <c r="X57" s="83"/>
      <c r="Y57" s="83"/>
      <c r="Z57" s="83"/>
    </row>
    <row r="58" spans="1:26" ht="14.25" customHeight="1" thickBot="1" x14ac:dyDescent="0.25">
      <c r="A58" s="107" t="s">
        <v>156</v>
      </c>
      <c r="B58" s="108">
        <v>0.25</v>
      </c>
      <c r="C58" s="116">
        <v>0.32</v>
      </c>
      <c r="D58" s="83"/>
      <c r="E58" s="83"/>
      <c r="F58" s="83"/>
      <c r="G58" s="83"/>
      <c r="H58" s="83"/>
      <c r="I58" s="83"/>
      <c r="J58" s="83"/>
      <c r="K58" s="83"/>
      <c r="L58" s="83"/>
      <c r="M58" s="83"/>
      <c r="N58" s="83"/>
      <c r="O58" s="83"/>
      <c r="P58" s="83"/>
      <c r="Q58" s="83"/>
      <c r="R58" s="83"/>
      <c r="S58" s="83"/>
      <c r="T58" s="83"/>
      <c r="U58" s="83"/>
      <c r="V58" s="83"/>
      <c r="W58" s="83"/>
      <c r="X58" s="83"/>
      <c r="Y58" s="83"/>
      <c r="Z58" s="83"/>
    </row>
    <row r="59" spans="1:26" ht="14.25" customHeight="1" thickBot="1" x14ac:dyDescent="0.25">
      <c r="A59" s="107" t="s">
        <v>157</v>
      </c>
      <c r="B59" s="108">
        <v>0.02</v>
      </c>
      <c r="C59" s="117">
        <v>0</v>
      </c>
      <c r="D59" s="83"/>
      <c r="E59" s="83"/>
      <c r="F59" s="83"/>
      <c r="G59" s="83"/>
      <c r="H59" s="83"/>
      <c r="I59" s="83"/>
      <c r="J59" s="83"/>
      <c r="K59" s="83"/>
      <c r="L59" s="83"/>
      <c r="M59" s="83"/>
      <c r="N59" s="83"/>
      <c r="O59" s="83"/>
      <c r="P59" s="83"/>
      <c r="Q59" s="83"/>
      <c r="R59" s="83"/>
      <c r="S59" s="83"/>
      <c r="T59" s="83"/>
      <c r="U59" s="83"/>
      <c r="V59" s="83"/>
      <c r="W59" s="83"/>
      <c r="X59" s="83"/>
      <c r="Y59" s="83"/>
      <c r="Z59" s="83"/>
    </row>
    <row r="60" spans="1:26" ht="14.25" customHeight="1" thickBot="1" x14ac:dyDescent="0.25">
      <c r="A60" s="107" t="s">
        <v>158</v>
      </c>
      <c r="B60" s="108">
        <v>0.45400000000000001</v>
      </c>
      <c r="C60" s="117">
        <v>0.45</v>
      </c>
      <c r="D60" s="83"/>
      <c r="E60" s="83"/>
      <c r="F60" s="83"/>
      <c r="G60" s="83"/>
      <c r="H60" s="83"/>
      <c r="I60" s="83"/>
      <c r="J60" s="83"/>
      <c r="K60" s="83"/>
      <c r="L60" s="83"/>
      <c r="M60" s="83"/>
      <c r="N60" s="83"/>
      <c r="O60" s="83"/>
      <c r="P60" s="83"/>
      <c r="Q60" s="83"/>
      <c r="R60" s="83"/>
      <c r="S60" s="83"/>
      <c r="T60" s="83"/>
      <c r="U60" s="83"/>
      <c r="V60" s="83"/>
      <c r="W60" s="83"/>
      <c r="X60" s="83"/>
      <c r="Y60" s="83"/>
      <c r="Z60" s="83"/>
    </row>
    <row r="61" spans="1:26" ht="14.25" customHeight="1" thickBot="1" x14ac:dyDescent="0.25">
      <c r="A61" s="107" t="s">
        <v>159</v>
      </c>
      <c r="B61" s="108">
        <v>0.22</v>
      </c>
      <c r="C61" s="117">
        <v>0.19</v>
      </c>
      <c r="D61" s="83"/>
      <c r="E61" s="83"/>
      <c r="F61" s="83"/>
      <c r="G61" s="83"/>
      <c r="H61" s="83"/>
      <c r="I61" s="83"/>
      <c r="J61" s="83"/>
      <c r="K61" s="83"/>
      <c r="L61" s="83"/>
      <c r="M61" s="83"/>
      <c r="N61" s="83"/>
      <c r="O61" s="83"/>
      <c r="P61" s="83"/>
      <c r="Q61" s="83"/>
      <c r="R61" s="83"/>
      <c r="S61" s="83"/>
      <c r="T61" s="83"/>
      <c r="U61" s="83"/>
      <c r="V61" s="83"/>
      <c r="W61" s="83"/>
      <c r="X61" s="83"/>
      <c r="Y61" s="83"/>
      <c r="Z61" s="83"/>
    </row>
    <row r="62" spans="1:26" ht="14.25" customHeight="1" thickBot="1" x14ac:dyDescent="0.25">
      <c r="A62" s="107" t="s">
        <v>146</v>
      </c>
      <c r="B62" s="108">
        <v>0.05</v>
      </c>
      <c r="C62" s="118">
        <v>0.01</v>
      </c>
      <c r="D62" s="83"/>
      <c r="E62" s="83"/>
      <c r="F62" s="83"/>
      <c r="G62" s="83"/>
      <c r="H62" s="83"/>
      <c r="I62" s="83"/>
      <c r="J62" s="83"/>
      <c r="K62" s="83"/>
      <c r="L62" s="83"/>
      <c r="M62" s="83"/>
      <c r="N62" s="83"/>
      <c r="O62" s="83"/>
      <c r="P62" s="83"/>
      <c r="Q62" s="83"/>
      <c r="R62" s="83"/>
      <c r="S62" s="83"/>
      <c r="T62" s="83"/>
      <c r="U62" s="83"/>
      <c r="V62" s="83"/>
      <c r="W62" s="83"/>
      <c r="X62" s="83"/>
      <c r="Y62" s="83"/>
      <c r="Z62" s="83"/>
    </row>
    <row r="63" spans="1:26" ht="14.25" customHeight="1" thickBot="1" x14ac:dyDescent="0.25">
      <c r="A63" s="107" t="s">
        <v>147</v>
      </c>
      <c r="B63" s="108">
        <v>0.01</v>
      </c>
      <c r="C63" s="118">
        <v>0.02</v>
      </c>
      <c r="D63" s="83"/>
      <c r="E63" s="83"/>
      <c r="F63" s="83"/>
      <c r="G63" s="83"/>
      <c r="H63" s="83"/>
      <c r="I63" s="83"/>
      <c r="J63" s="83"/>
      <c r="K63" s="83"/>
      <c r="L63" s="83"/>
      <c r="M63" s="83"/>
      <c r="N63" s="83"/>
      <c r="O63" s="83"/>
      <c r="P63" s="83"/>
      <c r="Q63" s="83"/>
      <c r="R63" s="83"/>
      <c r="S63" s="83"/>
      <c r="T63" s="83"/>
      <c r="U63" s="83"/>
      <c r="V63" s="83"/>
      <c r="W63" s="83"/>
      <c r="X63" s="83"/>
      <c r="Y63" s="83"/>
      <c r="Z63" s="83"/>
    </row>
    <row r="64" spans="1:26" ht="14.25" customHeight="1" thickBot="1" x14ac:dyDescent="0.25">
      <c r="A64" s="105" t="s">
        <v>160</v>
      </c>
      <c r="B64" s="109"/>
      <c r="C64" s="112"/>
      <c r="D64" s="83"/>
      <c r="E64" s="83"/>
      <c r="F64" s="83"/>
      <c r="G64" s="83"/>
      <c r="H64" s="83"/>
      <c r="I64" s="83"/>
      <c r="J64" s="83"/>
      <c r="K64" s="83"/>
      <c r="L64" s="83"/>
      <c r="M64" s="83"/>
      <c r="N64" s="83"/>
      <c r="O64" s="83"/>
      <c r="P64" s="83"/>
      <c r="Q64" s="83"/>
      <c r="R64" s="83"/>
      <c r="S64" s="83"/>
      <c r="T64" s="83"/>
      <c r="U64" s="83"/>
      <c r="V64" s="83"/>
      <c r="W64" s="83"/>
      <c r="X64" s="83"/>
      <c r="Y64" s="83"/>
      <c r="Z64" s="83"/>
    </row>
    <row r="65" spans="1:26" ht="14.25" customHeight="1" thickBot="1" x14ac:dyDescent="0.25">
      <c r="A65" s="107" t="s">
        <v>161</v>
      </c>
      <c r="B65" s="111">
        <v>8.0000000000000002E-3</v>
      </c>
      <c r="C65" s="119">
        <v>0</v>
      </c>
      <c r="D65" s="83"/>
      <c r="E65" s="83"/>
      <c r="F65" s="83"/>
      <c r="G65" s="83"/>
      <c r="H65" s="83"/>
      <c r="I65" s="83"/>
      <c r="J65" s="83"/>
      <c r="K65" s="83"/>
      <c r="L65" s="83"/>
      <c r="M65" s="83"/>
      <c r="N65" s="83"/>
      <c r="O65" s="83"/>
      <c r="P65" s="83"/>
      <c r="Q65" s="83"/>
      <c r="R65" s="83"/>
      <c r="S65" s="83"/>
      <c r="T65" s="83"/>
      <c r="U65" s="83"/>
      <c r="V65" s="83"/>
      <c r="W65" s="83"/>
      <c r="X65" s="83"/>
      <c r="Y65" s="83"/>
      <c r="Z65" s="83"/>
    </row>
    <row r="66" spans="1:26" ht="14.25" customHeight="1" thickBot="1" x14ac:dyDescent="0.25">
      <c r="A66" s="107" t="s">
        <v>162</v>
      </c>
      <c r="B66" s="111">
        <v>0.01</v>
      </c>
      <c r="C66" s="118">
        <v>0.01</v>
      </c>
      <c r="D66" s="83"/>
      <c r="E66" s="83"/>
      <c r="F66" s="83"/>
      <c r="G66" s="83"/>
      <c r="H66" s="83"/>
      <c r="I66" s="83"/>
      <c r="J66" s="83"/>
      <c r="K66" s="83"/>
      <c r="L66" s="83"/>
      <c r="M66" s="83"/>
      <c r="N66" s="83"/>
      <c r="O66" s="83"/>
      <c r="P66" s="83"/>
      <c r="Q66" s="83"/>
      <c r="R66" s="83"/>
      <c r="S66" s="83"/>
      <c r="T66" s="83"/>
      <c r="U66" s="83"/>
      <c r="V66" s="83"/>
      <c r="W66" s="83"/>
      <c r="X66" s="83"/>
      <c r="Y66" s="83"/>
      <c r="Z66" s="83"/>
    </row>
    <row r="67" spans="1:26" ht="14.25" customHeight="1" thickBot="1" x14ac:dyDescent="0.25">
      <c r="A67" s="107" t="s">
        <v>163</v>
      </c>
      <c r="B67" s="111">
        <v>0.01</v>
      </c>
      <c r="C67" s="118">
        <v>0.02</v>
      </c>
      <c r="D67" s="83"/>
      <c r="E67" s="83"/>
      <c r="F67" s="83"/>
      <c r="G67" s="83"/>
      <c r="H67" s="83"/>
      <c r="I67" s="83"/>
      <c r="J67" s="83"/>
      <c r="K67" s="83"/>
      <c r="L67" s="83"/>
      <c r="M67" s="83"/>
      <c r="N67" s="83"/>
      <c r="O67" s="83"/>
      <c r="P67" s="83"/>
      <c r="Q67" s="83"/>
      <c r="R67" s="83"/>
      <c r="S67" s="83"/>
      <c r="T67" s="83"/>
      <c r="U67" s="83"/>
      <c r="V67" s="83"/>
      <c r="W67" s="83"/>
      <c r="X67" s="83"/>
      <c r="Y67" s="83"/>
      <c r="Z67" s="83"/>
    </row>
    <row r="68" spans="1:26" ht="14.25" customHeight="1" thickBot="1" x14ac:dyDescent="0.25">
      <c r="A68" s="107" t="s">
        <v>164</v>
      </c>
      <c r="B68" s="111">
        <v>0.88</v>
      </c>
      <c r="C68" s="118">
        <v>0.87</v>
      </c>
      <c r="D68" s="83"/>
      <c r="E68" s="83"/>
      <c r="F68" s="83"/>
      <c r="G68" s="83"/>
      <c r="H68" s="83"/>
      <c r="I68" s="83"/>
      <c r="J68" s="83"/>
      <c r="K68" s="83"/>
      <c r="L68" s="83"/>
      <c r="M68" s="83"/>
      <c r="N68" s="83"/>
      <c r="O68" s="83"/>
      <c r="P68" s="83"/>
      <c r="Q68" s="83"/>
      <c r="R68" s="83"/>
      <c r="S68" s="83"/>
      <c r="T68" s="83"/>
      <c r="U68" s="83"/>
      <c r="V68" s="83"/>
      <c r="W68" s="83"/>
      <c r="X68" s="83"/>
      <c r="Y68" s="83"/>
      <c r="Z68" s="83"/>
    </row>
    <row r="69" spans="1:26" ht="14.25" customHeight="1" thickBot="1" x14ac:dyDescent="0.25">
      <c r="A69" s="107" t="s">
        <v>165</v>
      </c>
      <c r="B69" s="111">
        <v>4.1000000000000002E-2</v>
      </c>
      <c r="C69" s="118">
        <v>0.05</v>
      </c>
      <c r="D69" s="83"/>
      <c r="E69" s="83"/>
      <c r="F69" s="83"/>
      <c r="G69" s="83"/>
      <c r="H69" s="83"/>
      <c r="I69" s="83"/>
      <c r="J69" s="83"/>
      <c r="K69" s="83"/>
      <c r="L69" s="83"/>
      <c r="M69" s="83"/>
      <c r="N69" s="83"/>
      <c r="O69" s="83"/>
      <c r="P69" s="83"/>
      <c r="Q69" s="83"/>
      <c r="R69" s="83"/>
      <c r="S69" s="83"/>
      <c r="T69" s="83"/>
      <c r="U69" s="83"/>
      <c r="V69" s="83"/>
      <c r="W69" s="83"/>
      <c r="X69" s="83"/>
      <c r="Y69" s="83"/>
      <c r="Z69" s="83"/>
    </row>
    <row r="70" spans="1:26" ht="14.25" customHeight="1" thickBot="1" x14ac:dyDescent="0.25">
      <c r="A70" s="107" t="s">
        <v>166</v>
      </c>
      <c r="B70" s="111">
        <v>0.02</v>
      </c>
      <c r="C70" s="118">
        <v>0</v>
      </c>
      <c r="D70" s="83"/>
      <c r="E70" s="83"/>
      <c r="F70" s="83"/>
      <c r="G70" s="83"/>
      <c r="H70" s="83"/>
      <c r="I70" s="83"/>
      <c r="J70" s="83"/>
      <c r="K70" s="83"/>
      <c r="L70" s="83"/>
      <c r="M70" s="83"/>
      <c r="N70" s="83"/>
      <c r="O70" s="83"/>
      <c r="P70" s="83"/>
      <c r="Q70" s="83"/>
      <c r="R70" s="83"/>
      <c r="S70" s="83"/>
      <c r="T70" s="83"/>
      <c r="U70" s="83"/>
      <c r="V70" s="83"/>
      <c r="W70" s="83"/>
      <c r="X70" s="83"/>
      <c r="Y70" s="83"/>
      <c r="Z70" s="83"/>
    </row>
    <row r="71" spans="1:26" ht="14.25" customHeight="1" thickBot="1" x14ac:dyDescent="0.25">
      <c r="A71" s="107" t="s">
        <v>147</v>
      </c>
      <c r="B71" s="111">
        <v>0.03</v>
      </c>
      <c r="C71" s="118">
        <v>0.05</v>
      </c>
      <c r="D71" s="83"/>
      <c r="E71" s="83"/>
      <c r="F71" s="83"/>
      <c r="G71" s="83"/>
      <c r="H71" s="83"/>
      <c r="I71" s="83"/>
      <c r="J71" s="83"/>
      <c r="K71" s="83"/>
      <c r="L71" s="83"/>
      <c r="M71" s="83"/>
      <c r="N71" s="83"/>
      <c r="O71" s="83"/>
      <c r="P71" s="83"/>
      <c r="Q71" s="83"/>
      <c r="R71" s="83"/>
      <c r="S71" s="83"/>
      <c r="T71" s="83"/>
      <c r="U71" s="83"/>
      <c r="V71" s="83"/>
      <c r="W71" s="83"/>
      <c r="X71" s="83"/>
      <c r="Y71" s="83"/>
      <c r="Z71" s="83"/>
    </row>
    <row r="72" spans="1:26" ht="14.25" customHeight="1" thickBot="1" x14ac:dyDescent="0.25">
      <c r="A72" s="105" t="s">
        <v>167</v>
      </c>
      <c r="B72" s="112"/>
      <c r="C72" s="112"/>
      <c r="D72" s="83"/>
      <c r="E72" s="83"/>
      <c r="F72" s="83"/>
      <c r="G72" s="83"/>
      <c r="H72" s="83"/>
      <c r="I72" s="83"/>
      <c r="J72" s="83"/>
      <c r="K72" s="83"/>
      <c r="L72" s="83"/>
      <c r="M72" s="83"/>
      <c r="N72" s="83"/>
      <c r="O72" s="83"/>
      <c r="P72" s="83"/>
      <c r="Q72" s="83"/>
      <c r="R72" s="83"/>
      <c r="S72" s="83"/>
      <c r="T72" s="83"/>
      <c r="U72" s="83"/>
      <c r="V72" s="83"/>
      <c r="W72" s="83"/>
      <c r="X72" s="83"/>
      <c r="Y72" s="83"/>
      <c r="Z72" s="83"/>
    </row>
    <row r="73" spans="1:26" ht="14.25" customHeight="1" thickBot="1" x14ac:dyDescent="0.25">
      <c r="A73" s="107" t="s">
        <v>168</v>
      </c>
      <c r="B73" s="111"/>
      <c r="C73" s="119">
        <v>0.02</v>
      </c>
      <c r="D73" s="83"/>
      <c r="E73" s="83"/>
      <c r="F73" s="83"/>
      <c r="G73" s="83"/>
      <c r="H73" s="83"/>
      <c r="I73" s="83"/>
      <c r="J73" s="83"/>
      <c r="K73" s="83"/>
      <c r="L73" s="83"/>
      <c r="M73" s="83"/>
      <c r="N73" s="83"/>
      <c r="O73" s="83"/>
      <c r="P73" s="83"/>
      <c r="Q73" s="83"/>
      <c r="R73" s="83"/>
      <c r="S73" s="83"/>
      <c r="T73" s="83"/>
      <c r="U73" s="83"/>
      <c r="V73" s="83"/>
      <c r="W73" s="83"/>
      <c r="X73" s="83"/>
      <c r="Y73" s="83"/>
      <c r="Z73" s="83"/>
    </row>
    <row r="74" spans="1:26" ht="14.25" customHeight="1" thickBot="1" x14ac:dyDescent="0.25">
      <c r="A74" s="107" t="s">
        <v>169</v>
      </c>
      <c r="B74" s="111"/>
      <c r="C74" s="118">
        <v>0.02</v>
      </c>
      <c r="D74" s="83"/>
      <c r="E74" s="83"/>
      <c r="F74" s="83"/>
      <c r="G74" s="83"/>
      <c r="H74" s="83"/>
      <c r="I74" s="83"/>
      <c r="J74" s="83"/>
      <c r="K74" s="83"/>
      <c r="L74" s="83"/>
      <c r="M74" s="83"/>
      <c r="N74" s="83"/>
      <c r="O74" s="83"/>
      <c r="P74" s="83"/>
      <c r="Q74" s="83"/>
      <c r="R74" s="83"/>
      <c r="S74" s="83"/>
      <c r="T74" s="83"/>
      <c r="U74" s="83"/>
      <c r="V74" s="83"/>
      <c r="W74" s="83"/>
      <c r="X74" s="83"/>
      <c r="Y74" s="83"/>
      <c r="Z74" s="83"/>
    </row>
    <row r="75" spans="1:26" ht="14.25" customHeight="1" thickBot="1" x14ac:dyDescent="0.25">
      <c r="A75" s="107" t="s">
        <v>170</v>
      </c>
      <c r="B75" s="111"/>
      <c r="C75" s="118">
        <v>0</v>
      </c>
      <c r="D75" s="83"/>
      <c r="E75" s="83"/>
      <c r="F75" s="83"/>
      <c r="G75" s="83"/>
      <c r="H75" s="83"/>
      <c r="I75" s="83"/>
      <c r="J75" s="83"/>
      <c r="K75" s="83"/>
      <c r="L75" s="83"/>
      <c r="M75" s="83"/>
      <c r="N75" s="83"/>
      <c r="O75" s="83"/>
      <c r="P75" s="83"/>
      <c r="Q75" s="83"/>
      <c r="R75" s="83"/>
      <c r="S75" s="83"/>
      <c r="T75" s="83"/>
      <c r="U75" s="83"/>
      <c r="V75" s="83"/>
      <c r="W75" s="83"/>
      <c r="X75" s="83"/>
      <c r="Y75" s="83"/>
      <c r="Z75" s="83"/>
    </row>
    <row r="76" spans="1:26" ht="14.25" customHeight="1" thickBot="1" x14ac:dyDescent="0.25">
      <c r="A76" s="107" t="s">
        <v>171</v>
      </c>
      <c r="B76" s="111"/>
      <c r="C76" s="118">
        <v>0.8</v>
      </c>
      <c r="D76" s="83"/>
      <c r="E76" s="83"/>
      <c r="F76" s="83"/>
      <c r="G76" s="83"/>
      <c r="H76" s="83"/>
      <c r="I76" s="83"/>
      <c r="J76" s="83"/>
      <c r="K76" s="83"/>
      <c r="L76" s="83"/>
      <c r="M76" s="83"/>
      <c r="N76" s="83"/>
      <c r="O76" s="83"/>
      <c r="P76" s="83"/>
      <c r="Q76" s="83"/>
      <c r="R76" s="83"/>
      <c r="S76" s="83"/>
      <c r="T76" s="83"/>
      <c r="U76" s="83"/>
      <c r="V76" s="83"/>
      <c r="W76" s="83"/>
      <c r="X76" s="83"/>
      <c r="Y76" s="83"/>
      <c r="Z76" s="83"/>
    </row>
    <row r="77" spans="1:26" ht="14.25" customHeight="1" thickBot="1" x14ac:dyDescent="0.25">
      <c r="A77" s="107" t="s">
        <v>172</v>
      </c>
      <c r="B77" s="111"/>
      <c r="C77" s="118">
        <v>0.03</v>
      </c>
      <c r="D77" s="83"/>
      <c r="E77" s="83"/>
      <c r="F77" s="83"/>
      <c r="G77" s="83"/>
      <c r="H77" s="83"/>
      <c r="I77" s="83"/>
      <c r="J77" s="83"/>
      <c r="K77" s="83"/>
      <c r="L77" s="83"/>
      <c r="M77" s="83"/>
      <c r="N77" s="83"/>
      <c r="O77" s="83"/>
      <c r="P77" s="83"/>
      <c r="Q77" s="83"/>
      <c r="R77" s="83"/>
      <c r="S77" s="83"/>
      <c r="T77" s="83"/>
      <c r="U77" s="83"/>
      <c r="V77" s="83"/>
      <c r="W77" s="83"/>
      <c r="X77" s="83"/>
      <c r="Y77" s="83"/>
      <c r="Z77" s="83"/>
    </row>
    <row r="78" spans="1:26" ht="14.25" customHeight="1" thickBot="1" x14ac:dyDescent="0.25">
      <c r="A78" s="107" t="s">
        <v>147</v>
      </c>
      <c r="B78" s="111"/>
      <c r="C78" s="118">
        <v>0.09</v>
      </c>
      <c r="D78" s="83"/>
      <c r="E78" s="83"/>
      <c r="F78" s="83"/>
      <c r="G78" s="83"/>
      <c r="H78" s="83"/>
      <c r="I78" s="83"/>
      <c r="J78" s="83"/>
      <c r="K78" s="83"/>
      <c r="L78" s="83"/>
      <c r="M78" s="83"/>
      <c r="N78" s="83"/>
      <c r="O78" s="83"/>
      <c r="P78" s="83"/>
      <c r="Q78" s="83"/>
      <c r="R78" s="83"/>
      <c r="S78" s="83"/>
      <c r="T78" s="83"/>
      <c r="U78" s="83"/>
      <c r="V78" s="83"/>
      <c r="W78" s="83"/>
      <c r="X78" s="83"/>
      <c r="Y78" s="83"/>
      <c r="Z78" s="83"/>
    </row>
    <row r="79" spans="1:26" ht="38.25" customHeight="1" x14ac:dyDescent="0.2">
      <c r="A79" s="88" t="s">
        <v>173</v>
      </c>
      <c r="B79" s="113">
        <f t="shared" ref="B79:C79" si="0">B73+B74+B75+B77</f>
        <v>0</v>
      </c>
      <c r="C79" s="113">
        <f t="shared" si="0"/>
        <v>7.0000000000000007E-2</v>
      </c>
      <c r="D79" s="83"/>
      <c r="E79" s="83"/>
      <c r="F79" s="83"/>
      <c r="G79" s="83"/>
      <c r="H79" s="83"/>
      <c r="I79" s="83"/>
      <c r="J79" s="83"/>
      <c r="K79" s="83"/>
      <c r="L79" s="83"/>
      <c r="M79" s="83"/>
      <c r="N79" s="83"/>
      <c r="O79" s="83"/>
      <c r="P79" s="83"/>
      <c r="Q79" s="83"/>
      <c r="R79" s="83"/>
      <c r="S79" s="83"/>
      <c r="T79" s="83"/>
      <c r="U79" s="83"/>
      <c r="V79" s="83"/>
      <c r="W79" s="83"/>
      <c r="X79" s="83"/>
      <c r="Y79" s="83"/>
      <c r="Z79" s="83"/>
    </row>
    <row r="80" spans="1:26" ht="14.25" customHeight="1" x14ac:dyDescent="0.2">
      <c r="A80" s="105" t="s">
        <v>174</v>
      </c>
      <c r="B80" s="112"/>
      <c r="C80" s="112"/>
      <c r="D80" s="83"/>
      <c r="E80" s="83"/>
      <c r="F80" s="83"/>
      <c r="G80" s="83"/>
      <c r="H80" s="83"/>
      <c r="I80" s="83"/>
      <c r="J80" s="83"/>
      <c r="K80" s="83"/>
      <c r="L80" s="83"/>
      <c r="M80" s="83"/>
      <c r="N80" s="83"/>
      <c r="O80" s="83"/>
      <c r="P80" s="83"/>
      <c r="Q80" s="83"/>
      <c r="R80" s="83"/>
      <c r="S80" s="83"/>
      <c r="T80" s="83"/>
      <c r="U80" s="83"/>
      <c r="V80" s="83"/>
      <c r="W80" s="83"/>
      <c r="X80" s="83"/>
      <c r="Y80" s="83"/>
      <c r="Z80" s="83"/>
    </row>
    <row r="81" spans="1:26" ht="14.25" customHeight="1" x14ac:dyDescent="0.2">
      <c r="A81" s="88" t="s">
        <v>175</v>
      </c>
      <c r="B81" s="111">
        <v>7.0000000000000007E-2</v>
      </c>
      <c r="C81" s="111">
        <v>0.06</v>
      </c>
      <c r="D81" s="83"/>
      <c r="E81" s="83"/>
      <c r="F81" s="83"/>
      <c r="G81" s="83"/>
      <c r="H81" s="83"/>
      <c r="I81" s="83"/>
      <c r="J81" s="83"/>
      <c r="K81" s="83"/>
      <c r="L81" s="83"/>
      <c r="M81" s="83"/>
      <c r="N81" s="83"/>
      <c r="O81" s="83"/>
      <c r="P81" s="83"/>
      <c r="Q81" s="83"/>
      <c r="R81" s="83"/>
      <c r="S81" s="83"/>
      <c r="T81" s="83"/>
      <c r="U81" s="83"/>
      <c r="V81" s="83"/>
      <c r="W81" s="83"/>
      <c r="X81" s="83"/>
      <c r="Y81" s="83"/>
      <c r="Z81" s="83"/>
    </row>
    <row r="82" spans="1:26" ht="14.25" customHeight="1" x14ac:dyDescent="0.2">
      <c r="A82" s="107" t="s">
        <v>147</v>
      </c>
      <c r="B82" s="111">
        <v>0.03</v>
      </c>
      <c r="C82" s="111">
        <v>0.05</v>
      </c>
      <c r="D82" s="83"/>
      <c r="E82" s="83"/>
      <c r="F82" s="83"/>
      <c r="G82" s="83"/>
      <c r="H82" s="83"/>
      <c r="I82" s="83"/>
      <c r="J82" s="83"/>
      <c r="K82" s="83"/>
      <c r="L82" s="83"/>
      <c r="M82" s="83"/>
      <c r="N82" s="83"/>
      <c r="O82" s="83"/>
      <c r="P82" s="83"/>
      <c r="Q82" s="83"/>
      <c r="R82" s="83"/>
      <c r="S82" s="83"/>
      <c r="T82" s="83"/>
      <c r="U82" s="83"/>
      <c r="V82" s="83"/>
      <c r="W82" s="83"/>
      <c r="X82" s="83"/>
      <c r="Y82" s="83"/>
      <c r="Z82" s="83"/>
    </row>
    <row r="83" spans="1:26" ht="25.5" customHeight="1" x14ac:dyDescent="0.2">
      <c r="A83" s="114" t="s">
        <v>176</v>
      </c>
      <c r="B83" s="115"/>
      <c r="C83" s="115"/>
      <c r="D83" s="83"/>
      <c r="E83" s="83"/>
      <c r="F83" s="83"/>
      <c r="G83" s="83"/>
      <c r="H83" s="83"/>
      <c r="I83" s="83"/>
      <c r="J83" s="83"/>
      <c r="K83" s="83"/>
      <c r="L83" s="83"/>
      <c r="M83" s="83"/>
      <c r="N83" s="83"/>
      <c r="O83" s="83"/>
      <c r="P83" s="83"/>
      <c r="Q83" s="83"/>
      <c r="R83" s="83"/>
      <c r="S83" s="83"/>
      <c r="T83" s="83"/>
      <c r="U83" s="83"/>
      <c r="V83" s="83"/>
      <c r="W83" s="83"/>
      <c r="X83" s="83"/>
      <c r="Y83" s="83"/>
      <c r="Z83" s="83"/>
    </row>
    <row r="84" spans="1:26" ht="14.25" customHeight="1" x14ac:dyDescent="0.2">
      <c r="A84" s="83" t="s">
        <v>177</v>
      </c>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spans="1:26" ht="14.25" customHeight="1" x14ac:dyDescent="0.2">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spans="1:26" ht="14.25" customHeight="1" x14ac:dyDescent="0.2">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1:26" ht="14.25" customHeight="1" x14ac:dyDescent="0.2">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spans="1:26" ht="14.25" customHeight="1" x14ac:dyDescent="0.2">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spans="1:26" ht="14.25" customHeight="1" x14ac:dyDescent="0.2">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spans="1:26" ht="14.25" customHeight="1" x14ac:dyDescent="0.2">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spans="1:26" ht="14.25" customHeight="1" x14ac:dyDescent="0.2">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spans="1:26" ht="14.25" customHeight="1" x14ac:dyDescent="0.2">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spans="1:26" ht="14.25" customHeight="1" x14ac:dyDescent="0.2">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ht="14.25" customHeight="1" x14ac:dyDescent="0.2">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spans="1:26" ht="14.25" customHeight="1" x14ac:dyDescent="0.2">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spans="1:26" ht="14.25" customHeight="1" x14ac:dyDescent="0.2">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1:26" ht="14.25" customHeight="1" x14ac:dyDescent="0.2">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spans="1:26" ht="14.25" customHeight="1" x14ac:dyDescent="0.2">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spans="1:26" ht="14.25" customHeight="1" x14ac:dyDescent="0.2">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1:26" ht="14.25" customHeight="1" x14ac:dyDescent="0.2">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ht="14.25" customHeight="1" x14ac:dyDescent="0.2">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14.25" customHeight="1" x14ac:dyDescent="0.2">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spans="1:26" ht="14.25" customHeight="1" x14ac:dyDescent="0.2">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spans="1:26" ht="14.25" customHeight="1" x14ac:dyDescent="0.2">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spans="1:26" ht="14.25" customHeight="1" x14ac:dyDescent="0.2">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spans="1:26" ht="14.25" customHeight="1" x14ac:dyDescent="0.2">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14.25" customHeight="1" x14ac:dyDescent="0.2">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spans="1:26" ht="14.25" customHeight="1" x14ac:dyDescent="0.2">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spans="1:26" ht="14.25" customHeight="1" x14ac:dyDescent="0.2">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spans="1:26" ht="14.25" customHeight="1" x14ac:dyDescent="0.2">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spans="1:26" ht="14.25" customHeight="1" x14ac:dyDescent="0.2">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spans="1:26" ht="14.25" customHeight="1" x14ac:dyDescent="0.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ht="14.25" customHeight="1" x14ac:dyDescent="0.2">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spans="1:26" ht="14.25" customHeight="1" x14ac:dyDescent="0.2">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spans="1:26" ht="14.25" customHeight="1" x14ac:dyDescent="0.2">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spans="1:26" ht="14.25" customHeight="1" x14ac:dyDescent="0.2">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spans="1:26" ht="14.25" customHeight="1" x14ac:dyDescent="0.2">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spans="1:26" ht="14.25" customHeight="1" x14ac:dyDescent="0.2">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spans="1:26" ht="14.25" customHeight="1" x14ac:dyDescent="0.2">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ht="14.25" customHeight="1" x14ac:dyDescent="0.2">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ht="14.25" customHeight="1" x14ac:dyDescent="0.2">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spans="1:26" ht="14.25" customHeight="1" x14ac:dyDescent="0.2">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spans="1:26" ht="14.25" customHeight="1" x14ac:dyDescent="0.2">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spans="1:26" ht="14.25" customHeight="1" x14ac:dyDescent="0.2">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spans="1:26" ht="14.25" customHeight="1" x14ac:dyDescent="0.2">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spans="1:26" ht="14.25" customHeight="1" x14ac:dyDescent="0.2">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spans="1:26" ht="14.25" customHeight="1" x14ac:dyDescent="0.2">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spans="1:26" ht="14.25" customHeight="1" x14ac:dyDescent="0.2">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spans="1:26" ht="14.25" customHeight="1" x14ac:dyDescent="0.2">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spans="1:26" ht="14.25" customHeight="1" x14ac:dyDescent="0.2">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spans="1:26" ht="14.25" customHeight="1" x14ac:dyDescent="0.2">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spans="1:26" ht="14.25" customHeight="1" x14ac:dyDescent="0.2">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spans="1:26" ht="14.25" customHeight="1" x14ac:dyDescent="0.2">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spans="1:26" ht="14.25" customHeight="1" x14ac:dyDescent="0.2">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spans="1:26" ht="14.25" customHeight="1" x14ac:dyDescent="0.2">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spans="1:26" ht="14.25" customHeight="1" x14ac:dyDescent="0.2">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spans="1:26" ht="14.25" customHeight="1"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spans="1:26" ht="14.25" customHeight="1" x14ac:dyDescent="0.2">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spans="1:26" ht="14.25" customHeight="1" x14ac:dyDescent="0.2">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spans="1:26" ht="14.25" customHeight="1" x14ac:dyDescent="0.2">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spans="1:26" ht="14.25" customHeight="1" x14ac:dyDescent="0.2">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spans="1:26" ht="14.25" customHeight="1" x14ac:dyDescent="0.2">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spans="1:26" ht="14.25" customHeight="1" x14ac:dyDescent="0.2">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spans="1:26" ht="14.25" customHeight="1" x14ac:dyDescent="0.2">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spans="1:26" ht="14.25" customHeight="1" x14ac:dyDescent="0.2">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spans="1:26" ht="14.25" customHeight="1" x14ac:dyDescent="0.2">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spans="1:26" ht="14.25" customHeight="1" x14ac:dyDescent="0.2">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spans="1:26" ht="14.25" customHeight="1" x14ac:dyDescent="0.2">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spans="1:26" ht="14.25" customHeight="1" x14ac:dyDescent="0.2">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spans="1:26" ht="14.25" customHeight="1" x14ac:dyDescent="0.2">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14.25" customHeight="1" x14ac:dyDescent="0.2">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spans="1:26" ht="14.25" customHeight="1" x14ac:dyDescent="0.2">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spans="1:26" ht="14.25" customHeight="1" x14ac:dyDescent="0.2">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spans="1:26" ht="14.25" customHeight="1" x14ac:dyDescent="0.2">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spans="1:26" ht="14.25" customHeight="1" x14ac:dyDescent="0.2">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spans="1:26" ht="14.25" customHeight="1" x14ac:dyDescent="0.2">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spans="1:26" ht="14.25" customHeight="1" x14ac:dyDescent="0.2">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ht="14.25" customHeight="1" x14ac:dyDescent="0.2">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spans="1:26" ht="14.25" customHeight="1" x14ac:dyDescent="0.2">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spans="1:26" ht="14.25" customHeight="1" x14ac:dyDescent="0.2">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spans="1:26" ht="14.25" customHeight="1" x14ac:dyDescent="0.2">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spans="1:26" ht="14.25" customHeight="1" x14ac:dyDescent="0.2">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spans="1:26" ht="14.25" customHeight="1" x14ac:dyDescent="0.2">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spans="1:26" ht="14.25" customHeight="1" x14ac:dyDescent="0.2">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spans="1:26" ht="14.25" customHeight="1" x14ac:dyDescent="0.2">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spans="1:26" ht="14.25" customHeight="1" x14ac:dyDescent="0.2">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spans="1:26" ht="14.25" customHeight="1" x14ac:dyDescent="0.2">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spans="1:26" ht="14.25" customHeight="1" x14ac:dyDescent="0.2">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spans="1:26" ht="14.25" customHeight="1" x14ac:dyDescent="0.2">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spans="1:26" ht="14.25" customHeight="1" x14ac:dyDescent="0.2">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spans="1:26" ht="14.25" customHeight="1" x14ac:dyDescent="0.2">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spans="1:26" ht="14.25" customHeight="1" x14ac:dyDescent="0.2">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spans="1:26" ht="14.25" customHeight="1" x14ac:dyDescent="0.2">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spans="1:26" ht="14.25" customHeight="1" x14ac:dyDescent="0.2">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spans="1:26" ht="14.25" customHeight="1" x14ac:dyDescent="0.2">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spans="1:26" ht="14.25" customHeight="1" x14ac:dyDescent="0.2">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spans="1:26" ht="14.25" customHeight="1" x14ac:dyDescent="0.2">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spans="1:26" ht="14.25" customHeight="1" x14ac:dyDescent="0.2">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ht="14.25" customHeight="1" x14ac:dyDescent="0.2">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spans="1:26" ht="14.25" customHeight="1" x14ac:dyDescent="0.2">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spans="1:26" ht="14.25" customHeight="1" x14ac:dyDescent="0.2">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ht="14.25" customHeight="1" x14ac:dyDescent="0.2">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spans="1:26" ht="14.25" customHeight="1" x14ac:dyDescent="0.2">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spans="1:26" ht="14.25" customHeight="1" x14ac:dyDescent="0.2">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spans="1:26" ht="14.25" customHeight="1" x14ac:dyDescent="0.2">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spans="1:26" ht="14.25" customHeight="1" x14ac:dyDescent="0.2">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spans="1:26" ht="14.25" customHeight="1" x14ac:dyDescent="0.2">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spans="1:26" ht="14.25" customHeight="1" x14ac:dyDescent="0.2">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spans="1:26" ht="14.25" customHeight="1" x14ac:dyDescent="0.2">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spans="1:26" ht="14.25" customHeight="1" x14ac:dyDescent="0.2">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spans="1:26" ht="14.25" customHeight="1" x14ac:dyDescent="0.2">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spans="1:26" ht="14.25" customHeight="1" x14ac:dyDescent="0.2">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ht="14.25" customHeight="1" x14ac:dyDescent="0.2">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ht="14.25" customHeight="1" x14ac:dyDescent="0.2">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spans="1:26" ht="14.25" customHeight="1" x14ac:dyDescent="0.2">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ht="14.25" customHeight="1" x14ac:dyDescent="0.2">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spans="1:26" ht="14.25" customHeight="1" x14ac:dyDescent="0.2">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spans="1:26" ht="14.25" customHeight="1" x14ac:dyDescent="0.2">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spans="1:26" ht="14.25" customHeight="1" x14ac:dyDescent="0.2">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14.25" customHeight="1" x14ac:dyDescent="0.2">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ht="14.25" customHeight="1" x14ac:dyDescent="0.2">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spans="1:26" ht="14.25" customHeight="1" x14ac:dyDescent="0.2">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spans="1:26" ht="14.25" customHeight="1" x14ac:dyDescent="0.2">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spans="1:26" ht="14.25" customHeight="1" x14ac:dyDescent="0.2">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spans="1:26" ht="14.25" customHeight="1" x14ac:dyDescent="0.2">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spans="1:26" ht="14.25" customHeight="1" x14ac:dyDescent="0.2">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spans="1:26" ht="14.25" customHeight="1" x14ac:dyDescent="0.2">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ht="14.25" customHeight="1" x14ac:dyDescent="0.2">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spans="1:26" ht="14.25" customHeight="1" x14ac:dyDescent="0.2">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spans="1:26" ht="14.25" customHeight="1" x14ac:dyDescent="0.2">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spans="1:26" ht="14.25" customHeight="1" x14ac:dyDescent="0.2">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ht="14.25" customHeight="1" x14ac:dyDescent="0.2">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spans="1:26" ht="14.25" customHeight="1" x14ac:dyDescent="0.2">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spans="1:26" ht="14.25" customHeight="1" x14ac:dyDescent="0.2">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spans="1:26" ht="14.25" customHeight="1" x14ac:dyDescent="0.2">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spans="1:26" ht="14.25" customHeight="1" x14ac:dyDescent="0.2">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spans="1:26" ht="14.25" customHeight="1" x14ac:dyDescent="0.2">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spans="1:26" ht="14.25" customHeight="1" x14ac:dyDescent="0.2">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spans="1:26" ht="14.25" customHeight="1" x14ac:dyDescent="0.2">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ht="14.25" customHeight="1" x14ac:dyDescent="0.2">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spans="1:26" ht="14.25" customHeight="1" x14ac:dyDescent="0.2">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spans="1:26" ht="14.25" customHeight="1" x14ac:dyDescent="0.2">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spans="1:26" ht="14.25" customHeight="1" x14ac:dyDescent="0.2">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spans="1:26" ht="14.25" customHeight="1" x14ac:dyDescent="0.2">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spans="1:26" ht="14.25" customHeight="1" x14ac:dyDescent="0.2">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26" ht="14.25" customHeight="1" x14ac:dyDescent="0.2">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spans="1:26" ht="14.25" customHeight="1" x14ac:dyDescent="0.2">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spans="1:26" ht="14.25" customHeight="1" x14ac:dyDescent="0.2">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spans="1:26" ht="14.25" customHeight="1" x14ac:dyDescent="0.2">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ht="14.25" customHeight="1" x14ac:dyDescent="0.2">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spans="1:26" ht="14.25" customHeight="1" x14ac:dyDescent="0.2">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spans="1:26" ht="14.25" customHeight="1" x14ac:dyDescent="0.2">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spans="1:26" ht="14.25" customHeight="1" x14ac:dyDescent="0.2">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ht="14.25" customHeight="1" x14ac:dyDescent="0.2">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spans="1:26" ht="14.25" customHeight="1" x14ac:dyDescent="0.2">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spans="1:26" ht="14.25" customHeight="1" x14ac:dyDescent="0.2">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spans="1:26" ht="14.25" customHeight="1" x14ac:dyDescent="0.2">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spans="1:26" ht="14.25" customHeight="1" x14ac:dyDescent="0.2">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spans="1:26" ht="14.25" customHeight="1" x14ac:dyDescent="0.2">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spans="1:26" ht="14.25" customHeight="1" x14ac:dyDescent="0.2">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spans="1:26" ht="14.25" customHeight="1" x14ac:dyDescent="0.2">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spans="1:26" ht="14.25" customHeight="1" x14ac:dyDescent="0.2">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spans="1:26" ht="14.25" customHeight="1" x14ac:dyDescent="0.2">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spans="1:26" ht="14.25" customHeight="1" x14ac:dyDescent="0.2">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spans="1:26" ht="14.25" customHeight="1" x14ac:dyDescent="0.2">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spans="1:26" ht="14.25" customHeight="1" x14ac:dyDescent="0.2">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spans="1:26" ht="14.25" customHeight="1" x14ac:dyDescent="0.2">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spans="1:26" ht="14.25" customHeight="1" x14ac:dyDescent="0.2">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spans="1:26" ht="14.25" customHeight="1" x14ac:dyDescent="0.2">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spans="1:26" ht="14.25" customHeight="1" x14ac:dyDescent="0.2">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spans="1:26" ht="14.25" customHeight="1" x14ac:dyDescent="0.2">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spans="1:26" ht="14.25" customHeight="1" x14ac:dyDescent="0.2">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spans="1:26" ht="14.25" customHeight="1" x14ac:dyDescent="0.2">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spans="1:26" ht="14.25" customHeight="1" x14ac:dyDescent="0.2">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spans="1:26" ht="14.25" customHeight="1" x14ac:dyDescent="0.2">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spans="1:26" ht="14.25" customHeight="1" x14ac:dyDescent="0.2">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spans="1:26" ht="14.25" customHeight="1" x14ac:dyDescent="0.2">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spans="1:26" ht="14.25" customHeight="1" x14ac:dyDescent="0.2">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spans="1:26" ht="14.25" customHeight="1" x14ac:dyDescent="0.2">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spans="1:26" ht="14.25" customHeight="1" x14ac:dyDescent="0.2">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spans="1:26" ht="14.25" customHeight="1" x14ac:dyDescent="0.2">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spans="1:26" ht="14.25" customHeight="1" x14ac:dyDescent="0.2">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spans="1:26" ht="14.25" customHeight="1" x14ac:dyDescent="0.2">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spans="1:26" ht="14.25" customHeight="1" x14ac:dyDescent="0.2">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spans="1:26" ht="14.25" customHeight="1" x14ac:dyDescent="0.2">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spans="1:26" ht="14.25" customHeight="1" x14ac:dyDescent="0.2">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spans="1:26" ht="14.25" customHeight="1" x14ac:dyDescent="0.2">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spans="1:26" ht="14.25" customHeight="1" x14ac:dyDescent="0.2">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spans="1:26" ht="14.25" customHeight="1" x14ac:dyDescent="0.2">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spans="1:26" ht="14.25" customHeight="1" x14ac:dyDescent="0.2">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spans="1:26" ht="14.25" customHeight="1" x14ac:dyDescent="0.2">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spans="1:26" ht="14.25" customHeight="1" x14ac:dyDescent="0.2">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spans="1:26" ht="14.25" customHeight="1" x14ac:dyDescent="0.2">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spans="1:26" ht="14.25" customHeight="1" x14ac:dyDescent="0.2">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spans="1:26" ht="14.25" customHeight="1" x14ac:dyDescent="0.2">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spans="1:26" ht="14.25" customHeight="1" x14ac:dyDescent="0.2">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spans="1:26" ht="14.25" customHeight="1" x14ac:dyDescent="0.2">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spans="1:26" ht="14.25" customHeight="1" x14ac:dyDescent="0.2">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spans="1:26" ht="14.25" customHeight="1" x14ac:dyDescent="0.2">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spans="1:26" ht="14.25" customHeight="1" x14ac:dyDescent="0.2">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spans="1:26" ht="14.25" customHeight="1" x14ac:dyDescent="0.2">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spans="1:26" ht="14.25" customHeight="1" x14ac:dyDescent="0.2">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spans="1:26" ht="14.25" customHeight="1" x14ac:dyDescent="0.2">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spans="1:26" ht="14.25" customHeight="1" x14ac:dyDescent="0.2">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spans="1:26" ht="14.25" customHeight="1" x14ac:dyDescent="0.2">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spans="1:26" ht="14.25" customHeight="1" x14ac:dyDescent="0.2">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spans="1:26" ht="14.25" customHeight="1" x14ac:dyDescent="0.2">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spans="1:26" ht="14.25" customHeight="1" x14ac:dyDescent="0.2">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spans="1:26" ht="14.25" customHeight="1" x14ac:dyDescent="0.2">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spans="1:26" ht="14.25" customHeight="1" x14ac:dyDescent="0.2">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spans="1:26" ht="14.25" customHeight="1" x14ac:dyDescent="0.2">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spans="1:26" ht="14.25" customHeight="1" x14ac:dyDescent="0.2">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spans="1:26" ht="14.25" customHeight="1" x14ac:dyDescent="0.2">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spans="1:26" ht="14.25" customHeight="1" x14ac:dyDescent="0.2">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spans="1:26" ht="14.25" customHeight="1" x14ac:dyDescent="0.2">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spans="1:26" ht="14.25" customHeight="1" x14ac:dyDescent="0.2">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spans="1:26" ht="14.25" customHeight="1" x14ac:dyDescent="0.2">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spans="1:26" ht="14.25" customHeight="1" x14ac:dyDescent="0.2">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spans="1:26" ht="14.25" customHeight="1" x14ac:dyDescent="0.2">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spans="1:26" ht="14.25" customHeight="1" x14ac:dyDescent="0.2">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spans="1:26" ht="14.25" customHeight="1" x14ac:dyDescent="0.2">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spans="1:26" ht="14.25" customHeight="1" x14ac:dyDescent="0.2">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spans="1:26" ht="14.25" customHeight="1" x14ac:dyDescent="0.2">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spans="1:26" ht="14.25" customHeight="1" x14ac:dyDescent="0.2">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spans="1:26" ht="14.25" customHeight="1" x14ac:dyDescent="0.2">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spans="1:26" ht="14.25" customHeight="1" x14ac:dyDescent="0.2">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spans="1:26" ht="14.25" customHeight="1" x14ac:dyDescent="0.2">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spans="1:26" ht="14.25" customHeight="1" x14ac:dyDescent="0.2">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spans="1:26" ht="14.25" customHeight="1" x14ac:dyDescent="0.2">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spans="1:26" ht="14.25" customHeight="1" x14ac:dyDescent="0.2">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spans="1:26" ht="14.25" customHeight="1" x14ac:dyDescent="0.2">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spans="1:26" ht="14.25" customHeight="1" x14ac:dyDescent="0.2">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spans="1:26" ht="14.25" customHeight="1" x14ac:dyDescent="0.2">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spans="1:26" ht="14.25" customHeight="1" x14ac:dyDescent="0.2">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spans="1:26" ht="14.25" customHeight="1" x14ac:dyDescent="0.2">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spans="1:26" ht="14.25" customHeight="1" x14ac:dyDescent="0.2">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spans="1:26" ht="14.25" customHeight="1" x14ac:dyDescent="0.2">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spans="1:26" ht="14.25" customHeight="1" x14ac:dyDescent="0.2">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spans="1:26" ht="14.25" customHeight="1" x14ac:dyDescent="0.2">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spans="1:26" ht="14.25" customHeight="1" x14ac:dyDescent="0.2">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spans="1:26" ht="14.25" customHeight="1" x14ac:dyDescent="0.2">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spans="1:26" ht="14.25" customHeight="1" x14ac:dyDescent="0.2">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spans="1:26" ht="14.25" customHeight="1" x14ac:dyDescent="0.2">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spans="1:26" ht="14.25" customHeight="1" x14ac:dyDescent="0.2">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spans="1:26" ht="14.25" customHeight="1" x14ac:dyDescent="0.2">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spans="1:26" ht="14.25" customHeight="1" x14ac:dyDescent="0.2">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spans="1:26" ht="14.25" customHeight="1" x14ac:dyDescent="0.2">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spans="1:26" ht="14.25" customHeight="1" x14ac:dyDescent="0.2">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spans="1:26" ht="14.25" customHeight="1" x14ac:dyDescent="0.2">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spans="1:26" ht="14.25" customHeight="1" x14ac:dyDescent="0.2">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spans="1:26" ht="14.25" customHeight="1" x14ac:dyDescent="0.2">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spans="1:26" ht="14.25" customHeight="1" x14ac:dyDescent="0.2">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spans="1:26" ht="14.25" customHeight="1" x14ac:dyDescent="0.2">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spans="1:26" ht="14.25" customHeight="1" x14ac:dyDescent="0.2">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spans="1:26" ht="14.25" customHeight="1" x14ac:dyDescent="0.2">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spans="1:26" ht="14.25" customHeight="1" x14ac:dyDescent="0.2">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spans="1:26" ht="14.25" customHeight="1" x14ac:dyDescent="0.2">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spans="1:26" ht="14.25" customHeight="1" x14ac:dyDescent="0.2">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spans="1:26" ht="14.25" customHeight="1" x14ac:dyDescent="0.2">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spans="1:26" ht="14.25" customHeight="1" x14ac:dyDescent="0.2">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spans="1:26" ht="14.25" customHeight="1" x14ac:dyDescent="0.2">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spans="1:26" ht="14.25" customHeight="1" x14ac:dyDescent="0.2">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spans="1:26" ht="14.25" customHeight="1" x14ac:dyDescent="0.2">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spans="1:26" ht="14.25" customHeight="1" x14ac:dyDescent="0.2">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spans="1:26" ht="14.25" customHeight="1" x14ac:dyDescent="0.2">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spans="1:26" ht="14.25" customHeight="1" x14ac:dyDescent="0.2">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spans="1:26" ht="14.25" customHeight="1" x14ac:dyDescent="0.2">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spans="1:26" ht="14.25" customHeight="1" x14ac:dyDescent="0.2">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spans="1:26" ht="14.25" customHeight="1" x14ac:dyDescent="0.2">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spans="1:26" ht="14.25" customHeight="1" x14ac:dyDescent="0.2">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spans="1:26" ht="14.25" customHeight="1" x14ac:dyDescent="0.2">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spans="1:26" ht="14.25" customHeight="1" x14ac:dyDescent="0.2">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spans="1:26" ht="14.25" customHeight="1" x14ac:dyDescent="0.2">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spans="1:26" ht="14.25" customHeight="1" x14ac:dyDescent="0.2">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spans="1:26" ht="14.25" customHeight="1" x14ac:dyDescent="0.2">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spans="1:26" ht="14.25" customHeight="1" x14ac:dyDescent="0.2">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spans="1:26" ht="14.25" customHeight="1" x14ac:dyDescent="0.2">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spans="1:26" ht="14.25" customHeight="1" x14ac:dyDescent="0.2">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spans="1:26" ht="14.25" customHeight="1" x14ac:dyDescent="0.2">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spans="1:26" ht="14.25" customHeight="1" x14ac:dyDescent="0.2">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spans="1:26" ht="14.25" customHeight="1" x14ac:dyDescent="0.2">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spans="1:26" ht="14.25" customHeight="1" x14ac:dyDescent="0.2">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spans="1:26" ht="14.25" customHeight="1" x14ac:dyDescent="0.2">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spans="1:26" ht="14.25" customHeight="1" x14ac:dyDescent="0.2">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spans="1:26" ht="14.25" customHeight="1" x14ac:dyDescent="0.2">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spans="1:26" ht="14.25" customHeight="1" x14ac:dyDescent="0.2">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spans="1:26" ht="14.25" customHeight="1" x14ac:dyDescent="0.2">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spans="1:26" ht="14.25" customHeight="1" x14ac:dyDescent="0.2">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spans="1:26" ht="14.25" customHeight="1" x14ac:dyDescent="0.2">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spans="1:26" ht="14.25" customHeight="1" x14ac:dyDescent="0.2">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spans="1:26" ht="14.25" customHeight="1" x14ac:dyDescent="0.2">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spans="1:26" ht="14.25" customHeight="1" x14ac:dyDescent="0.2">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spans="1:26" ht="14.25" customHeight="1" x14ac:dyDescent="0.2">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spans="1:26" ht="14.25" customHeight="1" x14ac:dyDescent="0.2">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spans="1:26" ht="14.25" customHeight="1" x14ac:dyDescent="0.2">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spans="1:26" ht="14.25" customHeight="1" x14ac:dyDescent="0.2">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spans="1:26" ht="14.25" customHeight="1" x14ac:dyDescent="0.2">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spans="1:26" ht="14.25" customHeight="1" x14ac:dyDescent="0.2">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spans="1:26" ht="14.25" customHeight="1" x14ac:dyDescent="0.2">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spans="1:26" ht="14.25" customHeight="1" x14ac:dyDescent="0.2">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spans="1:26" ht="14.25" customHeight="1" x14ac:dyDescent="0.2">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spans="1:26" ht="14.25" customHeight="1" x14ac:dyDescent="0.2">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spans="1:26" ht="14.25" customHeight="1" x14ac:dyDescent="0.2">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spans="1:26" ht="14.25" customHeight="1" x14ac:dyDescent="0.2">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spans="1:26" ht="14.25" customHeight="1" x14ac:dyDescent="0.2">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spans="1:26" ht="14.25" customHeight="1" x14ac:dyDescent="0.2">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spans="1:26" ht="14.25" customHeight="1" x14ac:dyDescent="0.2">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spans="1:26" ht="14.25" customHeight="1" x14ac:dyDescent="0.2">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spans="1:26" ht="14.25" customHeight="1" x14ac:dyDescent="0.2">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spans="1:26" ht="14.25" customHeight="1" x14ac:dyDescent="0.2">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spans="1:26" ht="14.25" customHeight="1" x14ac:dyDescent="0.2">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spans="1:26" ht="14.25" customHeight="1" x14ac:dyDescent="0.2">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spans="1:26" ht="14.25" customHeight="1" x14ac:dyDescent="0.2">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spans="1:26" ht="14.25" customHeight="1" x14ac:dyDescent="0.2">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spans="1:26" ht="14.25" customHeight="1" x14ac:dyDescent="0.2">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spans="1:26" ht="14.25" customHeight="1" x14ac:dyDescent="0.2">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spans="1:26" ht="14.25" customHeight="1" x14ac:dyDescent="0.2">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spans="1:26" ht="14.25" customHeight="1" x14ac:dyDescent="0.2">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spans="1:26" ht="14.25" customHeight="1" x14ac:dyDescent="0.2">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spans="1:26" ht="14.25" customHeight="1" x14ac:dyDescent="0.2">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spans="1:26" ht="14.25" customHeight="1" x14ac:dyDescent="0.2">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spans="1:26" ht="14.25" customHeight="1" x14ac:dyDescent="0.2">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spans="1:26" ht="14.25" customHeight="1" x14ac:dyDescent="0.2">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spans="1:26" ht="14.25" customHeight="1" x14ac:dyDescent="0.2">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spans="1:26" ht="14.25" customHeight="1" x14ac:dyDescent="0.2">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spans="1:26" ht="14.25" customHeight="1" x14ac:dyDescent="0.2">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spans="1:26" ht="14.25" customHeight="1" x14ac:dyDescent="0.2">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spans="1:26" ht="14.25" customHeight="1" x14ac:dyDescent="0.2">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spans="1:26" ht="14.25" customHeight="1" x14ac:dyDescent="0.2">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spans="1:26" ht="14.25" customHeight="1" x14ac:dyDescent="0.2">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spans="1:26" ht="14.25" customHeight="1" x14ac:dyDescent="0.2">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spans="1:26" ht="14.25" customHeight="1" x14ac:dyDescent="0.2">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spans="1:26" ht="14.25" customHeight="1" x14ac:dyDescent="0.2">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spans="1:26" ht="14.25" customHeight="1" x14ac:dyDescent="0.2">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spans="1:26" ht="14.25" customHeight="1" x14ac:dyDescent="0.2">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spans="1:26" ht="14.25" customHeight="1" x14ac:dyDescent="0.2">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spans="1:26" ht="14.25" customHeight="1" x14ac:dyDescent="0.2">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spans="1:26" ht="14.25" customHeight="1" x14ac:dyDescent="0.2">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spans="1:26" ht="14.25" customHeight="1" x14ac:dyDescent="0.2">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spans="1:26" ht="14.25" customHeight="1" x14ac:dyDescent="0.2">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spans="1:26" ht="14.25" customHeight="1" x14ac:dyDescent="0.2">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spans="1:26" ht="14.25" customHeight="1" x14ac:dyDescent="0.2">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spans="1:26" ht="14.25" customHeight="1" x14ac:dyDescent="0.2">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spans="1:26" ht="14.25" customHeight="1" x14ac:dyDescent="0.2">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spans="1:26" ht="14.25" customHeight="1" x14ac:dyDescent="0.2">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spans="1:26" ht="14.25" customHeight="1" x14ac:dyDescent="0.2">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spans="1:26" ht="14.25" customHeight="1" x14ac:dyDescent="0.2">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spans="1:26" ht="14.25" customHeight="1" x14ac:dyDescent="0.2">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spans="1:26" ht="14.25" customHeight="1" x14ac:dyDescent="0.2">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spans="1:26" ht="14.25" customHeight="1" x14ac:dyDescent="0.2">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spans="1:26" ht="14.25" customHeight="1" x14ac:dyDescent="0.2">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spans="1:26" ht="14.25" customHeight="1" x14ac:dyDescent="0.2">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spans="1:26" ht="14.25" customHeight="1" x14ac:dyDescent="0.2">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spans="1:26" ht="14.25" customHeight="1" x14ac:dyDescent="0.2">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spans="1:26" ht="14.25" customHeight="1" x14ac:dyDescent="0.2">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spans="1:26" ht="14.25" customHeight="1" x14ac:dyDescent="0.2">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spans="1:26" ht="14.25" customHeight="1" x14ac:dyDescent="0.2">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spans="1:26" ht="14.25" customHeight="1" x14ac:dyDescent="0.2">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spans="1:26" ht="14.25" customHeight="1" x14ac:dyDescent="0.2">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spans="1:26" ht="14.25" customHeight="1" x14ac:dyDescent="0.2">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spans="1:26" ht="14.25" customHeight="1" x14ac:dyDescent="0.2">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spans="1:26" ht="14.25" customHeight="1" x14ac:dyDescent="0.2">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spans="1:26" ht="14.25" customHeight="1" x14ac:dyDescent="0.2">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spans="1:26" ht="14.25" customHeight="1" x14ac:dyDescent="0.2">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spans="1:26" ht="14.25" customHeight="1" x14ac:dyDescent="0.2">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spans="1:26" ht="14.25" customHeight="1" x14ac:dyDescent="0.2">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spans="1:26" ht="14.25" customHeight="1" x14ac:dyDescent="0.2">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spans="1:26" ht="14.25" customHeight="1" x14ac:dyDescent="0.2">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spans="1:26" ht="14.25" customHeight="1" x14ac:dyDescent="0.2">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spans="1:26" ht="14.25" customHeight="1" x14ac:dyDescent="0.2">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spans="1:26" ht="14.25" customHeight="1" x14ac:dyDescent="0.2">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spans="1:26" ht="14.25" customHeight="1" x14ac:dyDescent="0.2">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spans="1:26" ht="14.25" customHeight="1" x14ac:dyDescent="0.2">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spans="1:26" ht="14.25" customHeight="1" x14ac:dyDescent="0.2">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spans="1:26" ht="14.25" customHeight="1" x14ac:dyDescent="0.2">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spans="1:26" ht="14.25" customHeight="1" x14ac:dyDescent="0.2">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spans="1:26" ht="14.25" customHeight="1" x14ac:dyDescent="0.2">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spans="1:26" ht="14.25" customHeight="1" x14ac:dyDescent="0.2">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spans="1:26" ht="14.25" customHeight="1" x14ac:dyDescent="0.2">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spans="1:26" ht="14.25" customHeight="1" x14ac:dyDescent="0.2">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spans="1:26" ht="14.25" customHeight="1" x14ac:dyDescent="0.2">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spans="1:26" ht="14.25" customHeight="1" x14ac:dyDescent="0.2">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spans="1:26" ht="14.25" customHeight="1" x14ac:dyDescent="0.2">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spans="1:26" ht="14.25" customHeight="1" x14ac:dyDescent="0.2">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spans="1:26" ht="14.25" customHeight="1" x14ac:dyDescent="0.2">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spans="1:26" ht="14.25" customHeight="1" x14ac:dyDescent="0.2">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spans="1:26" ht="14.25" customHeight="1" x14ac:dyDescent="0.2">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spans="1:26" ht="14.25" customHeight="1" x14ac:dyDescent="0.2">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spans="1:26" ht="14.25" customHeight="1" x14ac:dyDescent="0.2">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spans="1:26" ht="14.25" customHeight="1" x14ac:dyDescent="0.2">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spans="1:26" ht="14.25" customHeight="1" x14ac:dyDescent="0.2">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spans="1:26" ht="14.25" customHeight="1" x14ac:dyDescent="0.2">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spans="1:26" ht="14.25" customHeight="1" x14ac:dyDescent="0.2">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spans="1:26" ht="14.25" customHeight="1" x14ac:dyDescent="0.2">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spans="1:26" ht="14.25" customHeight="1" x14ac:dyDescent="0.2">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spans="1:26" ht="14.25" customHeight="1" x14ac:dyDescent="0.2">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spans="1:26" ht="14.25" customHeight="1" x14ac:dyDescent="0.2">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spans="1:26" ht="14.25" customHeight="1" x14ac:dyDescent="0.2">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spans="1:26" ht="14.25" customHeight="1" x14ac:dyDescent="0.2">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spans="1:26" ht="14.25" customHeight="1" x14ac:dyDescent="0.2">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spans="1:26" ht="14.25" customHeight="1" x14ac:dyDescent="0.2">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spans="1:26" ht="14.25" customHeight="1" x14ac:dyDescent="0.2">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spans="1:26" ht="14.25" customHeight="1" x14ac:dyDescent="0.2">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spans="1:26" ht="14.25" customHeight="1" x14ac:dyDescent="0.2">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spans="1:26" ht="14.25" customHeight="1" x14ac:dyDescent="0.2">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spans="1:26" ht="14.25" customHeight="1" x14ac:dyDescent="0.2">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spans="1:26" ht="14.25" customHeight="1" x14ac:dyDescent="0.2">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spans="1:26" ht="14.25" customHeight="1" x14ac:dyDescent="0.2">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spans="1:26" ht="14.25" customHeight="1" x14ac:dyDescent="0.2">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spans="1:26" ht="14.25" customHeight="1" x14ac:dyDescent="0.2">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spans="1:26" ht="14.25" customHeight="1" x14ac:dyDescent="0.2">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spans="1:26" ht="14.25" customHeight="1" x14ac:dyDescent="0.2">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spans="1:26" ht="14.25" customHeight="1" x14ac:dyDescent="0.2">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spans="1:26" ht="14.25" customHeight="1" x14ac:dyDescent="0.2">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spans="1:26" ht="14.25" customHeight="1" x14ac:dyDescent="0.2">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spans="1:26" ht="14.25" customHeight="1" x14ac:dyDescent="0.2">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spans="1:26" ht="14.25" customHeight="1" x14ac:dyDescent="0.2">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spans="1:26" ht="14.25" customHeight="1" x14ac:dyDescent="0.2">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spans="1:26" ht="14.25" customHeight="1" x14ac:dyDescent="0.2">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spans="1:26" ht="14.25" customHeight="1" x14ac:dyDescent="0.2">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spans="1:26" ht="14.25" customHeight="1" x14ac:dyDescent="0.2">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spans="1:26" ht="14.25" customHeight="1" x14ac:dyDescent="0.2">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spans="1:26" ht="14.25" customHeight="1" x14ac:dyDescent="0.2">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spans="1:26" ht="14.25" customHeight="1" x14ac:dyDescent="0.2">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spans="1:26" ht="14.25" customHeight="1" x14ac:dyDescent="0.2">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spans="1:26" ht="14.25" customHeight="1" x14ac:dyDescent="0.2">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spans="1:26" ht="14.25" customHeight="1" x14ac:dyDescent="0.2">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spans="1:26" ht="14.25" customHeight="1" x14ac:dyDescent="0.2">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spans="1:26" ht="14.25" customHeight="1" x14ac:dyDescent="0.2">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spans="1:26" ht="14.25" customHeight="1" x14ac:dyDescent="0.2">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spans="1:26" ht="14.25" customHeight="1" x14ac:dyDescent="0.2">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spans="1:26" ht="14.25" customHeight="1" x14ac:dyDescent="0.2">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spans="1:26" ht="14.25" customHeight="1" x14ac:dyDescent="0.2">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spans="1:26" ht="14.25" customHeight="1" x14ac:dyDescent="0.2">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spans="1:26" ht="14.25" customHeight="1" x14ac:dyDescent="0.2">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spans="1:26" ht="14.25" customHeight="1" x14ac:dyDescent="0.2">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spans="1:26" ht="14.25" customHeight="1" x14ac:dyDescent="0.2">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spans="1:26" ht="14.25" customHeight="1" x14ac:dyDescent="0.2">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spans="1:26" ht="14.25" customHeight="1" x14ac:dyDescent="0.2">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spans="1:26" ht="14.25" customHeight="1" x14ac:dyDescent="0.2">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spans="1:26" ht="14.25" customHeight="1" x14ac:dyDescent="0.2">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spans="1:26" ht="14.25" customHeight="1" x14ac:dyDescent="0.2">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spans="1:26" ht="14.25" customHeight="1" x14ac:dyDescent="0.2">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spans="1:26" ht="14.25" customHeight="1" x14ac:dyDescent="0.2">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spans="1:26" ht="14.25" customHeight="1" x14ac:dyDescent="0.2">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spans="1:26" ht="14.25" customHeight="1" x14ac:dyDescent="0.2">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spans="1:26" ht="14.25" customHeight="1" x14ac:dyDescent="0.2">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spans="1:26" ht="14.25" customHeight="1" x14ac:dyDescent="0.2">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spans="1:26" ht="14.25" customHeight="1" x14ac:dyDescent="0.2">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spans="1:26" ht="14.25" customHeight="1" x14ac:dyDescent="0.2">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spans="1:26" ht="14.25" customHeight="1" x14ac:dyDescent="0.2">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spans="1:26" ht="14.25" customHeight="1" x14ac:dyDescent="0.2">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spans="1:26" ht="14.25" customHeight="1" x14ac:dyDescent="0.2">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spans="1:26" ht="14.25" customHeight="1" x14ac:dyDescent="0.2">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spans="1:26" ht="14.25" customHeight="1" x14ac:dyDescent="0.2">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spans="1:26" ht="14.25" customHeight="1" x14ac:dyDescent="0.2">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spans="1:26" ht="14.25" customHeight="1" x14ac:dyDescent="0.2">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spans="1:26" ht="14.25" customHeight="1" x14ac:dyDescent="0.2">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spans="1:26" ht="14.25" customHeight="1" x14ac:dyDescent="0.2">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spans="1:26" ht="14.25" customHeight="1" x14ac:dyDescent="0.2">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spans="1:26" ht="14.25" customHeight="1" x14ac:dyDescent="0.2">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spans="1:26" ht="14.25" customHeight="1" x14ac:dyDescent="0.2">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spans="1:26" ht="14.25" customHeight="1" x14ac:dyDescent="0.2">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spans="1:26" ht="14.25" customHeight="1" x14ac:dyDescent="0.2">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spans="1:26" ht="14.25" customHeight="1" x14ac:dyDescent="0.2">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spans="1:26" ht="14.25" customHeight="1" x14ac:dyDescent="0.2">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spans="1:26" ht="14.25" customHeight="1" x14ac:dyDescent="0.2">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spans="1:26" ht="14.25" customHeight="1" x14ac:dyDescent="0.2">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spans="1:26" ht="14.25" customHeight="1" x14ac:dyDescent="0.2">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spans="1:26" ht="14.25" customHeight="1" x14ac:dyDescent="0.2">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spans="1:26" ht="14.25" customHeight="1" x14ac:dyDescent="0.2">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spans="1:26" ht="14.25" customHeight="1" x14ac:dyDescent="0.2">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spans="1:26" ht="14.25" customHeight="1" x14ac:dyDescent="0.2">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spans="1:26" ht="14.25" customHeight="1" x14ac:dyDescent="0.2">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spans="1:26" ht="14.25" customHeight="1" x14ac:dyDescent="0.2">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spans="1:26" ht="14.25" customHeight="1" x14ac:dyDescent="0.2">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spans="1:26" ht="14.25" customHeight="1" x14ac:dyDescent="0.2">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spans="1:26" ht="14.25" customHeight="1" x14ac:dyDescent="0.2">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spans="1:26" ht="14.25" customHeight="1" x14ac:dyDescent="0.2">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spans="1:26" ht="14.25" customHeight="1" x14ac:dyDescent="0.2">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spans="1:26" ht="14.25" customHeight="1" x14ac:dyDescent="0.2">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spans="1:26" ht="14.25" customHeight="1" x14ac:dyDescent="0.2">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spans="1:26" ht="14.25" customHeight="1" x14ac:dyDescent="0.2">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spans="1:26" ht="14.25" customHeight="1" x14ac:dyDescent="0.2">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spans="1:26" ht="14.25" customHeight="1" x14ac:dyDescent="0.2">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spans="1:26" ht="14.25" customHeight="1" x14ac:dyDescent="0.2">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spans="1:26" ht="14.25" customHeight="1" x14ac:dyDescent="0.2">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spans="1:26" ht="14.25" customHeight="1" x14ac:dyDescent="0.2">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spans="1:26" ht="14.25" customHeight="1" x14ac:dyDescent="0.2">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spans="1:26" ht="14.25" customHeight="1" x14ac:dyDescent="0.2">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spans="1:26" ht="14.25" customHeight="1" x14ac:dyDescent="0.2">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spans="1:26" ht="14.25" customHeight="1" x14ac:dyDescent="0.2">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spans="1:26" ht="14.25" customHeight="1" x14ac:dyDescent="0.2">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spans="1:26" ht="14.25" customHeight="1" x14ac:dyDescent="0.2">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spans="1:26" ht="14.25" customHeight="1" x14ac:dyDescent="0.2">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spans="1:26" ht="14.25" customHeight="1" x14ac:dyDescent="0.2">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spans="1:26" ht="14.25" customHeight="1" x14ac:dyDescent="0.2">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spans="1:26" ht="14.25" customHeight="1" x14ac:dyDescent="0.2">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spans="1:26" ht="14.25" customHeight="1" x14ac:dyDescent="0.2">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spans="1:26" ht="14.25" customHeight="1" x14ac:dyDescent="0.2">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spans="1:26" ht="14.25" customHeight="1" x14ac:dyDescent="0.2">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spans="1:26" ht="14.25" customHeight="1" x14ac:dyDescent="0.2">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spans="1:26" ht="14.25" customHeight="1" x14ac:dyDescent="0.2">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spans="1:26" ht="14.25" customHeight="1" x14ac:dyDescent="0.2">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spans="1:26" ht="14.25" customHeight="1" x14ac:dyDescent="0.2">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spans="1:26" ht="14.25" customHeight="1" x14ac:dyDescent="0.2">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spans="1:26" ht="14.25" customHeight="1" x14ac:dyDescent="0.2">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spans="1:26" ht="14.25" customHeight="1" x14ac:dyDescent="0.2">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spans="1:26" ht="14.25" customHeight="1" x14ac:dyDescent="0.2">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spans="1:26" ht="14.25" customHeight="1" x14ac:dyDescent="0.2">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spans="1:26" ht="14.25" customHeight="1" x14ac:dyDescent="0.2">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spans="1:26" ht="14.25" customHeight="1" x14ac:dyDescent="0.2">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spans="1:26" ht="14.25" customHeight="1" x14ac:dyDescent="0.2">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spans="1:26" ht="14.25" customHeight="1" x14ac:dyDescent="0.2">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spans="1:26" ht="14.25" customHeight="1" x14ac:dyDescent="0.2">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spans="1:26" ht="14.25" customHeight="1" x14ac:dyDescent="0.2">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spans="1:26" ht="14.25" customHeight="1" x14ac:dyDescent="0.2">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spans="1:26" ht="14.25" customHeight="1" x14ac:dyDescent="0.2">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spans="1:26" ht="14.25" customHeight="1" x14ac:dyDescent="0.2">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spans="1:26" ht="14.25" customHeight="1" x14ac:dyDescent="0.2">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spans="1:26" ht="14.25" customHeight="1" x14ac:dyDescent="0.2">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spans="1:26" ht="14.25" customHeight="1" x14ac:dyDescent="0.2">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spans="1:26" ht="14.25" customHeight="1" x14ac:dyDescent="0.2">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spans="1:26" ht="14.25" customHeight="1" x14ac:dyDescent="0.2">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spans="1:26" ht="14.25" customHeight="1" x14ac:dyDescent="0.2">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spans="1:26" ht="14.25" customHeight="1" x14ac:dyDescent="0.2">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spans="1:26" ht="14.25" customHeight="1" x14ac:dyDescent="0.2">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spans="1:26" ht="14.25" customHeight="1" x14ac:dyDescent="0.2">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spans="1:26" ht="14.25" customHeight="1" x14ac:dyDescent="0.2">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spans="1:26" ht="14.25" customHeight="1" x14ac:dyDescent="0.2">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spans="1:26" ht="14.25" customHeight="1" x14ac:dyDescent="0.2">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spans="1:26" ht="14.25" customHeight="1" x14ac:dyDescent="0.2">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spans="1:26" ht="14.25" customHeight="1" x14ac:dyDescent="0.2">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spans="1:26" ht="14.25" customHeight="1" x14ac:dyDescent="0.2">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spans="1:26" ht="14.25" customHeight="1" x14ac:dyDescent="0.2">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spans="1:26" ht="14.25" customHeight="1" x14ac:dyDescent="0.2">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spans="1:26" ht="14.25" customHeight="1" x14ac:dyDescent="0.2">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spans="1:26" ht="14.25" customHeight="1" x14ac:dyDescent="0.2">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spans="1:26" ht="14.25" customHeight="1" x14ac:dyDescent="0.2">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spans="1:26" ht="14.25" customHeight="1" x14ac:dyDescent="0.2">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spans="1:26" ht="14.25" customHeight="1" x14ac:dyDescent="0.2">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spans="1:26" ht="14.25" customHeight="1" x14ac:dyDescent="0.2">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spans="1:26" ht="14.25" customHeight="1" x14ac:dyDescent="0.2">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spans="1:26" ht="14.25" customHeight="1" x14ac:dyDescent="0.2">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spans="1:26" ht="14.25" customHeight="1" x14ac:dyDescent="0.2">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spans="1:26" ht="14.25" customHeight="1" x14ac:dyDescent="0.2">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spans="1:26" ht="14.25" customHeight="1" x14ac:dyDescent="0.2">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spans="1:26" ht="14.25" customHeight="1" x14ac:dyDescent="0.2">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spans="1:26" ht="14.25" customHeight="1" x14ac:dyDescent="0.2">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spans="1:26" ht="14.25" customHeight="1" x14ac:dyDescent="0.2">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spans="1:26" ht="14.25" customHeight="1" x14ac:dyDescent="0.2">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spans="1:26" ht="14.25" customHeight="1" x14ac:dyDescent="0.2">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spans="1:26" ht="14.25" customHeight="1" x14ac:dyDescent="0.2">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spans="1:26" ht="14.25" customHeight="1" x14ac:dyDescent="0.2">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spans="1:26" ht="14.25" customHeight="1" x14ac:dyDescent="0.2">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spans="1:26" ht="14.25" customHeight="1" x14ac:dyDescent="0.2">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spans="1:26" ht="14.25" customHeight="1" x14ac:dyDescent="0.2">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spans="1:26" ht="14.25" customHeight="1" x14ac:dyDescent="0.2">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spans="1:26" ht="14.25" customHeight="1" x14ac:dyDescent="0.2">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spans="1:26" ht="14.25" customHeight="1" x14ac:dyDescent="0.2">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spans="1:26" ht="14.25" customHeight="1" x14ac:dyDescent="0.2">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spans="1:26" ht="14.25" customHeight="1" x14ac:dyDescent="0.2">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spans="1:26" ht="14.25" customHeight="1" x14ac:dyDescent="0.2">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spans="1:26" ht="14.25" customHeight="1" x14ac:dyDescent="0.2">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spans="1:26" ht="14.25" customHeight="1" x14ac:dyDescent="0.2">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spans="1:26" ht="14.25" customHeight="1" x14ac:dyDescent="0.2">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spans="1:26" ht="14.25" customHeight="1" x14ac:dyDescent="0.2">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spans="1:26" ht="14.25" customHeight="1" x14ac:dyDescent="0.2">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spans="1:26" ht="14.25" customHeight="1" x14ac:dyDescent="0.2">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spans="1:26" ht="14.25" customHeight="1" x14ac:dyDescent="0.2">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spans="1:26" ht="14.25" customHeight="1" x14ac:dyDescent="0.2">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spans="1:26" ht="14.25" customHeight="1" x14ac:dyDescent="0.2">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spans="1:26" ht="14.25" customHeight="1" x14ac:dyDescent="0.2">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spans="1:26" ht="14.25" customHeight="1" x14ac:dyDescent="0.2">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spans="1:26" ht="14.25" customHeight="1" x14ac:dyDescent="0.2">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spans="1:26" ht="14.25" customHeight="1" x14ac:dyDescent="0.2">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spans="1:26" ht="14.25" customHeight="1" x14ac:dyDescent="0.2">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spans="1:26" ht="14.25" customHeight="1" x14ac:dyDescent="0.2">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spans="1:26" ht="14.25" customHeight="1" x14ac:dyDescent="0.2">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spans="1:26" ht="14.25" customHeight="1" x14ac:dyDescent="0.2">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spans="1:26" ht="14.25" customHeight="1" x14ac:dyDescent="0.2">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spans="1:26" ht="14.25" customHeight="1" x14ac:dyDescent="0.2">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spans="1:26" ht="14.25" customHeight="1" x14ac:dyDescent="0.2">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spans="1:26" ht="14.25" customHeight="1" x14ac:dyDescent="0.2">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spans="1:26" ht="14.25" customHeight="1" x14ac:dyDescent="0.2">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spans="1:26" ht="14.25" customHeight="1" x14ac:dyDescent="0.2">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spans="1:26" ht="14.25" customHeight="1" x14ac:dyDescent="0.2">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spans="1:26" ht="14.25" customHeight="1" x14ac:dyDescent="0.2">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spans="1:26" ht="14.25" customHeight="1" x14ac:dyDescent="0.2">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spans="1:26" ht="14.25" customHeight="1" x14ac:dyDescent="0.2">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spans="1:26" ht="14.25" customHeight="1" x14ac:dyDescent="0.2">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spans="1:26" ht="14.25" customHeight="1" x14ac:dyDescent="0.2">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spans="1:26" ht="14.25" customHeight="1" x14ac:dyDescent="0.2">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spans="1:26" ht="14.25" customHeight="1" x14ac:dyDescent="0.2">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spans="1:26" ht="14.25" customHeight="1" x14ac:dyDescent="0.2">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spans="1:26" ht="14.25" customHeight="1" x14ac:dyDescent="0.2">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spans="1:26" ht="14.25" customHeight="1" x14ac:dyDescent="0.2">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spans="1:26" ht="14.25" customHeight="1" x14ac:dyDescent="0.2">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spans="1:26" ht="14.25" customHeight="1" x14ac:dyDescent="0.2">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spans="1:26" ht="14.25" customHeight="1" x14ac:dyDescent="0.2">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spans="1:26" ht="14.25" customHeight="1" x14ac:dyDescent="0.2">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spans="1:26" ht="14.25" customHeight="1" x14ac:dyDescent="0.2">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spans="1:26" ht="14.25" customHeight="1" x14ac:dyDescent="0.2">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spans="1:26" ht="14.25" customHeight="1" x14ac:dyDescent="0.2">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spans="1:26" ht="14.25" customHeight="1" x14ac:dyDescent="0.2">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spans="1:26" ht="14.25" customHeight="1" x14ac:dyDescent="0.2">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spans="1:26" ht="14.25" customHeight="1" x14ac:dyDescent="0.2">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spans="1:26" ht="14.25" customHeight="1" x14ac:dyDescent="0.2">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spans="1:26" ht="14.25" customHeight="1" x14ac:dyDescent="0.2">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spans="1:26" ht="14.25" customHeight="1" x14ac:dyDescent="0.2">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spans="1:26" ht="14.25" customHeight="1" x14ac:dyDescent="0.2">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spans="1:26" ht="14.25" customHeight="1" x14ac:dyDescent="0.2">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spans="1:26" ht="14.25" customHeight="1" x14ac:dyDescent="0.2">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spans="1:26" ht="14.25" customHeight="1" x14ac:dyDescent="0.2">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spans="1:26" ht="14.25" customHeight="1" x14ac:dyDescent="0.2">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spans="1:26" ht="14.25" customHeight="1" x14ac:dyDescent="0.2">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spans="1:26" ht="14.25" customHeight="1" x14ac:dyDescent="0.2">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spans="1:26" ht="14.25" customHeight="1" x14ac:dyDescent="0.2">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spans="1:26" ht="14.25" customHeight="1" x14ac:dyDescent="0.2">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spans="1:26" ht="14.25" customHeight="1" x14ac:dyDescent="0.2">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spans="1:26" ht="14.25" customHeight="1" x14ac:dyDescent="0.2">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spans="1:26" ht="14.25" customHeight="1" x14ac:dyDescent="0.2">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spans="1:26" ht="14.25" customHeight="1" x14ac:dyDescent="0.2">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spans="1:26" ht="14.25" customHeight="1" x14ac:dyDescent="0.2">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spans="1:26" ht="14.25" customHeight="1" x14ac:dyDescent="0.2">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spans="1:26" ht="14.25" customHeight="1" x14ac:dyDescent="0.2">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spans="1:26" ht="14.25" customHeight="1" x14ac:dyDescent="0.2">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spans="1:26" ht="14.25" customHeight="1" x14ac:dyDescent="0.2">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spans="1:26" ht="14.25" customHeight="1" x14ac:dyDescent="0.2">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spans="1:26" ht="14.25" customHeight="1" x14ac:dyDescent="0.2">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spans="1:26" ht="14.25" customHeight="1" x14ac:dyDescent="0.2">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spans="1:26" ht="14.25" customHeight="1" x14ac:dyDescent="0.2">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spans="1:26" ht="14.25" customHeight="1" x14ac:dyDescent="0.2">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spans="1:26" ht="14.25" customHeight="1" x14ac:dyDescent="0.2">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spans="1:26" ht="14.25" customHeight="1" x14ac:dyDescent="0.2">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spans="1:26" ht="14.25" customHeight="1" x14ac:dyDescent="0.2">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spans="1:26" ht="14.25" customHeight="1" x14ac:dyDescent="0.2">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spans="1:26" ht="14.25" customHeight="1" x14ac:dyDescent="0.2">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spans="1:26" ht="14.25" customHeight="1" x14ac:dyDescent="0.2">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spans="1:26" ht="14.25" customHeight="1" x14ac:dyDescent="0.2">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spans="1:26" ht="14.25" customHeight="1" x14ac:dyDescent="0.2">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spans="1:26" ht="14.25" customHeight="1" x14ac:dyDescent="0.2">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spans="1:26" ht="14.25" customHeight="1" x14ac:dyDescent="0.2">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spans="1:26" ht="14.25" customHeight="1" x14ac:dyDescent="0.2">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spans="1:26" ht="14.25" customHeight="1" x14ac:dyDescent="0.2">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spans="1:26" ht="14.25" customHeight="1" x14ac:dyDescent="0.2">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spans="1:26" ht="14.25" customHeight="1" x14ac:dyDescent="0.2">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spans="1:26" ht="14.25" customHeight="1" x14ac:dyDescent="0.2">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spans="1:26" ht="14.25" customHeight="1" x14ac:dyDescent="0.2">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spans="1:26" ht="14.25" customHeight="1" x14ac:dyDescent="0.2">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spans="1:26" ht="14.25" customHeight="1" x14ac:dyDescent="0.2">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spans="1:26" ht="14.25" customHeight="1" x14ac:dyDescent="0.2">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spans="1:26" ht="14.25" customHeight="1" x14ac:dyDescent="0.2">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spans="1:26" ht="14.25" customHeight="1" x14ac:dyDescent="0.2">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spans="1:26" ht="14.25" customHeight="1" x14ac:dyDescent="0.2">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spans="1:26" ht="14.25" customHeight="1" x14ac:dyDescent="0.2">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spans="1:26" ht="14.25" customHeight="1" x14ac:dyDescent="0.2">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spans="1:26" ht="14.25" customHeight="1" x14ac:dyDescent="0.2">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spans="1:26" ht="14.25" customHeight="1" x14ac:dyDescent="0.2">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spans="1:26" ht="14.25" customHeight="1" x14ac:dyDescent="0.2">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spans="1:26" ht="14.25" customHeight="1" x14ac:dyDescent="0.2">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spans="1:26" ht="14.25" customHeight="1" x14ac:dyDescent="0.2">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spans="1:26" ht="14.25" customHeight="1" x14ac:dyDescent="0.2">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spans="1:26" ht="14.25" customHeight="1" x14ac:dyDescent="0.2">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spans="1:26" ht="14.25" customHeight="1" x14ac:dyDescent="0.2">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spans="1:26" ht="14.25" customHeight="1" x14ac:dyDescent="0.2">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spans="1:26" ht="14.25" customHeight="1" x14ac:dyDescent="0.2">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spans="1:26" ht="14.25" customHeight="1" x14ac:dyDescent="0.2">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spans="1:26" ht="14.25" customHeight="1" x14ac:dyDescent="0.2">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spans="1:26" ht="14.25" customHeight="1" x14ac:dyDescent="0.2">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spans="1:26" ht="14.25" customHeight="1" x14ac:dyDescent="0.2">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spans="1:26" ht="14.25" customHeight="1" x14ac:dyDescent="0.2">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spans="1:26" ht="14.25" customHeight="1" x14ac:dyDescent="0.2">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spans="1:26" ht="14.25" customHeight="1" x14ac:dyDescent="0.2">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spans="1:26" ht="14.25" customHeight="1" x14ac:dyDescent="0.2">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spans="1:26" ht="14.25" customHeight="1" x14ac:dyDescent="0.2">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spans="1:26" ht="14.25" customHeight="1" x14ac:dyDescent="0.2">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spans="1:26" ht="14.25" customHeight="1" x14ac:dyDescent="0.2">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spans="1:26" ht="14.25" customHeight="1" x14ac:dyDescent="0.2">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spans="1:26" ht="14.25" customHeight="1" x14ac:dyDescent="0.2">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spans="1:26" ht="14.25" customHeight="1" x14ac:dyDescent="0.2">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spans="1:26" ht="14.25" customHeight="1" x14ac:dyDescent="0.2">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spans="1:26" ht="14.25" customHeight="1" x14ac:dyDescent="0.2">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spans="1:26" ht="14.25" customHeight="1" x14ac:dyDescent="0.2">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spans="1:26" ht="14.25" customHeight="1" x14ac:dyDescent="0.2">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spans="1:26" ht="14.25" customHeight="1" x14ac:dyDescent="0.2">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spans="1:26" ht="14.25" customHeight="1" x14ac:dyDescent="0.2">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spans="1:26" ht="14.25" customHeight="1" x14ac:dyDescent="0.2">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spans="1:26" ht="14.25" customHeight="1" x14ac:dyDescent="0.2">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spans="1:26" ht="14.25" customHeight="1" x14ac:dyDescent="0.2">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spans="1:26" ht="14.25" customHeight="1" x14ac:dyDescent="0.2">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spans="1:26" ht="14.25" customHeight="1" x14ac:dyDescent="0.2">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spans="1:26" ht="14.25" customHeight="1" x14ac:dyDescent="0.2">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spans="1:26" ht="14.25" customHeight="1" x14ac:dyDescent="0.2">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spans="1:26" ht="14.25" customHeight="1" x14ac:dyDescent="0.2">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spans="1:26" ht="14.25" customHeight="1" x14ac:dyDescent="0.2">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spans="1:26" ht="14.25" customHeight="1" x14ac:dyDescent="0.2">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spans="1:26" ht="14.25" customHeight="1" x14ac:dyDescent="0.2">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spans="1:26" ht="14.25" customHeight="1" x14ac:dyDescent="0.2">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spans="1:26" ht="14.25" customHeight="1" x14ac:dyDescent="0.2">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spans="1:26" ht="14.25" customHeight="1" x14ac:dyDescent="0.2">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spans="1:26" ht="14.25" customHeight="1" x14ac:dyDescent="0.2">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spans="1:26" ht="14.25" customHeight="1" x14ac:dyDescent="0.2">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spans="1:26" ht="14.25" customHeight="1" x14ac:dyDescent="0.2">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spans="1:26" ht="14.25" customHeight="1" x14ac:dyDescent="0.2">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spans="1:26" ht="14.25" customHeight="1" x14ac:dyDescent="0.2">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spans="1:26" ht="14.25" customHeight="1" x14ac:dyDescent="0.2">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spans="1:26" ht="14.25" customHeight="1" x14ac:dyDescent="0.2">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spans="1:26" ht="14.25" customHeight="1" x14ac:dyDescent="0.2">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spans="1:26" ht="14.25" customHeight="1" x14ac:dyDescent="0.2">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spans="1:26" ht="14.25" customHeight="1" x14ac:dyDescent="0.2">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spans="1:26" ht="14.25" customHeight="1" x14ac:dyDescent="0.2">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spans="1:26" ht="14.25" customHeight="1" x14ac:dyDescent="0.2">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spans="1:26" ht="14.25" customHeight="1" x14ac:dyDescent="0.2">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spans="1:26" ht="14.25" customHeight="1" x14ac:dyDescent="0.2">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spans="1:26" ht="14.25" customHeight="1" x14ac:dyDescent="0.2">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spans="1:26" ht="14.25" customHeight="1" x14ac:dyDescent="0.2">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spans="1:26" ht="14.25" customHeight="1" x14ac:dyDescent="0.2">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spans="1:26" ht="14.25" customHeight="1" x14ac:dyDescent="0.2">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spans="1:26" ht="14.25" customHeight="1" x14ac:dyDescent="0.2">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spans="1:26" ht="14.25" customHeight="1" x14ac:dyDescent="0.2">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spans="1:26" ht="14.25" customHeight="1" x14ac:dyDescent="0.2">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spans="1:26" ht="14.25" customHeight="1" x14ac:dyDescent="0.2">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spans="1:26" ht="14.25" customHeight="1" x14ac:dyDescent="0.2">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spans="1:26" ht="14.25" customHeight="1" x14ac:dyDescent="0.2">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spans="1:26" ht="14.25" customHeight="1" x14ac:dyDescent="0.2">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spans="1:26" ht="14.25" customHeight="1" x14ac:dyDescent="0.2">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spans="1:26" ht="14.25" customHeight="1" x14ac:dyDescent="0.2">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spans="1:26" ht="14.25" customHeight="1" x14ac:dyDescent="0.2">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spans="1:26" ht="14.25" customHeight="1" x14ac:dyDescent="0.2">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spans="1:26" ht="14.25" customHeight="1" x14ac:dyDescent="0.2">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spans="1:26" ht="14.25" customHeight="1" x14ac:dyDescent="0.2">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spans="1:26" ht="14.25" customHeight="1" x14ac:dyDescent="0.2">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spans="1:26" ht="14.25" customHeight="1" x14ac:dyDescent="0.2">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spans="1:26" ht="14.25" customHeight="1" x14ac:dyDescent="0.2">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spans="1:26" ht="14.25" customHeight="1" x14ac:dyDescent="0.2">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spans="1:26" ht="14.25" customHeight="1" x14ac:dyDescent="0.2">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spans="1:26" ht="14.25" customHeight="1" x14ac:dyDescent="0.2">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spans="1:26" ht="14.25" customHeight="1" x14ac:dyDescent="0.2">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spans="1:26" ht="14.25" customHeight="1" x14ac:dyDescent="0.2">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spans="1:26" ht="14.25" customHeight="1" x14ac:dyDescent="0.2">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spans="1:26" ht="14.25" customHeight="1" x14ac:dyDescent="0.2">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spans="1:26" ht="14.25" customHeight="1" x14ac:dyDescent="0.2">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spans="1:26" ht="14.25" customHeight="1" x14ac:dyDescent="0.2">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spans="1:26" ht="14.25" customHeight="1" x14ac:dyDescent="0.2">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spans="1:26" ht="14.25" customHeight="1" x14ac:dyDescent="0.2">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spans="1:26" ht="14.25" customHeight="1" x14ac:dyDescent="0.2">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spans="1:26" ht="14.25" customHeight="1" x14ac:dyDescent="0.2">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spans="1:26" ht="14.25" customHeight="1" x14ac:dyDescent="0.2">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spans="1:26" ht="14.25" customHeight="1" x14ac:dyDescent="0.2">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spans="1:26" ht="14.25" customHeight="1" x14ac:dyDescent="0.2">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spans="1:26" ht="14.25" customHeight="1" x14ac:dyDescent="0.2">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spans="1:26" ht="14.25" customHeight="1" x14ac:dyDescent="0.2">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spans="1:26" ht="14.25" customHeight="1" x14ac:dyDescent="0.2">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spans="1:26" ht="14.25" customHeight="1" x14ac:dyDescent="0.2">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spans="1:26" ht="14.25" customHeight="1" x14ac:dyDescent="0.2">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spans="1:26" ht="14.25" customHeight="1" x14ac:dyDescent="0.2">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spans="1:26" ht="14.25" customHeight="1" x14ac:dyDescent="0.2">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spans="1:26" ht="14.25" customHeight="1" x14ac:dyDescent="0.2">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spans="1:26" ht="14.25" customHeight="1" x14ac:dyDescent="0.2">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spans="1:26" ht="14.25" customHeight="1" x14ac:dyDescent="0.2">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spans="1:26" ht="14.25" customHeight="1" x14ac:dyDescent="0.2">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spans="1:26" ht="14.25" customHeight="1" x14ac:dyDescent="0.2">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spans="1:26" ht="14.25" customHeight="1" x14ac:dyDescent="0.2">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spans="1:26" ht="14.25" customHeight="1" x14ac:dyDescent="0.2">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spans="1:26" ht="14.25" customHeight="1" x14ac:dyDescent="0.2">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spans="1:26" ht="14.25" customHeight="1" x14ac:dyDescent="0.2">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spans="1:26" ht="14.25" customHeight="1" x14ac:dyDescent="0.2">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spans="1:26" ht="14.25" customHeight="1" x14ac:dyDescent="0.2">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spans="1:26" ht="14.25" customHeight="1" x14ac:dyDescent="0.2">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spans="1:26" ht="14.25" customHeight="1" x14ac:dyDescent="0.2">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spans="1:26" ht="14.25" customHeight="1" x14ac:dyDescent="0.2">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spans="1:26" ht="14.25" customHeight="1" x14ac:dyDescent="0.2">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spans="1:26" ht="14.25" customHeight="1" x14ac:dyDescent="0.2">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spans="1:26" ht="14.25" customHeight="1" x14ac:dyDescent="0.2">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spans="1:26" ht="14.25" customHeight="1" x14ac:dyDescent="0.2">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spans="1:26" ht="14.25" customHeight="1" x14ac:dyDescent="0.2">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spans="1:26" ht="14.25" customHeight="1" x14ac:dyDescent="0.2">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spans="1:26" ht="14.25" customHeight="1" x14ac:dyDescent="0.2">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spans="1:26" ht="14.25" customHeight="1" x14ac:dyDescent="0.2">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spans="1:26" ht="14.25" customHeight="1" x14ac:dyDescent="0.2">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spans="1:26" ht="14.25" customHeight="1" x14ac:dyDescent="0.2">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spans="1:26" ht="14.25" customHeight="1" x14ac:dyDescent="0.2">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spans="1:26" ht="14.25" customHeight="1" x14ac:dyDescent="0.2">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spans="1:26" ht="14.25" customHeight="1" x14ac:dyDescent="0.2">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spans="1:26" ht="14.25" customHeight="1" x14ac:dyDescent="0.2">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spans="1:26" ht="14.25" customHeight="1" x14ac:dyDescent="0.2">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spans="1:26" ht="14.25" customHeight="1" x14ac:dyDescent="0.2">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spans="1:26" ht="14.25" customHeight="1" x14ac:dyDescent="0.2">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spans="1:26" ht="14.25" customHeight="1" x14ac:dyDescent="0.2">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spans="1:26" ht="14.25" customHeight="1" x14ac:dyDescent="0.2">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spans="1:26" ht="14.25" customHeight="1" x14ac:dyDescent="0.2">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spans="1:26" ht="14.25" customHeight="1" x14ac:dyDescent="0.2">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spans="1:26" ht="14.25" customHeight="1" x14ac:dyDescent="0.2">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spans="1:26" ht="14.25" customHeight="1" x14ac:dyDescent="0.2">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spans="1:26" ht="14.25" customHeight="1" x14ac:dyDescent="0.2">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spans="1:26" ht="14.25" customHeight="1" x14ac:dyDescent="0.2">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spans="1:26" ht="14.25" customHeight="1" x14ac:dyDescent="0.2">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spans="1:26" ht="14.25" customHeight="1" x14ac:dyDescent="0.2">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spans="1:26" ht="14.25" customHeight="1" x14ac:dyDescent="0.2">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spans="1:26" ht="14.25" customHeight="1" x14ac:dyDescent="0.2">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spans="1:26" ht="14.25" customHeight="1" x14ac:dyDescent="0.2">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spans="1:26" ht="14.25" customHeight="1" x14ac:dyDescent="0.2">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spans="1:26" ht="14.25" customHeight="1" x14ac:dyDescent="0.2">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spans="1:26" ht="14.25" customHeight="1" x14ac:dyDescent="0.2">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spans="1:26" ht="14.25" customHeight="1" x14ac:dyDescent="0.2">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spans="1:26" ht="14.25" customHeight="1" x14ac:dyDescent="0.2">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spans="1:26" ht="14.25" customHeight="1" x14ac:dyDescent="0.2">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spans="1:26" ht="14.25" customHeight="1" x14ac:dyDescent="0.2">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spans="1:26" ht="14.25" customHeight="1" x14ac:dyDescent="0.2">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spans="1:26" ht="14.25" customHeight="1" x14ac:dyDescent="0.2">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spans="1:26" ht="14.25" customHeight="1" x14ac:dyDescent="0.2">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spans="1:26" ht="14.25" customHeight="1" x14ac:dyDescent="0.2">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spans="1:26" ht="14.25" customHeight="1" x14ac:dyDescent="0.2">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spans="1:26" ht="14.25" customHeight="1" x14ac:dyDescent="0.2">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spans="1:26" ht="14.25" customHeight="1" x14ac:dyDescent="0.2">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spans="1:26" ht="14.25" customHeight="1" x14ac:dyDescent="0.2">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spans="1:26" ht="14.25" customHeight="1" x14ac:dyDescent="0.2">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spans="1:26" ht="14.25" customHeight="1" x14ac:dyDescent="0.2">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spans="1:26" ht="14.25" customHeight="1" x14ac:dyDescent="0.2">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spans="1:26" ht="14.25" customHeight="1" x14ac:dyDescent="0.2">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spans="1:26" ht="14.25" customHeight="1" x14ac:dyDescent="0.2">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spans="1:26" ht="14.25" customHeight="1" x14ac:dyDescent="0.2">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spans="1:26" ht="14.25" customHeight="1" x14ac:dyDescent="0.2">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spans="1:26" ht="14.25" customHeight="1" x14ac:dyDescent="0.2">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spans="1:26" ht="14.25" customHeight="1" x14ac:dyDescent="0.2">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spans="1:26" ht="14.25" customHeight="1" x14ac:dyDescent="0.2">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spans="1:26" ht="14.25" customHeight="1" x14ac:dyDescent="0.2">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spans="1:26" ht="14.25" customHeight="1" x14ac:dyDescent="0.2">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spans="1:26" ht="14.25" customHeight="1" x14ac:dyDescent="0.2">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spans="1:26" ht="14.25" customHeight="1" x14ac:dyDescent="0.2">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spans="1:26" ht="14.25" customHeight="1" x14ac:dyDescent="0.2">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spans="1:26" ht="14.25" customHeight="1" x14ac:dyDescent="0.2">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spans="1:26" ht="14.25" customHeight="1" x14ac:dyDescent="0.2">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spans="1:26" ht="14.25" customHeight="1" x14ac:dyDescent="0.2">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spans="1:26" ht="14.25" customHeight="1" x14ac:dyDescent="0.2">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spans="1:26" ht="14.25" customHeight="1" x14ac:dyDescent="0.2">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spans="1:26" ht="14.25" customHeight="1" x14ac:dyDescent="0.2">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spans="1:26" ht="14.25" customHeight="1" x14ac:dyDescent="0.2">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spans="1:26" ht="14.25" customHeight="1" x14ac:dyDescent="0.2">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spans="1:26" ht="14.25" customHeight="1" x14ac:dyDescent="0.2">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spans="1:26" ht="14.25" customHeight="1" x14ac:dyDescent="0.2">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spans="1:26" ht="14.25" customHeight="1" x14ac:dyDescent="0.2">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spans="1:26" ht="14.25" customHeight="1" x14ac:dyDescent="0.2">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spans="1:26" ht="14.25" customHeight="1" x14ac:dyDescent="0.2">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spans="1:26" ht="14.25" customHeight="1" x14ac:dyDescent="0.2">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spans="1:26" ht="14.25" customHeight="1" x14ac:dyDescent="0.2">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spans="1:26" ht="14.25" customHeight="1" x14ac:dyDescent="0.2">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spans="1:26" ht="14.25" customHeight="1" x14ac:dyDescent="0.2">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spans="1:26" ht="14.25" customHeight="1" x14ac:dyDescent="0.2">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spans="1:26" ht="14.25" customHeight="1" x14ac:dyDescent="0.2">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spans="1:26" ht="14.25" customHeight="1" x14ac:dyDescent="0.2">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spans="1:26" ht="14.25" customHeight="1" x14ac:dyDescent="0.2">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spans="1:26" ht="14.25" customHeight="1" x14ac:dyDescent="0.2">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spans="1:26" ht="14.25" customHeight="1" x14ac:dyDescent="0.2">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spans="1:26" ht="14.25" customHeight="1" x14ac:dyDescent="0.2">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spans="1:26" ht="14.25" customHeight="1" x14ac:dyDescent="0.2">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spans="1:26" ht="14.25" customHeight="1" x14ac:dyDescent="0.2">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spans="1:26" ht="14.25" customHeight="1" x14ac:dyDescent="0.2">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spans="1:26" ht="14.25" customHeight="1" x14ac:dyDescent="0.2">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spans="1:26" ht="14.25" customHeight="1" x14ac:dyDescent="0.2">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spans="1:26" ht="14.25" customHeight="1" x14ac:dyDescent="0.2">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spans="1:26" ht="14.25" customHeight="1" x14ac:dyDescent="0.2">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spans="1:26" ht="14.25" customHeight="1" x14ac:dyDescent="0.2">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spans="1:26" ht="14.25" customHeight="1" x14ac:dyDescent="0.2">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spans="1:26" ht="14.25" customHeight="1" x14ac:dyDescent="0.2">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spans="1:26" ht="14.25" customHeight="1" x14ac:dyDescent="0.2">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spans="1:26" ht="14.25" customHeight="1" x14ac:dyDescent="0.2">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spans="1:26" ht="14.25" customHeight="1" x14ac:dyDescent="0.2">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spans="1:26" ht="14.25" customHeight="1" x14ac:dyDescent="0.2">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spans="1:26" ht="14.25" customHeight="1" x14ac:dyDescent="0.2">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spans="1:26" ht="14.25" customHeight="1" x14ac:dyDescent="0.2">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spans="1:26" ht="14.25" customHeight="1" x14ac:dyDescent="0.2">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spans="1:26" ht="14.25" customHeight="1" x14ac:dyDescent="0.2">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spans="1:26" ht="14.25" customHeight="1" x14ac:dyDescent="0.2">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spans="1:26" ht="14.25" customHeight="1" x14ac:dyDescent="0.2">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spans="1:26" ht="14.25" customHeight="1" x14ac:dyDescent="0.2">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spans="1:26" ht="14.25" customHeight="1" x14ac:dyDescent="0.2">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spans="1:26" ht="14.25" customHeight="1" x14ac:dyDescent="0.2">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spans="1:26" ht="14.25" customHeight="1" x14ac:dyDescent="0.2">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spans="1:26" ht="14.25" customHeight="1" x14ac:dyDescent="0.2">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spans="1:26" ht="14.25" customHeight="1" x14ac:dyDescent="0.2">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spans="1:26" ht="14.25" customHeight="1" x14ac:dyDescent="0.2">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spans="1:26" ht="14.25" customHeight="1" x14ac:dyDescent="0.2">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spans="1:26" ht="14.25" customHeight="1" x14ac:dyDescent="0.2">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spans="1:26" ht="14.25" customHeight="1" x14ac:dyDescent="0.2">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spans="1:26" ht="14.25" customHeight="1" x14ac:dyDescent="0.2">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spans="1:26" ht="14.25" customHeight="1" x14ac:dyDescent="0.2">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spans="1:26" ht="14.25" customHeight="1" x14ac:dyDescent="0.2">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spans="1:26" ht="14.25" customHeight="1" x14ac:dyDescent="0.2">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spans="1:26" ht="14.25" customHeight="1" x14ac:dyDescent="0.2">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spans="1:26" ht="14.25" customHeight="1" x14ac:dyDescent="0.2">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spans="1:26" ht="14.25" customHeight="1" x14ac:dyDescent="0.2">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spans="1:26" ht="14.25" customHeight="1" x14ac:dyDescent="0.2">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spans="1:26" ht="14.25" customHeight="1" x14ac:dyDescent="0.2">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spans="1:26" ht="14.25" customHeight="1" x14ac:dyDescent="0.2">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spans="1:26" ht="14.25" customHeight="1" x14ac:dyDescent="0.2">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spans="1:26" ht="14.25" customHeight="1" x14ac:dyDescent="0.2">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spans="1:26" ht="14.25" customHeight="1" x14ac:dyDescent="0.2">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spans="1:26" ht="14.25" customHeight="1" x14ac:dyDescent="0.2">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spans="1:26" ht="14.25" customHeight="1" x14ac:dyDescent="0.2">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spans="1:26" ht="14.25" customHeight="1" x14ac:dyDescent="0.2">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spans="1:26" ht="14.25" customHeight="1" x14ac:dyDescent="0.2">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spans="1:26" ht="14.25" customHeight="1" x14ac:dyDescent="0.2">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spans="1:26" ht="14.25" customHeight="1" x14ac:dyDescent="0.2">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spans="1:26" ht="14.25" customHeight="1" x14ac:dyDescent="0.2">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spans="1:26" ht="14.25" customHeight="1" x14ac:dyDescent="0.2">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spans="1:26" ht="14.25" customHeight="1" x14ac:dyDescent="0.2">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spans="1:26" ht="14.25" customHeight="1" x14ac:dyDescent="0.2">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spans="1:26" ht="14.25" customHeight="1" x14ac:dyDescent="0.2">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spans="1:26" ht="14.25" customHeight="1" x14ac:dyDescent="0.2">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spans="1:26" ht="14.25" customHeight="1" x14ac:dyDescent="0.2">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spans="1:26" ht="14.25" customHeight="1" x14ac:dyDescent="0.2">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spans="1:26" ht="14.25" customHeight="1" x14ac:dyDescent="0.2">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spans="1:26" ht="14.25" customHeight="1" x14ac:dyDescent="0.2">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spans="1:26" ht="14.25" customHeight="1" x14ac:dyDescent="0.2">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spans="1:26" ht="14.25" customHeight="1" x14ac:dyDescent="0.2">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spans="1:26" ht="14.25" customHeight="1" x14ac:dyDescent="0.2">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spans="1:26" ht="14.25" customHeight="1" x14ac:dyDescent="0.2">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spans="1:26" ht="14.25" customHeight="1" x14ac:dyDescent="0.2">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spans="1:26" ht="14.25" customHeight="1" x14ac:dyDescent="0.2">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sheetData>
  <mergeCells count="6">
    <mergeCell ref="A2:C2"/>
    <mergeCell ref="A3:C3"/>
    <mergeCell ref="A5:C5"/>
    <mergeCell ref="A6:A7"/>
    <mergeCell ref="B6:B7"/>
    <mergeCell ref="C6: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4"/>
  <sheetViews>
    <sheetView workbookViewId="0">
      <selection activeCell="F24" sqref="F24"/>
    </sheetView>
  </sheetViews>
  <sheetFormatPr baseColWidth="10" defaultColWidth="17.33203125" defaultRowHeight="15" x14ac:dyDescent="0.2"/>
  <cols>
    <col min="1" max="1" width="41.6640625" style="56" customWidth="1"/>
    <col min="2" max="2" width="8.83203125" style="56" customWidth="1"/>
    <col min="3" max="3" width="15.6640625" style="56" customWidth="1"/>
    <col min="4" max="4" width="8.83203125" style="56" customWidth="1"/>
    <col min="5" max="5" width="10.33203125" style="56" customWidth="1"/>
    <col min="6" max="6" width="123.6640625" style="56" customWidth="1"/>
    <col min="7" max="12" width="8.83203125" style="56" customWidth="1"/>
    <col min="13" max="28" width="8" style="56" customWidth="1"/>
    <col min="29" max="16384" width="17.33203125" style="56"/>
  </cols>
  <sheetData>
    <row r="1" spans="1:28" ht="19" customHeight="1" x14ac:dyDescent="0.25">
      <c r="A1" s="53" t="s">
        <v>70</v>
      </c>
      <c r="B1" s="54"/>
      <c r="C1" s="54"/>
      <c r="D1" s="54"/>
      <c r="E1" s="54"/>
      <c r="F1" s="55"/>
      <c r="G1" s="55"/>
      <c r="H1" s="55"/>
      <c r="I1" s="55"/>
      <c r="J1" s="55"/>
      <c r="K1" s="55"/>
      <c r="L1" s="55"/>
      <c r="M1" s="55"/>
      <c r="N1" s="55"/>
      <c r="O1" s="55"/>
      <c r="P1" s="55"/>
      <c r="Q1" s="55"/>
      <c r="R1" s="55"/>
      <c r="S1" s="55"/>
      <c r="T1" s="55"/>
      <c r="U1" s="55"/>
      <c r="V1" s="55"/>
      <c r="W1" s="55"/>
      <c r="X1" s="55"/>
      <c r="Y1" s="55"/>
      <c r="Z1" s="55"/>
      <c r="AA1" s="55"/>
      <c r="AB1" s="55"/>
    </row>
    <row r="2" spans="1:28" ht="14.25" customHeight="1" x14ac:dyDescent="0.2">
      <c r="A2" s="55" t="s">
        <v>71</v>
      </c>
      <c r="B2" s="54"/>
      <c r="C2" s="54"/>
      <c r="D2" s="54"/>
      <c r="E2" s="54"/>
      <c r="F2" s="55"/>
      <c r="G2" s="55"/>
      <c r="H2" s="55"/>
      <c r="I2" s="55"/>
      <c r="J2" s="55"/>
      <c r="K2" s="55"/>
      <c r="L2" s="55"/>
      <c r="M2" s="55"/>
      <c r="N2" s="55"/>
      <c r="O2" s="55"/>
      <c r="P2" s="55"/>
      <c r="Q2" s="55"/>
      <c r="R2" s="55"/>
      <c r="S2" s="55"/>
      <c r="T2" s="55"/>
      <c r="U2" s="55"/>
      <c r="V2" s="55"/>
      <c r="W2" s="55"/>
      <c r="X2" s="55"/>
      <c r="Y2" s="55"/>
      <c r="Z2" s="55"/>
      <c r="AA2" s="55"/>
      <c r="AB2" s="55"/>
    </row>
    <row r="3" spans="1:28" ht="14.25" customHeight="1" x14ac:dyDescent="0.2">
      <c r="A3" s="57"/>
      <c r="B3" s="54"/>
      <c r="C3" s="54"/>
      <c r="D3" s="54"/>
      <c r="E3" s="54"/>
      <c r="F3" s="55"/>
      <c r="G3" s="55"/>
      <c r="H3" s="55"/>
      <c r="I3" s="55"/>
      <c r="J3" s="55"/>
      <c r="K3" s="55"/>
      <c r="L3" s="55"/>
      <c r="M3" s="55"/>
      <c r="N3" s="55"/>
      <c r="O3" s="55"/>
      <c r="P3" s="55"/>
      <c r="Q3" s="55"/>
      <c r="R3" s="55"/>
      <c r="S3" s="55"/>
      <c r="T3" s="55"/>
      <c r="U3" s="55"/>
      <c r="V3" s="55"/>
      <c r="W3" s="55"/>
      <c r="X3" s="55"/>
      <c r="Y3" s="55"/>
      <c r="Z3" s="55"/>
      <c r="AA3" s="55"/>
      <c r="AB3" s="55"/>
    </row>
    <row r="4" spans="1:28" ht="14.25" customHeight="1" x14ac:dyDescent="0.2">
      <c r="A4" s="58" t="s">
        <v>72</v>
      </c>
      <c r="B4" s="59" t="s">
        <v>73</v>
      </c>
      <c r="C4" s="59" t="s">
        <v>74</v>
      </c>
      <c r="D4" s="59" t="s">
        <v>75</v>
      </c>
      <c r="E4" s="59"/>
      <c r="F4" s="58" t="s">
        <v>76</v>
      </c>
      <c r="G4" s="55"/>
      <c r="H4" s="55"/>
      <c r="I4" s="55"/>
      <c r="J4" s="55"/>
      <c r="K4" s="55"/>
      <c r="L4" s="55"/>
      <c r="M4" s="55"/>
      <c r="N4" s="55"/>
      <c r="O4" s="55"/>
      <c r="P4" s="55"/>
      <c r="Q4" s="55"/>
      <c r="R4" s="55"/>
      <c r="S4" s="55"/>
      <c r="T4" s="55"/>
      <c r="U4" s="55"/>
      <c r="V4" s="55"/>
      <c r="W4" s="55"/>
      <c r="X4" s="55"/>
      <c r="Y4" s="55"/>
      <c r="Z4" s="55"/>
      <c r="AA4" s="55"/>
      <c r="AB4" s="55"/>
    </row>
    <row r="5" spans="1:28" ht="14.25" customHeight="1" x14ac:dyDescent="0.2">
      <c r="A5" s="60" t="s">
        <v>77</v>
      </c>
      <c r="B5" s="61">
        <v>1600</v>
      </c>
      <c r="C5" s="155"/>
      <c r="D5" s="62"/>
      <c r="E5" s="62"/>
      <c r="F5" s="60"/>
      <c r="G5" s="55"/>
      <c r="H5" s="55"/>
      <c r="I5" s="55"/>
      <c r="J5" s="55"/>
      <c r="K5" s="55"/>
      <c r="L5" s="55"/>
      <c r="M5" s="55"/>
      <c r="N5" s="55"/>
      <c r="O5" s="55"/>
      <c r="P5" s="55"/>
      <c r="Q5" s="55"/>
      <c r="R5" s="55"/>
      <c r="S5" s="55"/>
      <c r="T5" s="55"/>
      <c r="U5" s="55"/>
      <c r="V5" s="55"/>
      <c r="W5" s="55"/>
      <c r="X5" s="55"/>
      <c r="Y5" s="55"/>
      <c r="Z5" s="55"/>
      <c r="AA5" s="55"/>
      <c r="AB5" s="55"/>
    </row>
    <row r="6" spans="1:28" ht="14.25" customHeight="1" x14ac:dyDescent="0.2">
      <c r="A6" s="60" t="s">
        <v>78</v>
      </c>
      <c r="B6" s="152"/>
      <c r="C6" s="157"/>
      <c r="D6" s="153">
        <v>700</v>
      </c>
      <c r="E6" s="62"/>
      <c r="F6" s="60" t="s">
        <v>79</v>
      </c>
      <c r="G6" s="55"/>
      <c r="H6" s="55"/>
      <c r="I6" s="55"/>
      <c r="J6" s="55"/>
      <c r="K6" s="55"/>
      <c r="L6" s="55"/>
      <c r="M6" s="55"/>
      <c r="N6" s="55"/>
      <c r="O6" s="55"/>
      <c r="P6" s="55"/>
      <c r="Q6" s="55"/>
      <c r="R6" s="55"/>
      <c r="S6" s="55"/>
      <c r="T6" s="55"/>
      <c r="U6" s="55"/>
      <c r="V6" s="55"/>
      <c r="W6" s="55"/>
      <c r="X6" s="55"/>
      <c r="Y6" s="55"/>
      <c r="Z6" s="55"/>
      <c r="AA6" s="55"/>
      <c r="AB6" s="55"/>
    </row>
    <row r="7" spans="1:28" ht="14.25" customHeight="1" x14ac:dyDescent="0.2">
      <c r="A7" s="60" t="s">
        <v>80</v>
      </c>
      <c r="B7" s="152"/>
      <c r="C7" s="157"/>
      <c r="D7" s="154">
        <v>1000</v>
      </c>
      <c r="E7" s="62"/>
      <c r="F7" s="63" t="s">
        <v>81</v>
      </c>
      <c r="G7" s="55"/>
      <c r="H7" s="55"/>
      <c r="I7" s="55"/>
      <c r="J7" s="55"/>
      <c r="K7" s="55"/>
      <c r="L7" s="55"/>
      <c r="M7" s="55"/>
      <c r="N7" s="55"/>
      <c r="O7" s="55"/>
      <c r="P7" s="55"/>
      <c r="Q7" s="55"/>
      <c r="R7" s="55"/>
      <c r="S7" s="55"/>
      <c r="T7" s="55"/>
      <c r="U7" s="55"/>
      <c r="V7" s="55"/>
      <c r="W7" s="55"/>
      <c r="X7" s="55"/>
      <c r="Y7" s="55"/>
      <c r="Z7" s="55"/>
      <c r="AA7" s="55"/>
      <c r="AB7" s="55"/>
    </row>
    <row r="8" spans="1:28" ht="14.25" customHeight="1" x14ac:dyDescent="0.2">
      <c r="A8" s="60" t="s">
        <v>82</v>
      </c>
      <c r="B8" s="62"/>
      <c r="C8" s="156">
        <v>1475</v>
      </c>
      <c r="D8" s="62"/>
      <c r="E8" s="62"/>
      <c r="F8" s="60" t="s">
        <v>232</v>
      </c>
      <c r="G8" s="55"/>
      <c r="H8" s="55"/>
      <c r="I8" s="55"/>
      <c r="J8" s="55"/>
      <c r="K8" s="55"/>
      <c r="L8" s="55"/>
      <c r="M8" s="55"/>
      <c r="N8" s="55"/>
      <c r="O8" s="55"/>
      <c r="P8" s="55"/>
      <c r="Q8" s="55"/>
      <c r="R8" s="55"/>
      <c r="S8" s="55"/>
      <c r="T8" s="55"/>
      <c r="U8" s="55"/>
      <c r="V8" s="55"/>
      <c r="W8" s="55"/>
      <c r="X8" s="55"/>
      <c r="Y8" s="55"/>
      <c r="Z8" s="55"/>
      <c r="AA8" s="55"/>
      <c r="AB8" s="55"/>
    </row>
    <row r="9" spans="1:28" ht="14.25" customHeight="1" x14ac:dyDescent="0.2">
      <c r="A9" s="64" t="s">
        <v>83</v>
      </c>
      <c r="B9" s="65">
        <f>SUM(B5:B8)</f>
        <v>1600</v>
      </c>
      <c r="C9" s="66"/>
      <c r="D9" s="66"/>
      <c r="E9" s="64"/>
      <c r="F9" s="66"/>
      <c r="G9" s="55"/>
      <c r="H9" s="55"/>
      <c r="I9" s="55"/>
      <c r="J9" s="55"/>
      <c r="K9" s="55"/>
      <c r="L9" s="55"/>
      <c r="M9" s="55"/>
      <c r="N9" s="55"/>
      <c r="O9" s="55"/>
      <c r="P9" s="55"/>
      <c r="Q9" s="55"/>
      <c r="R9" s="55"/>
      <c r="S9" s="55"/>
      <c r="T9" s="55"/>
      <c r="U9" s="55"/>
      <c r="V9" s="55"/>
      <c r="W9" s="55"/>
      <c r="X9" s="55"/>
      <c r="Y9" s="55"/>
      <c r="Z9" s="55"/>
      <c r="AA9" s="55"/>
      <c r="AB9" s="55"/>
    </row>
    <row r="10" spans="1:28" ht="14.25" customHeight="1" x14ac:dyDescent="0.2">
      <c r="A10" s="66" t="s">
        <v>84</v>
      </c>
      <c r="B10" s="66"/>
      <c r="C10" s="64">
        <f>SUM(C5:C8)</f>
        <v>1475</v>
      </c>
      <c r="D10" s="64">
        <f>SUM(D5:D8)</f>
        <v>1700</v>
      </c>
      <c r="E10" s="66"/>
      <c r="F10" s="66"/>
      <c r="G10" s="55"/>
      <c r="H10" s="55"/>
      <c r="I10" s="55"/>
      <c r="J10" s="55"/>
      <c r="K10" s="55"/>
      <c r="L10" s="55"/>
      <c r="M10" s="55"/>
      <c r="N10" s="55"/>
      <c r="O10" s="55"/>
      <c r="P10" s="55"/>
      <c r="Q10" s="55"/>
      <c r="R10" s="55"/>
      <c r="S10" s="55"/>
      <c r="T10" s="55"/>
      <c r="U10" s="55"/>
      <c r="V10" s="55"/>
      <c r="W10" s="55"/>
      <c r="X10" s="55"/>
      <c r="Y10" s="55"/>
      <c r="Z10" s="55"/>
      <c r="AA10" s="55"/>
      <c r="AB10" s="55"/>
    </row>
    <row r="11" spans="1:28" ht="14.25" customHeight="1" x14ac:dyDescent="0.2">
      <c r="A11" s="58" t="s">
        <v>85</v>
      </c>
      <c r="B11" s="67">
        <f>SUM(B9:C10)</f>
        <v>3075</v>
      </c>
      <c r="C11" s="58"/>
      <c r="D11" s="58"/>
      <c r="E11" s="58"/>
      <c r="F11" s="58"/>
      <c r="G11" s="55"/>
      <c r="H11" s="55"/>
      <c r="I11" s="55"/>
      <c r="J11" s="55"/>
      <c r="K11" s="55"/>
      <c r="L11" s="55"/>
      <c r="M11" s="55"/>
      <c r="N11" s="55"/>
      <c r="O11" s="55"/>
      <c r="P11" s="55"/>
      <c r="Q11" s="55"/>
      <c r="R11" s="55"/>
      <c r="S11" s="55"/>
      <c r="T11" s="55"/>
      <c r="U11" s="55"/>
      <c r="V11" s="55"/>
      <c r="W11" s="55"/>
      <c r="X11" s="55"/>
      <c r="Y11" s="55"/>
      <c r="Z11" s="55"/>
      <c r="AA11" s="55"/>
      <c r="AB11" s="55"/>
    </row>
    <row r="12" spans="1:28" ht="14.25" customHeight="1" x14ac:dyDescent="0.2">
      <c r="A12" s="57"/>
      <c r="B12" s="54"/>
      <c r="C12" s="54"/>
      <c r="D12" s="54"/>
      <c r="E12" s="54"/>
      <c r="F12" s="55"/>
      <c r="G12" s="55"/>
      <c r="H12" s="55"/>
      <c r="I12" s="55"/>
      <c r="J12" s="55"/>
      <c r="K12" s="55"/>
      <c r="L12" s="55"/>
      <c r="M12" s="55"/>
      <c r="N12" s="55"/>
      <c r="O12" s="55"/>
      <c r="P12" s="55"/>
      <c r="Q12" s="55"/>
      <c r="R12" s="55"/>
      <c r="S12" s="55"/>
      <c r="T12" s="55"/>
      <c r="U12" s="55"/>
      <c r="V12" s="55"/>
      <c r="W12" s="55"/>
      <c r="X12" s="55"/>
      <c r="Y12" s="55"/>
      <c r="Z12" s="55"/>
      <c r="AA12" s="55"/>
      <c r="AB12" s="55"/>
    </row>
    <row r="13" spans="1:28" ht="14.25" customHeight="1" x14ac:dyDescent="0.2">
      <c r="A13" s="55"/>
      <c r="B13" s="54"/>
      <c r="C13" s="54"/>
      <c r="D13" s="54"/>
      <c r="E13" s="54"/>
      <c r="F13" s="55"/>
      <c r="G13" s="55"/>
      <c r="H13" s="55"/>
      <c r="I13" s="55"/>
      <c r="J13" s="55"/>
      <c r="K13" s="55"/>
      <c r="L13" s="55"/>
      <c r="M13" s="55"/>
      <c r="N13" s="55"/>
      <c r="O13" s="55"/>
      <c r="P13" s="55"/>
      <c r="Q13" s="55"/>
      <c r="R13" s="55"/>
      <c r="S13" s="55"/>
      <c r="T13" s="55"/>
      <c r="U13" s="55"/>
      <c r="V13" s="55"/>
      <c r="W13" s="55"/>
      <c r="X13" s="55"/>
      <c r="Y13" s="55"/>
      <c r="Z13" s="55"/>
      <c r="AA13" s="55"/>
      <c r="AB13" s="55"/>
    </row>
    <row r="14" spans="1:28" ht="14.25" customHeight="1" x14ac:dyDescent="0.2">
      <c r="A14" s="68" t="s">
        <v>86</v>
      </c>
      <c r="B14" s="69" t="s">
        <v>73</v>
      </c>
      <c r="C14" s="59" t="s">
        <v>74</v>
      </c>
      <c r="D14" s="70" t="s">
        <v>87</v>
      </c>
      <c r="E14" s="70" t="s">
        <v>88</v>
      </c>
      <c r="F14" s="71" t="s">
        <v>76</v>
      </c>
      <c r="G14" s="55"/>
      <c r="H14" s="55"/>
      <c r="I14" s="55"/>
      <c r="J14" s="55"/>
      <c r="K14" s="55"/>
      <c r="L14" s="55"/>
      <c r="M14" s="55"/>
      <c r="N14" s="55"/>
      <c r="O14" s="55"/>
      <c r="P14" s="55"/>
      <c r="Q14" s="55"/>
      <c r="R14" s="55"/>
      <c r="S14" s="55"/>
      <c r="T14" s="55"/>
      <c r="U14" s="55"/>
      <c r="V14" s="55"/>
      <c r="W14" s="55"/>
      <c r="X14" s="55"/>
      <c r="Y14" s="55"/>
      <c r="Z14" s="55"/>
      <c r="AA14" s="55"/>
      <c r="AB14" s="55"/>
    </row>
    <row r="15" spans="1:28" ht="14.25" customHeight="1" x14ac:dyDescent="0.2">
      <c r="A15" s="72" t="s">
        <v>89</v>
      </c>
      <c r="B15" s="73">
        <v>800</v>
      </c>
      <c r="C15" s="73"/>
      <c r="D15" s="73"/>
      <c r="E15" s="73">
        <v>550</v>
      </c>
      <c r="F15" s="122" t="s">
        <v>199</v>
      </c>
      <c r="G15" s="55"/>
      <c r="H15" s="55"/>
      <c r="I15" s="55"/>
      <c r="J15" s="55"/>
      <c r="K15" s="55"/>
      <c r="L15" s="55"/>
      <c r="M15" s="55"/>
      <c r="N15" s="55"/>
      <c r="O15" s="55"/>
      <c r="P15" s="55"/>
      <c r="Q15" s="55"/>
      <c r="R15" s="55"/>
      <c r="S15" s="55"/>
      <c r="T15" s="55"/>
      <c r="U15" s="55"/>
      <c r="V15" s="55"/>
      <c r="W15" s="55"/>
      <c r="X15" s="55"/>
      <c r="Y15" s="55"/>
      <c r="Z15" s="55"/>
      <c r="AA15" s="55"/>
      <c r="AB15" s="55"/>
    </row>
    <row r="16" spans="1:28" ht="14.25" customHeight="1" x14ac:dyDescent="0.2">
      <c r="A16" s="72" t="s">
        <v>90</v>
      </c>
      <c r="B16" s="73">
        <v>800</v>
      </c>
      <c r="C16" s="73"/>
      <c r="D16" s="73"/>
      <c r="E16" s="73">
        <v>701</v>
      </c>
      <c r="F16" s="72" t="s">
        <v>200</v>
      </c>
      <c r="G16" s="55"/>
      <c r="H16" s="55"/>
      <c r="I16" s="55"/>
      <c r="J16" s="55"/>
      <c r="K16" s="55"/>
      <c r="L16" s="55"/>
      <c r="M16" s="55"/>
      <c r="N16" s="55"/>
      <c r="O16" s="55"/>
      <c r="P16" s="55"/>
      <c r="Q16" s="55"/>
      <c r="R16" s="55"/>
      <c r="S16" s="55"/>
      <c r="T16" s="55"/>
      <c r="U16" s="55"/>
      <c r="V16" s="55"/>
      <c r="W16" s="55"/>
      <c r="X16" s="55"/>
      <c r="Y16" s="55"/>
      <c r="Z16" s="55"/>
      <c r="AA16" s="55"/>
      <c r="AB16" s="55"/>
    </row>
    <row r="17" spans="1:28" ht="14.25" customHeight="1" x14ac:dyDescent="0.2">
      <c r="A17" s="72" t="s">
        <v>91</v>
      </c>
      <c r="B17" s="73"/>
      <c r="D17" s="74">
        <v>700</v>
      </c>
      <c r="E17" s="74"/>
      <c r="F17" s="72" t="s">
        <v>92</v>
      </c>
      <c r="G17" s="55"/>
      <c r="H17" s="55"/>
      <c r="I17" s="55"/>
      <c r="J17" s="55"/>
      <c r="K17" s="55"/>
      <c r="L17" s="55"/>
      <c r="M17" s="55"/>
      <c r="N17" s="55"/>
      <c r="O17" s="55"/>
      <c r="P17" s="55"/>
      <c r="Q17" s="55"/>
      <c r="R17" s="55"/>
      <c r="S17" s="55"/>
      <c r="T17" s="55"/>
      <c r="U17" s="55"/>
      <c r="V17" s="55"/>
      <c r="W17" s="55"/>
      <c r="X17" s="55"/>
      <c r="Y17" s="55"/>
      <c r="Z17" s="55"/>
      <c r="AA17" s="55"/>
      <c r="AB17" s="55"/>
    </row>
    <row r="18" spans="1:28" ht="14.25" customHeight="1" x14ac:dyDescent="0.2">
      <c r="A18" s="72" t="s">
        <v>93</v>
      </c>
      <c r="B18" s="73"/>
      <c r="C18" s="74">
        <v>975</v>
      </c>
      <c r="D18" s="75">
        <v>1000</v>
      </c>
      <c r="E18" s="74">
        <v>771</v>
      </c>
      <c r="F18" s="123" t="s">
        <v>201</v>
      </c>
      <c r="G18" s="55"/>
      <c r="H18" s="55"/>
      <c r="I18" s="55"/>
      <c r="J18" s="55"/>
      <c r="K18" s="55"/>
      <c r="L18" s="55"/>
      <c r="M18" s="55"/>
      <c r="N18" s="55"/>
      <c r="O18" s="55"/>
      <c r="P18" s="55"/>
      <c r="Q18" s="55"/>
      <c r="R18" s="55"/>
      <c r="S18" s="55"/>
      <c r="T18" s="55"/>
      <c r="U18" s="55"/>
      <c r="V18" s="55"/>
      <c r="W18" s="55"/>
      <c r="X18" s="55"/>
      <c r="Y18" s="55"/>
      <c r="Z18" s="55"/>
      <c r="AA18" s="55"/>
      <c r="AB18" s="55"/>
    </row>
    <row r="19" spans="1:28" ht="14.25" customHeight="1" x14ac:dyDescent="0.2">
      <c r="A19" s="72" t="s">
        <v>94</v>
      </c>
      <c r="C19" s="73">
        <f>SUM(B15:B18)*5%</f>
        <v>80</v>
      </c>
      <c r="D19" s="75"/>
      <c r="E19" s="74">
        <f>259+56</f>
        <v>315</v>
      </c>
      <c r="F19" s="123" t="s">
        <v>202</v>
      </c>
      <c r="G19" s="55"/>
      <c r="H19" s="55"/>
      <c r="I19" s="55"/>
      <c r="J19" s="55"/>
      <c r="K19" s="55"/>
      <c r="L19" s="55"/>
      <c r="M19" s="55"/>
      <c r="N19" s="55"/>
      <c r="O19" s="55"/>
      <c r="P19" s="55"/>
      <c r="Q19" s="55"/>
      <c r="R19" s="55"/>
      <c r="S19" s="55"/>
      <c r="T19" s="55"/>
      <c r="U19" s="55"/>
      <c r="V19" s="55"/>
      <c r="W19" s="55"/>
      <c r="X19" s="55"/>
      <c r="Y19" s="55"/>
      <c r="Z19" s="55"/>
      <c r="AA19" s="55"/>
      <c r="AB19" s="55"/>
    </row>
    <row r="20" spans="1:28" s="78" customFormat="1" x14ac:dyDescent="0.2">
      <c r="A20" s="76" t="s">
        <v>95</v>
      </c>
      <c r="B20" s="77">
        <f>SUM(B15:B19)</f>
        <v>1600</v>
      </c>
      <c r="C20" s="77">
        <f>SUM(C15:C19)</f>
        <v>1055</v>
      </c>
      <c r="D20" s="77">
        <f>SUM(D15:D19)</f>
        <v>1700</v>
      </c>
      <c r="E20" s="77">
        <f>SUM(E15:E19)</f>
        <v>2337</v>
      </c>
      <c r="F20" s="76"/>
    </row>
    <row r="21" spans="1:28" s="78" customFormat="1" x14ac:dyDescent="0.2">
      <c r="A21" s="68" t="s">
        <v>96</v>
      </c>
      <c r="B21" s="79">
        <f>SUM(B20:C20)</f>
        <v>2655</v>
      </c>
      <c r="C21" s="68"/>
      <c r="D21" s="68"/>
      <c r="E21" s="79">
        <f>E20</f>
        <v>2337</v>
      </c>
      <c r="F21" s="68"/>
    </row>
    <row r="22" spans="1:28" s="78" customFormat="1" x14ac:dyDescent="0.2">
      <c r="A22" s="80" t="s">
        <v>97</v>
      </c>
      <c r="B22" s="79">
        <f>SUM(B11-B21)</f>
        <v>420</v>
      </c>
      <c r="C22" s="68"/>
      <c r="D22" s="68"/>
      <c r="E22" s="79">
        <f>B11-E20</f>
        <v>738</v>
      </c>
      <c r="F22" s="80"/>
    </row>
    <row r="23" spans="1:28" ht="14.25" customHeight="1" x14ac:dyDescent="0.2">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row>
    <row r="24" spans="1:28" ht="14.25" customHeight="1" x14ac:dyDescent="0.2">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row>
    <row r="25" spans="1:28" ht="14.25" customHeight="1" x14ac:dyDescent="0.2">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28" ht="14.25" customHeight="1" x14ac:dyDescent="0.2">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row>
    <row r="27" spans="1:28" ht="14.25" customHeight="1" x14ac:dyDescent="0.2">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row>
    <row r="28" spans="1:28" ht="14.25" customHeight="1" x14ac:dyDescent="0.2">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28" ht="14.25" customHeight="1" x14ac:dyDescent="0.2">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row>
    <row r="30" spans="1:28" ht="14.25" customHeight="1" x14ac:dyDescent="0.2">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row>
    <row r="31" spans="1:28" ht="14.25" customHeight="1" x14ac:dyDescent="0.2">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row>
    <row r="32" spans="1:28" ht="14.2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row>
    <row r="33" spans="1:28" ht="14.25" customHeight="1" x14ac:dyDescent="0.2">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row>
    <row r="34" spans="1:28" ht="14.25" customHeigh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row>
    <row r="35" spans="1:28" ht="14.25" customHeight="1" x14ac:dyDescent="0.2">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row>
    <row r="36" spans="1:28" ht="14.25" customHeigh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row>
    <row r="37" spans="1:28" ht="14.25" customHeigh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row>
    <row r="38" spans="1:28" ht="14.25" customHeight="1" x14ac:dyDescent="0.2">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row>
    <row r="39" spans="1:28" ht="14.25" customHeight="1"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row>
    <row r="40" spans="1:28" ht="14.25" customHeight="1" x14ac:dyDescent="0.2">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row>
    <row r="41" spans="1:28" ht="14.25" customHeight="1" x14ac:dyDescent="0.2">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row>
    <row r="42" spans="1:28" ht="14.25" customHeigh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row>
    <row r="43" spans="1:28" ht="14.25" customHeight="1" x14ac:dyDescent="0.2">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row>
    <row r="44" spans="1:28" ht="14.25" customHeight="1" x14ac:dyDescent="0.2">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row>
    <row r="45" spans="1:28" ht="14.25" customHeight="1" x14ac:dyDescent="0.2">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row>
    <row r="46" spans="1:28" ht="14.25" customHeight="1" x14ac:dyDescent="0.2">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row>
    <row r="47" spans="1:28" ht="14.25" customHeight="1" x14ac:dyDescent="0.2">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row>
    <row r="48" spans="1:28" ht="14.25" customHeight="1" x14ac:dyDescent="0.2">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row>
    <row r="49" spans="1:28" ht="14.25" customHeight="1" x14ac:dyDescent="0.2">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row>
    <row r="50" spans="1:28" ht="14.2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row>
    <row r="51" spans="1:28" ht="14.25" customHeight="1" x14ac:dyDescent="0.2">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row>
    <row r="52" spans="1:28" ht="14.25" customHeight="1" x14ac:dyDescent="0.2">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row>
    <row r="53" spans="1:28" ht="14.25" customHeight="1" x14ac:dyDescent="0.2">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row>
    <row r="54" spans="1:28" ht="14.25" customHeight="1" x14ac:dyDescent="0.2">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row>
    <row r="55" spans="1:28" ht="14.25" customHeight="1" x14ac:dyDescent="0.2">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row>
    <row r="56" spans="1:28" ht="14.25" customHeight="1" x14ac:dyDescent="0.2">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row>
    <row r="57" spans="1:28" ht="14.25" customHeight="1" x14ac:dyDescent="0.2">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row>
    <row r="58" spans="1:28" ht="14.25" customHeight="1" x14ac:dyDescent="0.2">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row>
    <row r="59" spans="1:28" ht="14.25" customHeight="1" x14ac:dyDescent="0.2">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row>
    <row r="60" spans="1:28" ht="14.25" customHeight="1" x14ac:dyDescent="0.2">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row>
    <row r="61" spans="1:28" ht="14.25" customHeight="1" x14ac:dyDescent="0.2">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row>
    <row r="62" spans="1:28" ht="14.25" customHeight="1" x14ac:dyDescent="0.2">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row>
    <row r="63" spans="1:28" ht="14.25" customHeight="1" x14ac:dyDescent="0.2">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row>
    <row r="64" spans="1:28" ht="14.25" customHeight="1" x14ac:dyDescent="0.2">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row>
    <row r="65" spans="1:28" ht="14.25" customHeight="1" x14ac:dyDescent="0.2">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row>
    <row r="66" spans="1:28" ht="14.25" customHeight="1" x14ac:dyDescent="0.2">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row>
    <row r="67" spans="1:28" ht="14.25" customHeight="1" x14ac:dyDescent="0.2">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1:28" ht="14.25" customHeight="1" x14ac:dyDescent="0.2">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28" ht="14.25" customHeight="1" x14ac:dyDescent="0.2">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1:28" ht="14.25" customHeight="1" x14ac:dyDescent="0.2">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28" ht="14.25" customHeight="1" x14ac:dyDescent="0.2">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28" ht="14.25" customHeight="1" x14ac:dyDescent="0.2">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1:28" ht="14.25" customHeight="1" x14ac:dyDescent="0.2">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28" ht="14.25" customHeight="1" x14ac:dyDescent="0.2">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28" ht="14.25" customHeight="1" x14ac:dyDescent="0.2">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ht="14.25" customHeight="1" x14ac:dyDescent="0.2">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28" ht="14.25"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28" ht="14.25" customHeight="1" x14ac:dyDescent="0.2">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28" ht="14.25" customHeight="1" x14ac:dyDescent="0.2">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28" ht="14.25" customHeight="1" x14ac:dyDescent="0.2">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1:28" ht="14.25" customHeight="1" x14ac:dyDescent="0.2">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1:28" ht="14.25" customHeight="1" x14ac:dyDescent="0.2">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1:28" ht="14.25" customHeight="1" x14ac:dyDescent="0.2">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1:28" ht="14.25" customHeight="1" x14ac:dyDescent="0.2">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5" spans="1:28" ht="14.25" customHeight="1" x14ac:dyDescent="0.2">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row>
    <row r="86" spans="1:28" ht="14.25" customHeight="1" x14ac:dyDescent="0.2">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row>
    <row r="87" spans="1:28" ht="14.25" customHeight="1" x14ac:dyDescent="0.2">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row>
    <row r="88" spans="1:28" ht="14.25" customHeight="1" x14ac:dyDescent="0.2">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row>
    <row r="89" spans="1:28" ht="14.25" customHeight="1" x14ac:dyDescent="0.2">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row>
    <row r="90" spans="1:28" ht="14.25" customHeight="1" x14ac:dyDescent="0.2">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row>
    <row r="91" spans="1:28" ht="14.25" customHeight="1" x14ac:dyDescent="0.2">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row>
    <row r="92" spans="1:28" ht="14.25" customHeight="1" x14ac:dyDescent="0.2">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row>
    <row r="93" spans="1:28" ht="14.25" customHeight="1" x14ac:dyDescent="0.2">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row>
    <row r="94" spans="1:28" ht="14.25" customHeight="1" x14ac:dyDescent="0.2">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row>
    <row r="95" spans="1:28" ht="14.25" customHeight="1" x14ac:dyDescent="0.2">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row>
    <row r="96" spans="1:28" ht="14.25" customHeight="1" x14ac:dyDescent="0.2">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row>
    <row r="97" spans="1:28" ht="14.25" customHeight="1" x14ac:dyDescent="0.2">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row>
    <row r="98" spans="1:28" ht="14.25" customHeight="1" x14ac:dyDescent="0.2">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row>
    <row r="99" spans="1:28" ht="14.25" customHeight="1" x14ac:dyDescent="0.2">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row>
    <row r="100" spans="1:28" ht="14.25" customHeight="1" x14ac:dyDescent="0.2">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row>
    <row r="101" spans="1:28" ht="14.25" customHeight="1" x14ac:dyDescent="0.2">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row>
    <row r="102" spans="1:28" ht="14.25" customHeight="1" x14ac:dyDescent="0.2">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row>
    <row r="103" spans="1:28" ht="14.25" customHeight="1"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row>
    <row r="104" spans="1:28" ht="14.25" customHeight="1"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row>
    <row r="105" spans="1:28" ht="14.25" customHeight="1" x14ac:dyDescent="0.2">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row>
    <row r="106" spans="1:28" ht="14.25" customHeight="1" x14ac:dyDescent="0.2">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row>
    <row r="107" spans="1:28" ht="14.25" customHeight="1" x14ac:dyDescent="0.2">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row>
    <row r="108" spans="1:28" ht="14.25" customHeight="1" x14ac:dyDescent="0.2">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row>
    <row r="109" spans="1:28" ht="14.25" customHeight="1" x14ac:dyDescent="0.2">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row>
    <row r="110" spans="1:28" ht="14.25" customHeight="1" x14ac:dyDescent="0.2">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row>
    <row r="111" spans="1:28" ht="14.25" customHeight="1" x14ac:dyDescent="0.2">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row>
    <row r="112" spans="1:28" ht="14.25" customHeight="1" x14ac:dyDescent="0.2">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row>
    <row r="113" spans="1:28" ht="14.25" customHeight="1" x14ac:dyDescent="0.2">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row>
    <row r="114" spans="1:28" ht="14.25" customHeight="1" x14ac:dyDescent="0.2">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row>
    <row r="115" spans="1:28" ht="14.25" customHeight="1" x14ac:dyDescent="0.2">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row>
    <row r="116" spans="1:28" ht="14.25" customHeight="1" x14ac:dyDescent="0.2">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row>
    <row r="117" spans="1:28" ht="14.25" customHeight="1" x14ac:dyDescent="0.2">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row>
    <row r="118" spans="1:28" ht="14.25" customHeight="1" x14ac:dyDescent="0.2">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row>
    <row r="119" spans="1:28" ht="14.25" customHeight="1" x14ac:dyDescent="0.2">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row>
    <row r="120" spans="1:28" ht="14.25" customHeight="1" x14ac:dyDescent="0.2">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row>
    <row r="121" spans="1:28" ht="14.25" customHeight="1" x14ac:dyDescent="0.2">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row>
    <row r="122" spans="1:28" ht="14.25" customHeight="1" x14ac:dyDescent="0.2">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row>
    <row r="123" spans="1:28" ht="14.25" customHeight="1" x14ac:dyDescent="0.2">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row>
    <row r="124" spans="1:28" ht="14.25" customHeight="1" x14ac:dyDescent="0.2">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row>
    <row r="125" spans="1:28" ht="14.25" customHeight="1" x14ac:dyDescent="0.2">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row>
    <row r="126" spans="1:28" ht="14.25" customHeight="1" x14ac:dyDescent="0.2">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row>
    <row r="127" spans="1:28" ht="14.25" customHeight="1" x14ac:dyDescent="0.2">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row>
    <row r="128" spans="1:28" ht="14.25" customHeight="1" x14ac:dyDescent="0.2">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row>
    <row r="129" spans="1:28" ht="14.25" customHeight="1" x14ac:dyDescent="0.2">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row>
    <row r="130" spans="1:28" ht="14.25" customHeight="1" x14ac:dyDescent="0.2">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row>
    <row r="131" spans="1:28" ht="14.25" customHeight="1" x14ac:dyDescent="0.2">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row>
    <row r="132" spans="1:28" ht="14.25" customHeight="1" x14ac:dyDescent="0.2">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row>
    <row r="133" spans="1:28" ht="14.25" customHeight="1" x14ac:dyDescent="0.2">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row>
    <row r="134" spans="1:28" ht="14.25" customHeight="1" x14ac:dyDescent="0.2">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row>
    <row r="135" spans="1:28" ht="14.25" customHeight="1" x14ac:dyDescent="0.2">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row>
    <row r="136" spans="1:28" ht="14.25" customHeight="1" x14ac:dyDescent="0.2">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row>
    <row r="137" spans="1:28" ht="14.25" customHeight="1" x14ac:dyDescent="0.2">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row>
    <row r="138" spans="1:28" ht="14.25" customHeight="1" x14ac:dyDescent="0.2">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row>
    <row r="139" spans="1:28" ht="14.25" customHeight="1" x14ac:dyDescent="0.2">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row>
    <row r="140" spans="1:28" ht="14.25" customHeight="1" x14ac:dyDescent="0.2">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row>
    <row r="141" spans="1:28" ht="14.25" customHeight="1" x14ac:dyDescent="0.2">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row>
    <row r="142" spans="1:28" ht="14.25" customHeight="1" x14ac:dyDescent="0.2">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row>
    <row r="143" spans="1:28" ht="14.25" customHeight="1" x14ac:dyDescent="0.2">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row>
    <row r="144" spans="1:28" ht="14.25" customHeight="1" x14ac:dyDescent="0.2">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row>
    <row r="145" spans="1:28" ht="14.25" customHeight="1" x14ac:dyDescent="0.2">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row>
    <row r="146" spans="1:28" ht="14.25" customHeight="1" x14ac:dyDescent="0.2">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row>
    <row r="147" spans="1:28" ht="14.25" customHeight="1" x14ac:dyDescent="0.2">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row>
    <row r="148" spans="1:28" ht="14.25" customHeight="1" x14ac:dyDescent="0.2">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row>
    <row r="149" spans="1:28" ht="14.25" customHeight="1" x14ac:dyDescent="0.2">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row>
    <row r="150" spans="1:28" ht="14.25" customHeight="1" x14ac:dyDescent="0.2">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row>
    <row r="151" spans="1:28" ht="14.25" customHeight="1" x14ac:dyDescent="0.2">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row>
    <row r="152" spans="1:28" ht="14.25" customHeight="1" x14ac:dyDescent="0.2">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row>
    <row r="153" spans="1:28" ht="14.25" customHeight="1" x14ac:dyDescent="0.2">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row>
    <row r="154" spans="1:28" ht="14.25" customHeight="1" x14ac:dyDescent="0.2">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row>
    <row r="155" spans="1:28" ht="14.25" customHeight="1" x14ac:dyDescent="0.2">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row>
    <row r="156" spans="1:28" ht="14.25" customHeight="1" x14ac:dyDescent="0.2">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row>
    <row r="157" spans="1:28" ht="14.25" customHeight="1" x14ac:dyDescent="0.2">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row>
    <row r="158" spans="1:28" ht="14.25" customHeight="1" x14ac:dyDescent="0.2">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row>
    <row r="159" spans="1:28" ht="14.25" customHeight="1" x14ac:dyDescent="0.2">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row>
    <row r="160" spans="1:28" ht="14.25" customHeight="1" x14ac:dyDescent="0.2">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row>
    <row r="161" spans="1:28" ht="14.25" customHeight="1" x14ac:dyDescent="0.2">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row>
    <row r="162" spans="1:28" ht="14.25" customHeight="1" x14ac:dyDescent="0.2">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row>
    <row r="163" spans="1:28" ht="14.25" customHeight="1" x14ac:dyDescent="0.2">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row>
    <row r="164" spans="1:28" ht="14.25" customHeight="1" x14ac:dyDescent="0.2">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row>
    <row r="165" spans="1:28" ht="14.25" customHeight="1" x14ac:dyDescent="0.2">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row>
    <row r="166" spans="1:28" ht="14.25" customHeight="1" x14ac:dyDescent="0.2">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row>
    <row r="167" spans="1:28" ht="14.25" customHeight="1" x14ac:dyDescent="0.2">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row>
    <row r="168" spans="1:28" ht="14.25" customHeight="1" x14ac:dyDescent="0.2">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row>
    <row r="169" spans="1:28" ht="14.25" customHeight="1" x14ac:dyDescent="0.2">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row>
    <row r="170" spans="1:28" ht="14.25" customHeight="1" x14ac:dyDescent="0.2">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row>
    <row r="171" spans="1:28" ht="14.25" customHeight="1" x14ac:dyDescent="0.2">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row>
    <row r="172" spans="1:28" ht="14.25" customHeight="1" x14ac:dyDescent="0.2">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row>
    <row r="173" spans="1:28" ht="14.25" customHeight="1" x14ac:dyDescent="0.2">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row>
    <row r="174" spans="1:28" ht="14.25" customHeight="1" x14ac:dyDescent="0.2">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row>
    <row r="175" spans="1:28" ht="14.25" customHeight="1" x14ac:dyDescent="0.2">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row>
    <row r="176" spans="1:28" ht="14.25" customHeight="1" x14ac:dyDescent="0.2">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row>
    <row r="177" spans="1:28" ht="14.25" customHeight="1" x14ac:dyDescent="0.2">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row>
    <row r="178" spans="1:28" ht="14.25" customHeight="1" x14ac:dyDescent="0.2">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row>
    <row r="179" spans="1:28" ht="14.25" customHeight="1" x14ac:dyDescent="0.2">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row>
    <row r="180" spans="1:28" ht="14.25" customHeight="1" x14ac:dyDescent="0.2">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row>
    <row r="181" spans="1:28" ht="14.25" customHeight="1" x14ac:dyDescent="0.2">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row>
    <row r="182" spans="1:28" ht="14.25" customHeight="1" x14ac:dyDescent="0.2">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row>
    <row r="183" spans="1:28" ht="14.25" customHeight="1" x14ac:dyDescent="0.2">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row>
    <row r="184" spans="1:28" ht="14.25" customHeight="1" x14ac:dyDescent="0.2">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row>
    <row r="185" spans="1:28" ht="14.25" customHeight="1" x14ac:dyDescent="0.2">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row>
    <row r="186" spans="1:28" ht="14.25" customHeight="1" x14ac:dyDescent="0.2">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row>
    <row r="187" spans="1:28" ht="14.25" customHeight="1" x14ac:dyDescent="0.2">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row>
    <row r="188" spans="1:28" ht="14.25" customHeight="1" x14ac:dyDescent="0.2">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row>
    <row r="189" spans="1:28" ht="14.25" customHeight="1" x14ac:dyDescent="0.2">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row>
    <row r="190" spans="1:28" ht="14.25" customHeight="1" x14ac:dyDescent="0.2">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row>
    <row r="191" spans="1:28" ht="14.25" customHeight="1" x14ac:dyDescent="0.2">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row>
    <row r="192" spans="1:28" ht="14.25" customHeight="1" x14ac:dyDescent="0.2">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row>
    <row r="193" spans="1:28" ht="14.25" customHeight="1" x14ac:dyDescent="0.2">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row>
    <row r="194" spans="1:28" ht="14.25" customHeight="1" x14ac:dyDescent="0.2">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row>
    <row r="195" spans="1:28" ht="14.25" customHeight="1" x14ac:dyDescent="0.2">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row>
    <row r="196" spans="1:28" ht="14.25" customHeight="1" x14ac:dyDescent="0.2">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row>
    <row r="197" spans="1:28" ht="14.25" customHeight="1" x14ac:dyDescent="0.2">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row>
    <row r="198" spans="1:28" ht="14.25" customHeight="1" x14ac:dyDescent="0.2">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row>
    <row r="199" spans="1:28" ht="14.25" customHeight="1" x14ac:dyDescent="0.2">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row>
    <row r="200" spans="1:28" ht="14.25" customHeight="1" x14ac:dyDescent="0.2">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row>
    <row r="201" spans="1:28" ht="14.25" customHeight="1" x14ac:dyDescent="0.2">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row>
    <row r="202" spans="1:28" ht="14.25" customHeight="1" x14ac:dyDescent="0.2">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row>
    <row r="203" spans="1:28" ht="14.25" customHeight="1" x14ac:dyDescent="0.2">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row>
    <row r="204" spans="1:28" ht="14.25" customHeight="1" x14ac:dyDescent="0.2">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row>
    <row r="205" spans="1:28" ht="14.25" customHeight="1" x14ac:dyDescent="0.2">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row>
    <row r="206" spans="1:28" ht="14.25" customHeight="1" x14ac:dyDescent="0.2">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row>
    <row r="207" spans="1:28" ht="14.25" customHeight="1" x14ac:dyDescent="0.2">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row>
    <row r="208" spans="1:28" ht="14.25" customHeight="1" x14ac:dyDescent="0.2">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row>
    <row r="209" spans="1:28" ht="14.25" customHeight="1" x14ac:dyDescent="0.2">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row>
    <row r="210" spans="1:28" ht="14.25" customHeight="1" x14ac:dyDescent="0.2">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row>
    <row r="211" spans="1:28" ht="14.25" customHeight="1" x14ac:dyDescent="0.2">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row>
    <row r="212" spans="1:28" ht="14.25" customHeight="1" x14ac:dyDescent="0.2">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row>
    <row r="213" spans="1:28" ht="14.25" customHeight="1" x14ac:dyDescent="0.2">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row>
    <row r="214" spans="1:28" ht="14.25" customHeight="1" x14ac:dyDescent="0.2">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row>
    <row r="215" spans="1:28" ht="14.25" customHeight="1" x14ac:dyDescent="0.2">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row>
    <row r="216" spans="1:28" ht="14.25" customHeight="1" x14ac:dyDescent="0.2">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row>
    <row r="217" spans="1:28" ht="14.25" customHeight="1" x14ac:dyDescent="0.2">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row>
    <row r="218" spans="1:28" ht="14.25" customHeight="1" x14ac:dyDescent="0.2">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row>
    <row r="219" spans="1:28" ht="14.25" customHeight="1" x14ac:dyDescent="0.2">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row>
    <row r="220" spans="1:28" ht="14.25" customHeight="1" x14ac:dyDescent="0.2">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row>
    <row r="221" spans="1:28" ht="14.25" customHeight="1" x14ac:dyDescent="0.2">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row>
    <row r="222" spans="1:28" ht="14.25" customHeight="1" x14ac:dyDescent="0.2">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row>
    <row r="223" spans="1:28" ht="14.25" customHeight="1" x14ac:dyDescent="0.2">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row>
    <row r="224" spans="1:28" ht="14.25" customHeight="1" x14ac:dyDescent="0.2">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row>
    <row r="225" spans="1:28" ht="14.25" customHeight="1" x14ac:dyDescent="0.2">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row>
    <row r="226" spans="1:28" ht="14.25" customHeight="1" x14ac:dyDescent="0.2">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row>
    <row r="227" spans="1:28" ht="14.25" customHeight="1" x14ac:dyDescent="0.2">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row>
    <row r="228" spans="1:28" ht="14.25" customHeight="1" x14ac:dyDescent="0.2">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row>
    <row r="229" spans="1:28" ht="14.25" customHeight="1" x14ac:dyDescent="0.2">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row>
    <row r="230" spans="1:28" ht="14.25" customHeight="1" x14ac:dyDescent="0.2">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row>
    <row r="231" spans="1:28" ht="14.25" customHeight="1" x14ac:dyDescent="0.2">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row>
    <row r="232" spans="1:28" ht="14.25" customHeight="1" x14ac:dyDescent="0.2">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row>
    <row r="233" spans="1:28" ht="14.25" customHeight="1" x14ac:dyDescent="0.2">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row>
    <row r="234" spans="1:28" ht="14.25" customHeight="1" x14ac:dyDescent="0.2">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row>
    <row r="235" spans="1:28" ht="14.25" customHeight="1" x14ac:dyDescent="0.2">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row>
    <row r="236" spans="1:28" ht="14.25" customHeight="1" x14ac:dyDescent="0.2">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row>
    <row r="237" spans="1:28" ht="14.25" customHeight="1" x14ac:dyDescent="0.2">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row>
    <row r="238" spans="1:28" ht="14.25" customHeight="1" x14ac:dyDescent="0.2">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row>
    <row r="239" spans="1:28" ht="14.25" customHeight="1" x14ac:dyDescent="0.2">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row>
    <row r="240" spans="1:28" ht="14.25" customHeight="1" x14ac:dyDescent="0.2">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row>
    <row r="241" spans="1:28" ht="14.25" customHeight="1" x14ac:dyDescent="0.2">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row>
    <row r="242" spans="1:28" ht="14.25" customHeight="1" x14ac:dyDescent="0.2">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row>
    <row r="243" spans="1:28" ht="14.25" customHeight="1" x14ac:dyDescent="0.2">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row>
    <row r="244" spans="1:28" ht="14.25" customHeight="1" x14ac:dyDescent="0.2">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row>
    <row r="245" spans="1:28" ht="14.25" customHeight="1" x14ac:dyDescent="0.2">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row>
    <row r="246" spans="1:28" ht="14.25" customHeight="1" x14ac:dyDescent="0.2">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row>
    <row r="247" spans="1:28" ht="14.25" customHeight="1" x14ac:dyDescent="0.2">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row>
    <row r="248" spans="1:28" ht="14.25" customHeight="1" x14ac:dyDescent="0.2">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row>
    <row r="249" spans="1:28" ht="14.25" customHeight="1" x14ac:dyDescent="0.2">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row>
    <row r="250" spans="1:28" ht="14.25" customHeight="1" x14ac:dyDescent="0.2">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row>
    <row r="251" spans="1:28" ht="14.25" customHeight="1" x14ac:dyDescent="0.2">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row>
    <row r="252" spans="1:28" ht="14.25" customHeight="1" x14ac:dyDescent="0.2">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row>
    <row r="253" spans="1:28" ht="14.25" customHeight="1" x14ac:dyDescent="0.2">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row>
    <row r="254" spans="1:28" ht="14.25" customHeight="1" x14ac:dyDescent="0.2">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row>
    <row r="255" spans="1:28" ht="14.25" customHeight="1" x14ac:dyDescent="0.2">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row>
    <row r="256" spans="1:28" ht="14.25" customHeight="1" x14ac:dyDescent="0.2">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row>
    <row r="257" spans="1:28" ht="14.25" customHeight="1" x14ac:dyDescent="0.2">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row>
    <row r="258" spans="1:28" ht="14.25" customHeight="1" x14ac:dyDescent="0.2">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row>
    <row r="259" spans="1:28" ht="14.25" customHeight="1" x14ac:dyDescent="0.2">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row>
    <row r="260" spans="1:28" ht="14.25" customHeight="1" x14ac:dyDescent="0.2">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row>
    <row r="261" spans="1:28" ht="14.25" customHeight="1" x14ac:dyDescent="0.2">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row>
    <row r="262" spans="1:28" ht="14.25" customHeight="1" x14ac:dyDescent="0.2">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row>
    <row r="263" spans="1:28" ht="14.25" customHeight="1" x14ac:dyDescent="0.2">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row>
    <row r="264" spans="1:28" ht="14.25" customHeight="1" x14ac:dyDescent="0.2">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row>
    <row r="265" spans="1:28" ht="14.25" customHeight="1" x14ac:dyDescent="0.2">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row>
    <row r="266" spans="1:28" ht="14.25" customHeight="1" x14ac:dyDescent="0.2">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row>
    <row r="267" spans="1:28" ht="14.25" customHeight="1" x14ac:dyDescent="0.2">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row>
    <row r="268" spans="1:28" ht="14.25" customHeight="1" x14ac:dyDescent="0.2">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row>
    <row r="269" spans="1:28" ht="14.25" customHeight="1" x14ac:dyDescent="0.2">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row>
    <row r="270" spans="1:28" ht="14.25" customHeight="1" x14ac:dyDescent="0.2">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row>
    <row r="271" spans="1:28" ht="14.25" customHeight="1" x14ac:dyDescent="0.2">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row>
    <row r="272" spans="1:28" ht="14.25" customHeight="1" x14ac:dyDescent="0.2">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row>
    <row r="273" spans="1:28" ht="14.25" customHeight="1" x14ac:dyDescent="0.2">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row>
    <row r="274" spans="1:28" ht="14.25" customHeight="1" x14ac:dyDescent="0.2">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row>
    <row r="275" spans="1:28" ht="14.25" customHeight="1" x14ac:dyDescent="0.2">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row>
    <row r="276" spans="1:28" ht="14.25" customHeight="1" x14ac:dyDescent="0.2">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row>
    <row r="277" spans="1:28" ht="14.25" customHeight="1" x14ac:dyDescent="0.2">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row>
    <row r="278" spans="1:28" ht="14.25" customHeight="1" x14ac:dyDescent="0.2">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row>
    <row r="279" spans="1:28" ht="14.25" customHeight="1" x14ac:dyDescent="0.2">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row>
    <row r="280" spans="1:28" ht="14.25" customHeight="1" x14ac:dyDescent="0.2">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row>
    <row r="281" spans="1:28" ht="14.25" customHeight="1" x14ac:dyDescent="0.2">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row>
    <row r="282" spans="1:28" ht="14.25" customHeight="1" x14ac:dyDescent="0.2">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row>
    <row r="283" spans="1:28" ht="14.25" customHeight="1" x14ac:dyDescent="0.2">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row>
    <row r="284" spans="1:28" ht="14.25" customHeight="1" x14ac:dyDescent="0.2">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row>
    <row r="285" spans="1:28" ht="14.25" customHeight="1" x14ac:dyDescent="0.2">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row>
    <row r="286" spans="1:28" ht="14.25" customHeight="1" x14ac:dyDescent="0.2">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row>
    <row r="287" spans="1:28" ht="14.25" customHeight="1" x14ac:dyDescent="0.2">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row>
    <row r="288" spans="1:28" ht="14.25" customHeight="1" x14ac:dyDescent="0.2">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row>
    <row r="289" spans="1:28" ht="14.25" customHeight="1" x14ac:dyDescent="0.2">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row>
    <row r="290" spans="1:28" ht="14.25" customHeight="1" x14ac:dyDescent="0.2">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row>
    <row r="291" spans="1:28" ht="14.25" customHeight="1" x14ac:dyDescent="0.2">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row>
    <row r="292" spans="1:28" ht="14.25" customHeight="1" x14ac:dyDescent="0.2">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row>
    <row r="293" spans="1:28" ht="14.25" customHeight="1" x14ac:dyDescent="0.2">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row>
    <row r="294" spans="1:28" ht="14.25" customHeight="1" x14ac:dyDescent="0.2">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row>
    <row r="295" spans="1:28" ht="14.25" customHeight="1" x14ac:dyDescent="0.2">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row>
    <row r="296" spans="1:28" ht="14.25" customHeight="1" x14ac:dyDescent="0.2">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row>
    <row r="297" spans="1:28" ht="14.25" customHeight="1" x14ac:dyDescent="0.2">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row>
    <row r="298" spans="1:28" ht="14.25" customHeight="1" x14ac:dyDescent="0.2">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row>
    <row r="299" spans="1:28" ht="14.25" customHeight="1" x14ac:dyDescent="0.2">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row>
    <row r="300" spans="1:28" ht="14.25" customHeight="1" x14ac:dyDescent="0.2">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row>
    <row r="301" spans="1:28" ht="14.25" customHeight="1" x14ac:dyDescent="0.2">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row>
    <row r="302" spans="1:28" ht="14.25" customHeight="1" x14ac:dyDescent="0.2">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row>
    <row r="303" spans="1:28" ht="14.25" customHeight="1" x14ac:dyDescent="0.2">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row>
    <row r="304" spans="1:28" ht="14.25" customHeight="1" x14ac:dyDescent="0.2">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row>
    <row r="305" spans="1:28" ht="14.25" customHeight="1" x14ac:dyDescent="0.2">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row>
    <row r="306" spans="1:28" ht="14.25" customHeight="1" x14ac:dyDescent="0.2">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row>
    <row r="307" spans="1:28" ht="14.25" customHeight="1" x14ac:dyDescent="0.2">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row>
    <row r="308" spans="1:28" ht="14.25" customHeight="1" x14ac:dyDescent="0.2">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row>
    <row r="309" spans="1:28" ht="14.25" customHeight="1" x14ac:dyDescent="0.2">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row>
    <row r="310" spans="1:28" ht="14.25" customHeight="1" x14ac:dyDescent="0.2">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row>
    <row r="311" spans="1:28" ht="14.25" customHeight="1" x14ac:dyDescent="0.2">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row>
    <row r="312" spans="1:28" ht="14.25" customHeight="1" x14ac:dyDescent="0.2">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row>
    <row r="313" spans="1:28" ht="14.25" customHeight="1" x14ac:dyDescent="0.2">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row>
    <row r="314" spans="1:28" ht="14.25" customHeight="1" x14ac:dyDescent="0.2">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row>
    <row r="315" spans="1:28" ht="14.25" customHeight="1" x14ac:dyDescent="0.2">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row>
    <row r="316" spans="1:28" ht="14.25" customHeight="1" x14ac:dyDescent="0.2">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row>
    <row r="317" spans="1:28" ht="14.25" customHeight="1" x14ac:dyDescent="0.2">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row>
    <row r="318" spans="1:28" ht="14.25" customHeight="1" x14ac:dyDescent="0.2">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row>
    <row r="319" spans="1:28" ht="14.25" customHeight="1" x14ac:dyDescent="0.2">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row>
    <row r="320" spans="1:28" ht="14.25" customHeight="1" x14ac:dyDescent="0.2">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row>
    <row r="321" spans="1:28" ht="14.25" customHeight="1" x14ac:dyDescent="0.2">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row>
    <row r="322" spans="1:28" ht="14.25" customHeight="1" x14ac:dyDescent="0.2">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row>
    <row r="323" spans="1:28" ht="14.25" customHeight="1" x14ac:dyDescent="0.2">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row>
    <row r="324" spans="1:28" ht="14.25" customHeight="1" x14ac:dyDescent="0.2">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row>
    <row r="325" spans="1:28" ht="14.25" customHeight="1" x14ac:dyDescent="0.2">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row>
    <row r="326" spans="1:28" ht="14.25" customHeight="1" x14ac:dyDescent="0.2">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row>
    <row r="327" spans="1:28" ht="14.25" customHeight="1" x14ac:dyDescent="0.2">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row>
    <row r="328" spans="1:28" ht="14.25" customHeight="1" x14ac:dyDescent="0.2">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row>
    <row r="329" spans="1:28" ht="14.25" customHeight="1" x14ac:dyDescent="0.2">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row>
    <row r="330" spans="1:28" ht="14.25" customHeight="1" x14ac:dyDescent="0.2">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row>
    <row r="331" spans="1:28" ht="14.25" customHeight="1" x14ac:dyDescent="0.2">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row>
    <row r="332" spans="1:28" ht="14.25" customHeight="1" x14ac:dyDescent="0.2">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row>
    <row r="333" spans="1:28" ht="14.25" customHeight="1" x14ac:dyDescent="0.2">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row>
    <row r="334" spans="1:28" ht="14.25" customHeight="1" x14ac:dyDescent="0.2">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row>
    <row r="335" spans="1:28" ht="14.25" customHeight="1" x14ac:dyDescent="0.2">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row>
    <row r="336" spans="1:28" ht="14.25" customHeight="1" x14ac:dyDescent="0.2">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row>
    <row r="337" spans="1:28" ht="14.25" customHeight="1" x14ac:dyDescent="0.2">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row>
    <row r="338" spans="1:28" ht="14.25" customHeight="1" x14ac:dyDescent="0.2">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row>
    <row r="339" spans="1:28" ht="14.25" customHeight="1" x14ac:dyDescent="0.2">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row>
    <row r="340" spans="1:28" ht="14.25" customHeight="1" x14ac:dyDescent="0.2">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row>
    <row r="341" spans="1:28" ht="14.25" customHeight="1" x14ac:dyDescent="0.2">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row>
    <row r="342" spans="1:28" ht="14.25" customHeight="1" x14ac:dyDescent="0.2">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row>
    <row r="343" spans="1:28" ht="14.25" customHeight="1" x14ac:dyDescent="0.2">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row>
    <row r="344" spans="1:28" ht="14.25" customHeight="1" x14ac:dyDescent="0.2">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row>
    <row r="345" spans="1:28" ht="14.25" customHeight="1" x14ac:dyDescent="0.2">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row>
    <row r="346" spans="1:28" ht="14.25" customHeight="1" x14ac:dyDescent="0.2">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row>
    <row r="347" spans="1:28" ht="14.25" customHeight="1" x14ac:dyDescent="0.2">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row>
    <row r="348" spans="1:28" ht="14.25" customHeight="1" x14ac:dyDescent="0.2">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row>
    <row r="349" spans="1:28" ht="14.25" customHeight="1" x14ac:dyDescent="0.2">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row>
    <row r="350" spans="1:28" ht="14.25" customHeight="1" x14ac:dyDescent="0.2">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row>
    <row r="351" spans="1:28" ht="14.25" customHeight="1" x14ac:dyDescent="0.2">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row>
    <row r="352" spans="1:28" ht="14.25" customHeight="1" x14ac:dyDescent="0.2">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row>
    <row r="353" spans="1:28" ht="14.25" customHeight="1" x14ac:dyDescent="0.2">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row>
    <row r="354" spans="1:28" ht="14.25" customHeight="1" x14ac:dyDescent="0.2">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row>
    <row r="355" spans="1:28" ht="14.25" customHeight="1" x14ac:dyDescent="0.2">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row>
    <row r="356" spans="1:28" ht="14.25" customHeight="1" x14ac:dyDescent="0.2">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row>
    <row r="357" spans="1:28" ht="14.25" customHeight="1" x14ac:dyDescent="0.2">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row>
    <row r="358" spans="1:28" ht="14.25" customHeight="1" x14ac:dyDescent="0.2">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row>
    <row r="359" spans="1:28" ht="14.25" customHeight="1" x14ac:dyDescent="0.2">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row>
    <row r="360" spans="1:28" ht="14.25" customHeight="1" x14ac:dyDescent="0.2">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row>
    <row r="361" spans="1:28" ht="14.25" customHeight="1" x14ac:dyDescent="0.2">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row>
    <row r="362" spans="1:28" ht="14.25" customHeight="1" x14ac:dyDescent="0.2">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row>
    <row r="363" spans="1:28" ht="14.25" customHeight="1" x14ac:dyDescent="0.2">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row>
    <row r="364" spans="1:28" ht="14.25" customHeight="1" x14ac:dyDescent="0.2">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row>
    <row r="365" spans="1:28" ht="14.25" customHeight="1" x14ac:dyDescent="0.2">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row>
    <row r="366" spans="1:28" ht="14.25" customHeight="1" x14ac:dyDescent="0.2">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row>
    <row r="367" spans="1:28" ht="14.25" customHeight="1" x14ac:dyDescent="0.2">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row>
    <row r="368" spans="1:28" ht="14.25" customHeight="1" x14ac:dyDescent="0.2">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row>
    <row r="369" spans="1:28" ht="14.25" customHeight="1" x14ac:dyDescent="0.2">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row>
    <row r="370" spans="1:28" ht="14.25" customHeight="1" x14ac:dyDescent="0.2">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row>
    <row r="371" spans="1:28" ht="14.25" customHeight="1" x14ac:dyDescent="0.2">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row>
    <row r="372" spans="1:28" ht="14.25" customHeight="1" x14ac:dyDescent="0.2">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row>
    <row r="373" spans="1:28" ht="14.25" customHeight="1" x14ac:dyDescent="0.2">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row>
    <row r="374" spans="1:28" ht="14.25" customHeight="1" x14ac:dyDescent="0.2">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row>
    <row r="375" spans="1:28" ht="14.25" customHeight="1" x14ac:dyDescent="0.2">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row>
    <row r="376" spans="1:28" ht="14.25" customHeight="1" x14ac:dyDescent="0.2">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row>
    <row r="377" spans="1:28" ht="14.25" customHeight="1" x14ac:dyDescent="0.2">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row>
    <row r="378" spans="1:28" ht="14.25" customHeight="1" x14ac:dyDescent="0.2">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row>
    <row r="379" spans="1:28" ht="14.25" customHeight="1" x14ac:dyDescent="0.2">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row>
    <row r="380" spans="1:28" ht="14.25" customHeight="1" x14ac:dyDescent="0.2">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row>
    <row r="381" spans="1:28" ht="14.25" customHeight="1" x14ac:dyDescent="0.2">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row>
    <row r="382" spans="1:28" ht="14.25" customHeight="1" x14ac:dyDescent="0.2">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row>
    <row r="383" spans="1:28" ht="14.25" customHeight="1" x14ac:dyDescent="0.2">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row>
    <row r="384" spans="1:28" ht="14.25" customHeight="1" x14ac:dyDescent="0.2">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row>
    <row r="385" spans="1:28" ht="14.25" customHeight="1" x14ac:dyDescent="0.2">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row>
    <row r="386" spans="1:28" ht="14.25" customHeight="1" x14ac:dyDescent="0.2">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row>
    <row r="387" spans="1:28" ht="14.25" customHeight="1" x14ac:dyDescent="0.2">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row>
    <row r="388" spans="1:28" ht="14.25" customHeight="1" x14ac:dyDescent="0.2">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row>
    <row r="389" spans="1:28" ht="14.25" customHeight="1" x14ac:dyDescent="0.2">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row>
    <row r="390" spans="1:28" ht="14.25" customHeight="1" x14ac:dyDescent="0.2">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row>
    <row r="391" spans="1:28" ht="14.25" customHeight="1" x14ac:dyDescent="0.2">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row>
    <row r="392" spans="1:28" ht="14.25" customHeight="1" x14ac:dyDescent="0.2">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row>
    <row r="393" spans="1:28" ht="14.25" customHeight="1" x14ac:dyDescent="0.2">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row>
    <row r="394" spans="1:28" ht="14.25" customHeight="1" x14ac:dyDescent="0.2">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row>
    <row r="395" spans="1:28" ht="14.25" customHeight="1" x14ac:dyDescent="0.2">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row>
    <row r="396" spans="1:28" ht="14.25" customHeight="1" x14ac:dyDescent="0.2">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row>
    <row r="397" spans="1:28" ht="14.25" customHeight="1" x14ac:dyDescent="0.2">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row>
    <row r="398" spans="1:28" ht="14.25" customHeight="1" x14ac:dyDescent="0.2">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row>
    <row r="399" spans="1:28" ht="14.25" customHeight="1" x14ac:dyDescent="0.2">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row>
    <row r="400" spans="1:28" ht="14.25" customHeight="1" x14ac:dyDescent="0.2">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row>
    <row r="401" spans="1:28" ht="14.25" customHeight="1" x14ac:dyDescent="0.2">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row>
    <row r="402" spans="1:28" ht="14.25" customHeight="1" x14ac:dyDescent="0.2">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row>
    <row r="403" spans="1:28" ht="14.25" customHeight="1" x14ac:dyDescent="0.2">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row>
    <row r="404" spans="1:28" ht="14.25" customHeight="1" x14ac:dyDescent="0.2">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row>
    <row r="405" spans="1:28" ht="14.25" customHeight="1" x14ac:dyDescent="0.2">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row>
    <row r="406" spans="1:28" ht="14.25" customHeight="1" x14ac:dyDescent="0.2">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row>
    <row r="407" spans="1:28" ht="14.25" customHeight="1" x14ac:dyDescent="0.2">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row>
    <row r="408" spans="1:28" ht="14.25" customHeight="1" x14ac:dyDescent="0.2">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row>
    <row r="409" spans="1:28" ht="14.25" customHeight="1" x14ac:dyDescent="0.2">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row>
    <row r="410" spans="1:28" ht="14.25" customHeight="1" x14ac:dyDescent="0.2">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row>
    <row r="411" spans="1:28" ht="14.25" customHeight="1" x14ac:dyDescent="0.2">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row>
    <row r="412" spans="1:28" ht="14.25" customHeight="1" x14ac:dyDescent="0.2">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row>
    <row r="413" spans="1:28" ht="14.25" customHeight="1" x14ac:dyDescent="0.2">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row>
    <row r="414" spans="1:28" ht="14.25" customHeight="1" x14ac:dyDescent="0.2">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row>
    <row r="415" spans="1:28" ht="14.25" customHeight="1" x14ac:dyDescent="0.2">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row>
    <row r="416" spans="1:28" ht="14.25" customHeight="1" x14ac:dyDescent="0.2">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row>
    <row r="417" spans="1:28" ht="14.25" customHeight="1" x14ac:dyDescent="0.2">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row>
    <row r="418" spans="1:28" ht="14.25" customHeight="1" x14ac:dyDescent="0.2">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row>
    <row r="419" spans="1:28" ht="14.25" customHeight="1" x14ac:dyDescent="0.2">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row>
    <row r="420" spans="1:28" ht="14.25" customHeight="1" x14ac:dyDescent="0.2">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row>
    <row r="421" spans="1:28" ht="14.25" customHeight="1" x14ac:dyDescent="0.2">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row>
    <row r="422" spans="1:28" ht="14.25" customHeight="1" x14ac:dyDescent="0.2">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row>
    <row r="423" spans="1:28" ht="14.25" customHeight="1" x14ac:dyDescent="0.2">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row>
    <row r="424" spans="1:28" ht="14.25" customHeight="1" x14ac:dyDescent="0.2">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row>
    <row r="425" spans="1:28" ht="14.25" customHeight="1" x14ac:dyDescent="0.2">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row>
    <row r="426" spans="1:28" ht="14.25" customHeight="1" x14ac:dyDescent="0.2">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row>
    <row r="427" spans="1:28" ht="14.25" customHeight="1" x14ac:dyDescent="0.2">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row>
    <row r="428" spans="1:28" ht="14.25" customHeight="1" x14ac:dyDescent="0.2">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row>
    <row r="429" spans="1:28" ht="14.25" customHeight="1" x14ac:dyDescent="0.2">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row>
    <row r="430" spans="1:28" ht="14.25" customHeight="1" x14ac:dyDescent="0.2">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row>
    <row r="431" spans="1:28" ht="14.25" customHeight="1" x14ac:dyDescent="0.2">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row>
    <row r="432" spans="1:28" ht="14.25" customHeight="1" x14ac:dyDescent="0.2">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row>
    <row r="433" spans="1:28" ht="14.25" customHeight="1" x14ac:dyDescent="0.2">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row>
    <row r="434" spans="1:28" ht="14.25" customHeight="1" x14ac:dyDescent="0.2">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row>
    <row r="435" spans="1:28" ht="14.25" customHeight="1" x14ac:dyDescent="0.2">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row>
    <row r="436" spans="1:28" ht="14.25" customHeight="1" x14ac:dyDescent="0.2">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row>
    <row r="437" spans="1:28" ht="14.25" customHeight="1" x14ac:dyDescent="0.2">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row>
    <row r="438" spans="1:28" ht="14.25" customHeight="1" x14ac:dyDescent="0.2">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row>
    <row r="439" spans="1:28" ht="14.25" customHeight="1" x14ac:dyDescent="0.2">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row>
    <row r="440" spans="1:28" ht="14.25" customHeight="1" x14ac:dyDescent="0.2">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row>
    <row r="441" spans="1:28" ht="14.25" customHeight="1" x14ac:dyDescent="0.2">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row>
    <row r="442" spans="1:28" ht="14.25" customHeight="1" x14ac:dyDescent="0.2">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row>
    <row r="443" spans="1:28" ht="14.25" customHeight="1" x14ac:dyDescent="0.2">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row>
    <row r="444" spans="1:28" ht="14.25" customHeight="1" x14ac:dyDescent="0.2">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row>
    <row r="445" spans="1:28" ht="14.25" customHeight="1" x14ac:dyDescent="0.2">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row>
    <row r="446" spans="1:28" ht="14.25" customHeight="1" x14ac:dyDescent="0.2">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row>
    <row r="447" spans="1:28" ht="14.25" customHeight="1" x14ac:dyDescent="0.2">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row>
    <row r="448" spans="1:28" ht="14.25" customHeight="1" x14ac:dyDescent="0.2">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row>
    <row r="449" spans="1:28" ht="14.25" customHeight="1" x14ac:dyDescent="0.2">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row>
    <row r="450" spans="1:28" ht="14.25" customHeight="1" x14ac:dyDescent="0.2">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row>
    <row r="451" spans="1:28" ht="14.25" customHeight="1" x14ac:dyDescent="0.2">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row>
    <row r="452" spans="1:28" ht="14.25" customHeight="1" x14ac:dyDescent="0.2">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c r="AA452" s="55"/>
      <c r="AB452" s="55"/>
    </row>
    <row r="453" spans="1:28" ht="14.25" customHeight="1" x14ac:dyDescent="0.2">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row>
    <row r="454" spans="1:28" ht="14.25" customHeight="1" x14ac:dyDescent="0.2">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row>
    <row r="455" spans="1:28" ht="14.25" customHeight="1" x14ac:dyDescent="0.2">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row>
    <row r="456" spans="1:28" ht="14.25" customHeight="1" x14ac:dyDescent="0.2">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row>
    <row r="457" spans="1:28" ht="14.25" customHeight="1" x14ac:dyDescent="0.2">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row>
    <row r="458" spans="1:28" ht="14.25" customHeight="1" x14ac:dyDescent="0.2">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row>
    <row r="459" spans="1:28" ht="14.25" customHeight="1" x14ac:dyDescent="0.2">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row>
    <row r="460" spans="1:28" ht="14.25" customHeight="1" x14ac:dyDescent="0.2">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row>
    <row r="461" spans="1:28" ht="14.25" customHeight="1" x14ac:dyDescent="0.2">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row>
    <row r="462" spans="1:28" ht="14.25" customHeight="1" x14ac:dyDescent="0.2">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row>
    <row r="463" spans="1:28" ht="14.25" customHeight="1" x14ac:dyDescent="0.2">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row>
    <row r="464" spans="1:28" ht="14.25" customHeight="1" x14ac:dyDescent="0.2">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row>
    <row r="465" spans="1:28" ht="14.25" customHeight="1" x14ac:dyDescent="0.2">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row>
    <row r="466" spans="1:28" ht="14.25" customHeight="1" x14ac:dyDescent="0.2">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row>
    <row r="467" spans="1:28" ht="14.25" customHeight="1" x14ac:dyDescent="0.2">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row>
    <row r="468" spans="1:28" ht="14.25" customHeight="1" x14ac:dyDescent="0.2">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row>
    <row r="469" spans="1:28" ht="14.25" customHeight="1" x14ac:dyDescent="0.2">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row>
    <row r="470" spans="1:28" ht="14.25" customHeight="1" x14ac:dyDescent="0.2">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row>
    <row r="471" spans="1:28" ht="14.25" customHeight="1" x14ac:dyDescent="0.2">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row>
    <row r="472" spans="1:28" ht="14.25" customHeight="1" x14ac:dyDescent="0.2">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row>
    <row r="473" spans="1:28" ht="14.25" customHeight="1" x14ac:dyDescent="0.2">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c r="AB473" s="55"/>
    </row>
    <row r="474" spans="1:28" ht="14.25" customHeight="1" x14ac:dyDescent="0.2">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row>
    <row r="475" spans="1:28" ht="14.25" customHeight="1" x14ac:dyDescent="0.2">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row>
    <row r="476" spans="1:28" ht="14.25" customHeight="1" x14ac:dyDescent="0.2">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row>
    <row r="477" spans="1:28" ht="14.25" customHeight="1" x14ac:dyDescent="0.2">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row>
    <row r="478" spans="1:28" ht="14.25" customHeight="1" x14ac:dyDescent="0.2">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row>
    <row r="479" spans="1:28" ht="14.25" customHeight="1" x14ac:dyDescent="0.2">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row>
    <row r="480" spans="1:28" ht="14.25" customHeight="1" x14ac:dyDescent="0.2">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row>
    <row r="481" spans="1:28" ht="14.25" customHeight="1" x14ac:dyDescent="0.2">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row>
    <row r="482" spans="1:28" ht="14.25" customHeight="1" x14ac:dyDescent="0.2">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row>
    <row r="483" spans="1:28" ht="14.25" customHeight="1" x14ac:dyDescent="0.2">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row>
    <row r="484" spans="1:28" ht="14.25" customHeight="1" x14ac:dyDescent="0.2">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row>
    <row r="485" spans="1:28" ht="14.25" customHeight="1" x14ac:dyDescent="0.2">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row>
    <row r="486" spans="1:28" ht="14.25" customHeight="1" x14ac:dyDescent="0.2">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row>
    <row r="487" spans="1:28" ht="14.25" customHeight="1" x14ac:dyDescent="0.2">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row>
    <row r="488" spans="1:28" ht="14.25" customHeight="1" x14ac:dyDescent="0.2">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row>
    <row r="489" spans="1:28" ht="14.25" customHeight="1" x14ac:dyDescent="0.2">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row>
    <row r="490" spans="1:28" ht="14.25" customHeight="1" x14ac:dyDescent="0.2">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row>
    <row r="491" spans="1:28" ht="14.25" customHeight="1" x14ac:dyDescent="0.2">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row>
    <row r="492" spans="1:28" ht="14.25" customHeight="1" x14ac:dyDescent="0.2">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row>
    <row r="493" spans="1:28" ht="14.25" customHeight="1" x14ac:dyDescent="0.2">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row>
    <row r="494" spans="1:28" ht="14.25" customHeight="1" x14ac:dyDescent="0.2">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c r="AB494" s="55"/>
    </row>
    <row r="495" spans="1:28" ht="14.25" customHeight="1" x14ac:dyDescent="0.2">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row>
    <row r="496" spans="1:28" ht="14.25" customHeight="1" x14ac:dyDescent="0.2">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row>
    <row r="497" spans="1:28" ht="14.25" customHeight="1" x14ac:dyDescent="0.2">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row>
    <row r="498" spans="1:28" ht="14.25" customHeight="1" x14ac:dyDescent="0.2">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row>
    <row r="499" spans="1:28" ht="14.25" customHeight="1" x14ac:dyDescent="0.2">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row>
    <row r="500" spans="1:28" ht="14.25" customHeight="1" x14ac:dyDescent="0.2">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row>
    <row r="501" spans="1:28" ht="14.25" customHeight="1" x14ac:dyDescent="0.2">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row>
    <row r="502" spans="1:28" ht="14.25" customHeight="1" x14ac:dyDescent="0.2">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row>
    <row r="503" spans="1:28" ht="14.25" customHeight="1" x14ac:dyDescent="0.2">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row>
    <row r="504" spans="1:28" ht="14.25" customHeight="1" x14ac:dyDescent="0.2">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row>
    <row r="505" spans="1:28" ht="14.25" customHeight="1" x14ac:dyDescent="0.2">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row>
    <row r="506" spans="1:28" ht="14.25" customHeight="1" x14ac:dyDescent="0.2">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row>
    <row r="507" spans="1:28" ht="14.25" customHeight="1" x14ac:dyDescent="0.2">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row>
    <row r="508" spans="1:28" ht="14.25" customHeight="1" x14ac:dyDescent="0.2">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row>
    <row r="509" spans="1:28" ht="14.25" customHeight="1" x14ac:dyDescent="0.2">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row>
    <row r="510" spans="1:28" ht="14.25" customHeight="1" x14ac:dyDescent="0.2">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row>
    <row r="511" spans="1:28" ht="14.25" customHeight="1" x14ac:dyDescent="0.2">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row>
    <row r="512" spans="1:28" ht="14.25" customHeight="1" x14ac:dyDescent="0.2">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row>
    <row r="513" spans="1:28" ht="14.25" customHeight="1" x14ac:dyDescent="0.2">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row>
    <row r="514" spans="1:28" ht="14.25" customHeight="1" x14ac:dyDescent="0.2">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row>
    <row r="515" spans="1:28" ht="14.25" customHeight="1" x14ac:dyDescent="0.2">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row>
    <row r="516" spans="1:28" ht="14.25" customHeight="1" x14ac:dyDescent="0.2">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row>
    <row r="517" spans="1:28" ht="14.25" customHeight="1" x14ac:dyDescent="0.2">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row>
    <row r="518" spans="1:28" ht="14.25" customHeight="1" x14ac:dyDescent="0.2">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row>
    <row r="519" spans="1:28" ht="14.25" customHeight="1" x14ac:dyDescent="0.2">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row>
    <row r="520" spans="1:28" ht="14.25" customHeight="1" x14ac:dyDescent="0.2">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row>
    <row r="521" spans="1:28" ht="14.25" customHeight="1" x14ac:dyDescent="0.2">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row>
    <row r="522" spans="1:28" ht="14.25" customHeight="1" x14ac:dyDescent="0.2">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row>
    <row r="523" spans="1:28" ht="14.25" customHeight="1" x14ac:dyDescent="0.2">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row>
    <row r="524" spans="1:28" ht="14.25" customHeight="1" x14ac:dyDescent="0.2">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row>
    <row r="525" spans="1:28" ht="14.25" customHeight="1" x14ac:dyDescent="0.2">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row>
    <row r="526" spans="1:28" ht="14.25" customHeight="1" x14ac:dyDescent="0.2">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row>
    <row r="527" spans="1:28" ht="14.25" customHeight="1" x14ac:dyDescent="0.2">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row>
    <row r="528" spans="1:28" ht="14.25" customHeight="1" x14ac:dyDescent="0.2">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row>
    <row r="529" spans="1:28" ht="14.25" customHeight="1" x14ac:dyDescent="0.2">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row>
    <row r="530" spans="1:28" ht="14.25" customHeight="1" x14ac:dyDescent="0.2">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row>
    <row r="531" spans="1:28" ht="14.25" customHeight="1" x14ac:dyDescent="0.2">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row>
    <row r="532" spans="1:28" ht="14.25" customHeight="1" x14ac:dyDescent="0.2">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row>
    <row r="533" spans="1:28" ht="14.25" customHeight="1" x14ac:dyDescent="0.2">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row>
    <row r="534" spans="1:28" ht="14.25" customHeight="1" x14ac:dyDescent="0.2">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row>
    <row r="535" spans="1:28" ht="14.25" customHeight="1" x14ac:dyDescent="0.2">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row>
    <row r="536" spans="1:28" ht="14.25" customHeight="1" x14ac:dyDescent="0.2">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row>
    <row r="537" spans="1:28" ht="14.25" customHeight="1" x14ac:dyDescent="0.2">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row>
    <row r="538" spans="1:28" ht="14.25" customHeight="1" x14ac:dyDescent="0.2">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row>
    <row r="539" spans="1:28" ht="14.25" customHeight="1" x14ac:dyDescent="0.2">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row>
    <row r="540" spans="1:28" ht="14.25" customHeight="1" x14ac:dyDescent="0.2">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row>
    <row r="541" spans="1:28" ht="14.25" customHeight="1" x14ac:dyDescent="0.2">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row>
    <row r="542" spans="1:28" ht="14.25" customHeight="1" x14ac:dyDescent="0.2">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row>
    <row r="543" spans="1:28" ht="14.25" customHeight="1" x14ac:dyDescent="0.2">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row>
    <row r="544" spans="1:28" ht="14.25" customHeight="1" x14ac:dyDescent="0.2">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row>
    <row r="545" spans="1:28" ht="14.25" customHeight="1" x14ac:dyDescent="0.2">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row>
    <row r="546" spans="1:28" ht="14.25" customHeight="1" x14ac:dyDescent="0.2">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row>
    <row r="547" spans="1:28" ht="14.25" customHeight="1" x14ac:dyDescent="0.2">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row>
    <row r="548" spans="1:28" ht="14.25" customHeight="1" x14ac:dyDescent="0.2">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row>
    <row r="549" spans="1:28" ht="14.25" customHeight="1" x14ac:dyDescent="0.2">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row>
    <row r="550" spans="1:28" ht="14.25" customHeight="1" x14ac:dyDescent="0.2">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row>
    <row r="551" spans="1:28" ht="14.25" customHeight="1" x14ac:dyDescent="0.2">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row>
    <row r="552" spans="1:28" ht="14.25" customHeight="1" x14ac:dyDescent="0.2">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row>
    <row r="553" spans="1:28" ht="14.25" customHeight="1" x14ac:dyDescent="0.2">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row>
    <row r="554" spans="1:28" ht="14.25" customHeight="1" x14ac:dyDescent="0.2">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row>
    <row r="555" spans="1:28" ht="14.25" customHeight="1" x14ac:dyDescent="0.2">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row>
    <row r="556" spans="1:28" ht="14.25" customHeight="1" x14ac:dyDescent="0.2">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row>
    <row r="557" spans="1:28" ht="14.25" customHeight="1" x14ac:dyDescent="0.2">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row>
    <row r="558" spans="1:28" ht="14.25" customHeight="1" x14ac:dyDescent="0.2">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row>
    <row r="559" spans="1:28" ht="14.25" customHeight="1" x14ac:dyDescent="0.2">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row>
    <row r="560" spans="1:28" ht="14.25" customHeight="1" x14ac:dyDescent="0.2">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row>
    <row r="561" spans="1:28" ht="14.25" customHeight="1" x14ac:dyDescent="0.2">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row>
    <row r="562" spans="1:28" ht="14.25" customHeight="1" x14ac:dyDescent="0.2">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c r="AB562" s="55"/>
    </row>
    <row r="563" spans="1:28" ht="14.25" customHeight="1" x14ac:dyDescent="0.2">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c r="AB563" s="55"/>
    </row>
    <row r="564" spans="1:28" ht="14.25" customHeight="1" x14ac:dyDescent="0.2">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c r="AB564" s="55"/>
    </row>
    <row r="565" spans="1:28" ht="14.25" customHeight="1" x14ac:dyDescent="0.2">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row>
    <row r="566" spans="1:28" ht="14.25" customHeight="1" x14ac:dyDescent="0.2">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c r="AB566" s="55"/>
    </row>
    <row r="567" spans="1:28" ht="14.25" customHeight="1" x14ac:dyDescent="0.2">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c r="AB567" s="55"/>
    </row>
    <row r="568" spans="1:28" ht="14.25" customHeight="1" x14ac:dyDescent="0.2">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c r="AB568" s="55"/>
    </row>
    <row r="569" spans="1:28" ht="14.25" customHeight="1" x14ac:dyDescent="0.2">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c r="AA569" s="55"/>
      <c r="AB569" s="55"/>
    </row>
    <row r="570" spans="1:28" ht="14.25" customHeight="1" x14ac:dyDescent="0.2">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c r="AA570" s="55"/>
      <c r="AB570" s="55"/>
    </row>
    <row r="571" spans="1:28" ht="14.25" customHeight="1" x14ac:dyDescent="0.2">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c r="AA571" s="55"/>
      <c r="AB571" s="55"/>
    </row>
    <row r="572" spans="1:28" ht="14.25" customHeight="1" x14ac:dyDescent="0.2">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c r="AA572" s="55"/>
      <c r="AB572" s="55"/>
    </row>
    <row r="573" spans="1:28" ht="14.25" customHeight="1" x14ac:dyDescent="0.2">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c r="AA573" s="55"/>
      <c r="AB573" s="55"/>
    </row>
    <row r="574" spans="1:28" ht="14.25" customHeight="1" x14ac:dyDescent="0.2">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c r="AA574" s="55"/>
      <c r="AB574" s="55"/>
    </row>
    <row r="575" spans="1:28" ht="14.25" customHeight="1" x14ac:dyDescent="0.2">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c r="AA575" s="55"/>
      <c r="AB575" s="55"/>
    </row>
    <row r="576" spans="1:28" ht="14.25" customHeight="1" x14ac:dyDescent="0.2">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c r="AA576" s="55"/>
      <c r="AB576" s="55"/>
    </row>
    <row r="577" spans="1:28" ht="14.25" customHeight="1" x14ac:dyDescent="0.2">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c r="AA577" s="55"/>
      <c r="AB577" s="55"/>
    </row>
    <row r="578" spans="1:28" ht="14.25" customHeight="1" x14ac:dyDescent="0.2">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c r="AA578" s="55"/>
      <c r="AB578" s="55"/>
    </row>
    <row r="579" spans="1:28" ht="14.25" customHeight="1" x14ac:dyDescent="0.2">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c r="AA579" s="55"/>
      <c r="AB579" s="55"/>
    </row>
    <row r="580" spans="1:28" ht="14.25" customHeight="1" x14ac:dyDescent="0.2">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c r="AA580" s="55"/>
      <c r="AB580" s="55"/>
    </row>
    <row r="581" spans="1:28" ht="14.25" customHeight="1" x14ac:dyDescent="0.2">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row>
    <row r="582" spans="1:28" ht="14.25" customHeight="1" x14ac:dyDescent="0.2">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c r="AA582" s="55"/>
      <c r="AB582" s="55"/>
    </row>
    <row r="583" spans="1:28" ht="14.25" customHeight="1" x14ac:dyDescent="0.2">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c r="AA583" s="55"/>
      <c r="AB583" s="55"/>
    </row>
    <row r="584" spans="1:28" ht="14.25" customHeight="1" x14ac:dyDescent="0.2">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c r="AA584" s="55"/>
      <c r="AB584" s="55"/>
    </row>
    <row r="585" spans="1:28" ht="14.25" customHeight="1" x14ac:dyDescent="0.2">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c r="AA585" s="55"/>
      <c r="AB585" s="55"/>
    </row>
    <row r="586" spans="1:28" ht="14.25" customHeight="1" x14ac:dyDescent="0.2">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c r="AA586" s="55"/>
      <c r="AB586" s="55"/>
    </row>
    <row r="587" spans="1:28" ht="14.25" customHeight="1" x14ac:dyDescent="0.2">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c r="AA587" s="55"/>
      <c r="AB587" s="55"/>
    </row>
    <row r="588" spans="1:28" ht="14.25" customHeight="1" x14ac:dyDescent="0.2">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c r="AA588" s="55"/>
      <c r="AB588" s="55"/>
    </row>
    <row r="589" spans="1:28" ht="14.25" customHeight="1" x14ac:dyDescent="0.2">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c r="AA589" s="55"/>
      <c r="AB589" s="55"/>
    </row>
    <row r="590" spans="1:28" ht="14.25" customHeight="1" x14ac:dyDescent="0.2">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c r="AA590" s="55"/>
      <c r="AB590" s="55"/>
    </row>
    <row r="591" spans="1:28" ht="14.25" customHeight="1" x14ac:dyDescent="0.2">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c r="AA591" s="55"/>
      <c r="AB591" s="55"/>
    </row>
    <row r="592" spans="1:28" ht="14.25" customHeight="1" x14ac:dyDescent="0.2">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c r="AA592" s="55"/>
      <c r="AB592" s="55"/>
    </row>
    <row r="593" spans="1:28" ht="14.25" customHeight="1" x14ac:dyDescent="0.2">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c r="AA593" s="55"/>
      <c r="AB593" s="55"/>
    </row>
    <row r="594" spans="1:28" ht="14.25" customHeight="1" x14ac:dyDescent="0.2">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c r="AA594" s="55"/>
      <c r="AB594" s="55"/>
    </row>
    <row r="595" spans="1:28" ht="14.25" customHeight="1" x14ac:dyDescent="0.2">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c r="AA595" s="55"/>
      <c r="AB595" s="55"/>
    </row>
    <row r="596" spans="1:28" ht="14.25" customHeight="1" x14ac:dyDescent="0.2">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c r="AA596" s="55"/>
      <c r="AB596" s="55"/>
    </row>
    <row r="597" spans="1:28" ht="14.25" customHeight="1" x14ac:dyDescent="0.2">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c r="AA597" s="55"/>
      <c r="AB597" s="55"/>
    </row>
    <row r="598" spans="1:28" ht="14.25" customHeight="1" x14ac:dyDescent="0.2">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c r="AA598" s="55"/>
      <c r="AB598" s="55"/>
    </row>
    <row r="599" spans="1:28" ht="14.25" customHeight="1" x14ac:dyDescent="0.2">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c r="AA599" s="55"/>
      <c r="AB599" s="55"/>
    </row>
    <row r="600" spans="1:28" ht="14.25" customHeight="1" x14ac:dyDescent="0.2">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c r="AA600" s="55"/>
      <c r="AB600" s="55"/>
    </row>
    <row r="601" spans="1:28" ht="14.25" customHeight="1" x14ac:dyDescent="0.2">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c r="AA601" s="55"/>
      <c r="AB601" s="55"/>
    </row>
    <row r="602" spans="1:28" ht="14.25" customHeight="1" x14ac:dyDescent="0.2">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c r="AA602" s="55"/>
      <c r="AB602" s="55"/>
    </row>
    <row r="603" spans="1:28" ht="14.25" customHeight="1" x14ac:dyDescent="0.2">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c r="AA603" s="55"/>
      <c r="AB603" s="55"/>
    </row>
    <row r="604" spans="1:28" ht="14.25" customHeight="1" x14ac:dyDescent="0.2">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c r="AA604" s="55"/>
      <c r="AB604" s="55"/>
    </row>
    <row r="605" spans="1:28" ht="14.25" customHeight="1" x14ac:dyDescent="0.2">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c r="AA605" s="55"/>
      <c r="AB605" s="55"/>
    </row>
    <row r="606" spans="1:28" ht="14.25" customHeight="1" x14ac:dyDescent="0.2">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c r="AA606" s="55"/>
      <c r="AB606" s="55"/>
    </row>
    <row r="607" spans="1:28" ht="14.25" customHeight="1" x14ac:dyDescent="0.2">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c r="AA607" s="55"/>
      <c r="AB607" s="55"/>
    </row>
    <row r="608" spans="1:28" ht="14.25" customHeight="1" x14ac:dyDescent="0.2">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c r="AA608" s="55"/>
      <c r="AB608" s="55"/>
    </row>
    <row r="609" spans="1:28" ht="14.25" customHeight="1" x14ac:dyDescent="0.2">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c r="AA609" s="55"/>
      <c r="AB609" s="55"/>
    </row>
    <row r="610" spans="1:28" ht="14.25" customHeight="1" x14ac:dyDescent="0.2">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c r="AA610" s="55"/>
      <c r="AB610" s="55"/>
    </row>
    <row r="611" spans="1:28" ht="14.25" customHeight="1" x14ac:dyDescent="0.2">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c r="AA611" s="55"/>
      <c r="AB611" s="55"/>
    </row>
    <row r="612" spans="1:28" ht="14.25" customHeight="1" x14ac:dyDescent="0.2">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c r="AA612" s="55"/>
      <c r="AB612" s="55"/>
    </row>
    <row r="613" spans="1:28" ht="14.25" customHeight="1" x14ac:dyDescent="0.2">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c r="AA613" s="55"/>
      <c r="AB613" s="55"/>
    </row>
    <row r="614" spans="1:28" ht="14.25" customHeight="1" x14ac:dyDescent="0.2">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c r="AA614" s="55"/>
      <c r="AB614" s="55"/>
    </row>
    <row r="615" spans="1:28" ht="14.25" customHeight="1" x14ac:dyDescent="0.2">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c r="AA615" s="55"/>
      <c r="AB615" s="55"/>
    </row>
    <row r="616" spans="1:28" ht="14.25" customHeight="1" x14ac:dyDescent="0.2">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c r="AA616" s="55"/>
      <c r="AB616" s="55"/>
    </row>
    <row r="617" spans="1:28" ht="14.25" customHeight="1" x14ac:dyDescent="0.2">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c r="AA617" s="55"/>
      <c r="AB617" s="55"/>
    </row>
    <row r="618" spans="1:28" ht="14.25" customHeight="1" x14ac:dyDescent="0.2">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c r="AA618" s="55"/>
      <c r="AB618" s="55"/>
    </row>
    <row r="619" spans="1:28" ht="14.25" customHeight="1" x14ac:dyDescent="0.2">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c r="AA619" s="55"/>
      <c r="AB619" s="55"/>
    </row>
    <row r="620" spans="1:28" ht="14.25" customHeight="1" x14ac:dyDescent="0.2">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c r="AA620" s="55"/>
      <c r="AB620" s="55"/>
    </row>
    <row r="621" spans="1:28" ht="14.25" customHeight="1" x14ac:dyDescent="0.2">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c r="AA621" s="55"/>
      <c r="AB621" s="55"/>
    </row>
    <row r="622" spans="1:28" ht="14.25" customHeight="1" x14ac:dyDescent="0.2">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c r="AA622" s="55"/>
      <c r="AB622" s="55"/>
    </row>
    <row r="623" spans="1:28" ht="14.25" customHeight="1" x14ac:dyDescent="0.2">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c r="AA623" s="55"/>
      <c r="AB623" s="55"/>
    </row>
    <row r="624" spans="1:28" ht="14.25" customHeight="1" x14ac:dyDescent="0.2">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c r="AA624" s="55"/>
      <c r="AB624" s="55"/>
    </row>
    <row r="625" spans="1:28" ht="14.25" customHeight="1" x14ac:dyDescent="0.2">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c r="AA625" s="55"/>
      <c r="AB625" s="55"/>
    </row>
    <row r="626" spans="1:28" ht="14.25" customHeight="1" x14ac:dyDescent="0.2">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c r="AA626" s="55"/>
      <c r="AB626" s="55"/>
    </row>
    <row r="627" spans="1:28" ht="14.25" customHeight="1" x14ac:dyDescent="0.2">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c r="AA627" s="55"/>
      <c r="AB627" s="55"/>
    </row>
    <row r="628" spans="1:28" ht="14.25" customHeight="1" x14ac:dyDescent="0.2">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c r="AA628" s="55"/>
      <c r="AB628" s="55"/>
    </row>
    <row r="629" spans="1:28" ht="14.25" customHeight="1" x14ac:dyDescent="0.2">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c r="AA629" s="55"/>
      <c r="AB629" s="55"/>
    </row>
    <row r="630" spans="1:28" ht="14.25" customHeight="1" x14ac:dyDescent="0.2">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c r="AA630" s="55"/>
      <c r="AB630" s="55"/>
    </row>
    <row r="631" spans="1:28" ht="14.25" customHeight="1" x14ac:dyDescent="0.2">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c r="AA631" s="55"/>
      <c r="AB631" s="55"/>
    </row>
    <row r="632" spans="1:28" ht="14.25" customHeight="1" x14ac:dyDescent="0.2">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row>
    <row r="633" spans="1:28" ht="14.25" customHeight="1" x14ac:dyDescent="0.2">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c r="AA633" s="55"/>
      <c r="AB633" s="55"/>
    </row>
    <row r="634" spans="1:28" ht="14.25" customHeight="1" x14ac:dyDescent="0.2">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c r="AA634" s="55"/>
      <c r="AB634" s="55"/>
    </row>
    <row r="635" spans="1:28" ht="14.25" customHeight="1" x14ac:dyDescent="0.2">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c r="AA635" s="55"/>
      <c r="AB635" s="55"/>
    </row>
    <row r="636" spans="1:28" ht="14.25" customHeight="1" x14ac:dyDescent="0.2">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c r="AA636" s="55"/>
      <c r="AB636" s="55"/>
    </row>
    <row r="637" spans="1:28" ht="14.25" customHeight="1" x14ac:dyDescent="0.2">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c r="AA637" s="55"/>
      <c r="AB637" s="55"/>
    </row>
    <row r="638" spans="1:28" ht="14.25" customHeight="1" x14ac:dyDescent="0.2">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c r="AA638" s="55"/>
      <c r="AB638" s="55"/>
    </row>
    <row r="639" spans="1:28" ht="14.25" customHeight="1" x14ac:dyDescent="0.2">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c r="AA639" s="55"/>
      <c r="AB639" s="55"/>
    </row>
    <row r="640" spans="1:28" ht="14.25" customHeight="1" x14ac:dyDescent="0.2">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c r="AA640" s="55"/>
      <c r="AB640" s="55"/>
    </row>
    <row r="641" spans="1:28" ht="14.25" customHeight="1" x14ac:dyDescent="0.2">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c r="AA641" s="55"/>
      <c r="AB641" s="55"/>
    </row>
    <row r="642" spans="1:28" ht="14.25" customHeight="1" x14ac:dyDescent="0.2">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c r="AA642" s="55"/>
      <c r="AB642" s="55"/>
    </row>
    <row r="643" spans="1:28" ht="14.25" customHeight="1" x14ac:dyDescent="0.2">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c r="AA643" s="55"/>
      <c r="AB643" s="55"/>
    </row>
    <row r="644" spans="1:28" ht="14.25" customHeight="1" x14ac:dyDescent="0.2">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c r="AA644" s="55"/>
      <c r="AB644" s="55"/>
    </row>
    <row r="645" spans="1:28" ht="14.25" customHeight="1" x14ac:dyDescent="0.2">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c r="AA645" s="55"/>
      <c r="AB645" s="55"/>
    </row>
    <row r="646" spans="1:28" ht="14.25" customHeight="1" x14ac:dyDescent="0.2">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c r="AA646" s="55"/>
      <c r="AB646" s="55"/>
    </row>
    <row r="647" spans="1:28" ht="14.25" customHeight="1" x14ac:dyDescent="0.2">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c r="AA647" s="55"/>
      <c r="AB647" s="55"/>
    </row>
    <row r="648" spans="1:28" ht="14.25" customHeight="1" x14ac:dyDescent="0.2">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c r="AA648" s="55"/>
      <c r="AB648" s="55"/>
    </row>
    <row r="649" spans="1:28" ht="14.25" customHeight="1" x14ac:dyDescent="0.2">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c r="AA649" s="55"/>
      <c r="AB649" s="55"/>
    </row>
    <row r="650" spans="1:28" ht="14.25" customHeight="1" x14ac:dyDescent="0.2">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c r="AA650" s="55"/>
      <c r="AB650" s="55"/>
    </row>
    <row r="651" spans="1:28" ht="14.25" customHeight="1" x14ac:dyDescent="0.2">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c r="AA651" s="55"/>
      <c r="AB651" s="55"/>
    </row>
    <row r="652" spans="1:28" ht="14.25" customHeight="1" x14ac:dyDescent="0.2">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c r="AA652" s="55"/>
      <c r="AB652" s="55"/>
    </row>
    <row r="653" spans="1:28" ht="14.25" customHeight="1" x14ac:dyDescent="0.2">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c r="AA653" s="55"/>
      <c r="AB653" s="55"/>
    </row>
    <row r="654" spans="1:28" ht="14.25" customHeight="1" x14ac:dyDescent="0.2">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c r="AA654" s="55"/>
      <c r="AB654" s="55"/>
    </row>
    <row r="655" spans="1:28" ht="14.25" customHeight="1" x14ac:dyDescent="0.2">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c r="AA655" s="55"/>
      <c r="AB655" s="55"/>
    </row>
    <row r="656" spans="1:28" ht="14.25" customHeight="1" x14ac:dyDescent="0.2">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c r="AA656" s="55"/>
      <c r="AB656" s="55"/>
    </row>
    <row r="657" spans="1:28" ht="14.25" customHeight="1" x14ac:dyDescent="0.2">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c r="AA657" s="55"/>
      <c r="AB657" s="55"/>
    </row>
    <row r="658" spans="1:28" ht="14.25" customHeight="1" x14ac:dyDescent="0.2">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c r="AA658" s="55"/>
      <c r="AB658" s="55"/>
    </row>
    <row r="659" spans="1:28" ht="14.25" customHeight="1" x14ac:dyDescent="0.2">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c r="AA659" s="55"/>
      <c r="AB659" s="55"/>
    </row>
    <row r="660" spans="1:28" ht="14.25" customHeight="1" x14ac:dyDescent="0.2">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c r="AA660" s="55"/>
      <c r="AB660" s="55"/>
    </row>
    <row r="661" spans="1:28" ht="14.25" customHeight="1" x14ac:dyDescent="0.2">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c r="AA661" s="55"/>
      <c r="AB661" s="55"/>
    </row>
    <row r="662" spans="1:28" ht="14.25" customHeight="1" x14ac:dyDescent="0.2">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c r="AA662" s="55"/>
      <c r="AB662" s="55"/>
    </row>
    <row r="663" spans="1:28" ht="14.25" customHeight="1" x14ac:dyDescent="0.2">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c r="AA663" s="55"/>
      <c r="AB663" s="55"/>
    </row>
    <row r="664" spans="1:28" ht="14.25" customHeight="1" x14ac:dyDescent="0.2">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c r="AA664" s="55"/>
      <c r="AB664" s="55"/>
    </row>
    <row r="665" spans="1:28" ht="14.25" customHeight="1" x14ac:dyDescent="0.2">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c r="AA665" s="55"/>
      <c r="AB665" s="55"/>
    </row>
    <row r="666" spans="1:28" ht="14.25" customHeight="1" x14ac:dyDescent="0.2">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c r="AA666" s="55"/>
      <c r="AB666" s="55"/>
    </row>
    <row r="667" spans="1:28" ht="14.25" customHeight="1" x14ac:dyDescent="0.2">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c r="AA667" s="55"/>
      <c r="AB667" s="55"/>
    </row>
    <row r="668" spans="1:28" ht="14.25" customHeight="1" x14ac:dyDescent="0.2">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c r="AA668" s="55"/>
      <c r="AB668" s="55"/>
    </row>
    <row r="669" spans="1:28" ht="14.25" customHeight="1" x14ac:dyDescent="0.2">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c r="AA669" s="55"/>
      <c r="AB669" s="55"/>
    </row>
    <row r="670" spans="1:28" ht="14.25" customHeight="1" x14ac:dyDescent="0.2">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c r="AA670" s="55"/>
      <c r="AB670" s="55"/>
    </row>
    <row r="671" spans="1:28" ht="14.25" customHeight="1" x14ac:dyDescent="0.2">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c r="AA671" s="55"/>
      <c r="AB671" s="55"/>
    </row>
    <row r="672" spans="1:28" ht="14.25" customHeight="1" x14ac:dyDescent="0.2">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c r="AA672" s="55"/>
      <c r="AB672" s="55"/>
    </row>
    <row r="673" spans="1:28" ht="14.25" customHeight="1" x14ac:dyDescent="0.2">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c r="AA673" s="55"/>
      <c r="AB673" s="55"/>
    </row>
    <row r="674" spans="1:28" ht="14.25" customHeight="1" x14ac:dyDescent="0.2">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c r="AA674" s="55"/>
      <c r="AB674" s="55"/>
    </row>
    <row r="675" spans="1:28" ht="14.25" customHeight="1" x14ac:dyDescent="0.2">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c r="AA675" s="55"/>
      <c r="AB675" s="55"/>
    </row>
    <row r="676" spans="1:28" ht="14.25" customHeight="1" x14ac:dyDescent="0.2">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c r="AA676" s="55"/>
      <c r="AB676" s="55"/>
    </row>
    <row r="677" spans="1:28" ht="14.25" customHeight="1" x14ac:dyDescent="0.2">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c r="AA677" s="55"/>
      <c r="AB677" s="55"/>
    </row>
    <row r="678" spans="1:28" ht="14.25" customHeight="1" x14ac:dyDescent="0.2">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c r="AA678" s="55"/>
      <c r="AB678" s="55"/>
    </row>
    <row r="679" spans="1:28" ht="14.25" customHeight="1" x14ac:dyDescent="0.2">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c r="AA679" s="55"/>
      <c r="AB679" s="55"/>
    </row>
    <row r="680" spans="1:28" ht="14.25" customHeight="1" x14ac:dyDescent="0.2">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c r="AA680" s="55"/>
      <c r="AB680" s="55"/>
    </row>
    <row r="681" spans="1:28" ht="14.25" customHeight="1" x14ac:dyDescent="0.2">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c r="AA681" s="55"/>
      <c r="AB681" s="55"/>
    </row>
    <row r="682" spans="1:28" ht="14.25" customHeight="1" x14ac:dyDescent="0.2">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c r="AA682" s="55"/>
      <c r="AB682" s="55"/>
    </row>
    <row r="683" spans="1:28" ht="14.25" customHeight="1" x14ac:dyDescent="0.2">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c r="AA683" s="55"/>
      <c r="AB683" s="55"/>
    </row>
    <row r="684" spans="1:28" ht="14.25" customHeight="1" x14ac:dyDescent="0.2">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c r="AA684" s="55"/>
      <c r="AB684" s="55"/>
    </row>
    <row r="685" spans="1:28" ht="14.25" customHeight="1" x14ac:dyDescent="0.2">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c r="AA685" s="55"/>
      <c r="AB685" s="55"/>
    </row>
    <row r="686" spans="1:28" ht="14.25" customHeight="1" x14ac:dyDescent="0.2">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c r="AA686" s="55"/>
      <c r="AB686" s="55"/>
    </row>
    <row r="687" spans="1:28" ht="14.25" customHeight="1" x14ac:dyDescent="0.2">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c r="AA687" s="55"/>
      <c r="AB687" s="55"/>
    </row>
    <row r="688" spans="1:28" ht="14.25" customHeight="1" x14ac:dyDescent="0.2">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c r="AA688" s="55"/>
      <c r="AB688" s="55"/>
    </row>
    <row r="689" spans="1:28" ht="14.25" customHeight="1" x14ac:dyDescent="0.2">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c r="AA689" s="55"/>
      <c r="AB689" s="55"/>
    </row>
    <row r="690" spans="1:28" ht="14.25" customHeight="1" x14ac:dyDescent="0.2">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c r="AA690" s="55"/>
      <c r="AB690" s="55"/>
    </row>
    <row r="691" spans="1:28" ht="14.25" customHeight="1" x14ac:dyDescent="0.2">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c r="AA691" s="55"/>
      <c r="AB691" s="55"/>
    </row>
    <row r="692" spans="1:28" ht="14.25" customHeight="1" x14ac:dyDescent="0.2">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c r="AA692" s="55"/>
      <c r="AB692" s="55"/>
    </row>
    <row r="693" spans="1:28" ht="14.25" customHeight="1" x14ac:dyDescent="0.2">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c r="AA693" s="55"/>
      <c r="AB693" s="55"/>
    </row>
    <row r="694" spans="1:28" ht="14.25" customHeight="1" x14ac:dyDescent="0.2">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c r="AA694" s="55"/>
      <c r="AB694" s="55"/>
    </row>
    <row r="695" spans="1:28" ht="14.25" customHeight="1" x14ac:dyDescent="0.2">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c r="AA695" s="55"/>
      <c r="AB695" s="55"/>
    </row>
    <row r="696" spans="1:28" ht="14.25" customHeight="1" x14ac:dyDescent="0.2">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c r="AA696" s="55"/>
      <c r="AB696" s="55"/>
    </row>
    <row r="697" spans="1:28" ht="14.25" customHeight="1" x14ac:dyDescent="0.2">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c r="AA697" s="55"/>
      <c r="AB697" s="55"/>
    </row>
    <row r="698" spans="1:28" ht="14.25" customHeight="1" x14ac:dyDescent="0.2">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c r="AA698" s="55"/>
      <c r="AB698" s="55"/>
    </row>
    <row r="699" spans="1:28" ht="14.25" customHeight="1" x14ac:dyDescent="0.2">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c r="AA699" s="55"/>
      <c r="AB699" s="55"/>
    </row>
    <row r="700" spans="1:28" ht="14.25" customHeight="1" x14ac:dyDescent="0.2">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c r="AA700" s="55"/>
      <c r="AB700" s="55"/>
    </row>
    <row r="701" spans="1:28" ht="14.25" customHeight="1" x14ac:dyDescent="0.2">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c r="AA701" s="55"/>
      <c r="AB701" s="55"/>
    </row>
    <row r="702" spans="1:28" ht="14.25" customHeight="1" x14ac:dyDescent="0.2">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c r="AA702" s="55"/>
      <c r="AB702" s="55"/>
    </row>
    <row r="703" spans="1:28" ht="14.25" customHeight="1" x14ac:dyDescent="0.2">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c r="AA703" s="55"/>
      <c r="AB703" s="55"/>
    </row>
    <row r="704" spans="1:28" ht="14.25" customHeight="1" x14ac:dyDescent="0.2">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c r="AA704" s="55"/>
      <c r="AB704" s="55"/>
    </row>
    <row r="705" spans="1:28" ht="14.25" customHeight="1" x14ac:dyDescent="0.2">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c r="AA705" s="55"/>
      <c r="AB705" s="55"/>
    </row>
    <row r="706" spans="1:28" ht="14.25" customHeight="1" x14ac:dyDescent="0.2">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c r="AA706" s="55"/>
      <c r="AB706" s="55"/>
    </row>
    <row r="707" spans="1:28" ht="14.25" customHeight="1" x14ac:dyDescent="0.2">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c r="AA707" s="55"/>
      <c r="AB707" s="55"/>
    </row>
    <row r="708" spans="1:28" ht="14.25" customHeight="1" x14ac:dyDescent="0.2">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c r="AA708" s="55"/>
      <c r="AB708" s="55"/>
    </row>
    <row r="709" spans="1:28" ht="14.25" customHeight="1" x14ac:dyDescent="0.2">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c r="AA709" s="55"/>
      <c r="AB709" s="55"/>
    </row>
    <row r="710" spans="1:28" ht="14.25" customHeight="1" x14ac:dyDescent="0.2">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c r="AA710" s="55"/>
      <c r="AB710" s="55"/>
    </row>
    <row r="711" spans="1:28" ht="14.25" customHeight="1" x14ac:dyDescent="0.2">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c r="AA711" s="55"/>
      <c r="AB711" s="55"/>
    </row>
    <row r="712" spans="1:28" ht="14.25" customHeight="1" x14ac:dyDescent="0.2">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c r="AA712" s="55"/>
      <c r="AB712" s="55"/>
    </row>
    <row r="713" spans="1:28" ht="14.25" customHeight="1" x14ac:dyDescent="0.2">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c r="AA713" s="55"/>
      <c r="AB713" s="55"/>
    </row>
    <row r="714" spans="1:28" ht="14.25" customHeight="1" x14ac:dyDescent="0.2">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c r="AA714" s="55"/>
      <c r="AB714" s="55"/>
    </row>
    <row r="715" spans="1:28" ht="14.25" customHeight="1" x14ac:dyDescent="0.2">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c r="AA715" s="55"/>
      <c r="AB715" s="55"/>
    </row>
    <row r="716" spans="1:28" ht="14.25" customHeight="1" x14ac:dyDescent="0.2">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c r="AA716" s="55"/>
      <c r="AB716" s="55"/>
    </row>
    <row r="717" spans="1:28" ht="14.25" customHeight="1" x14ac:dyDescent="0.2">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c r="AA717" s="55"/>
      <c r="AB717" s="55"/>
    </row>
    <row r="718" spans="1:28" ht="14.25" customHeight="1" x14ac:dyDescent="0.2">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c r="AA718" s="55"/>
      <c r="AB718" s="55"/>
    </row>
    <row r="719" spans="1:28" ht="14.25" customHeight="1" x14ac:dyDescent="0.2">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c r="AA719" s="55"/>
      <c r="AB719" s="55"/>
    </row>
    <row r="720" spans="1:28" ht="14.25" customHeight="1" x14ac:dyDescent="0.2">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c r="AA720" s="55"/>
      <c r="AB720" s="55"/>
    </row>
    <row r="721" spans="1:28" ht="14.25" customHeight="1" x14ac:dyDescent="0.2">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c r="AA721" s="55"/>
      <c r="AB721" s="55"/>
    </row>
    <row r="722" spans="1:28" ht="14.25" customHeight="1" x14ac:dyDescent="0.2">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c r="AA722" s="55"/>
      <c r="AB722" s="55"/>
    </row>
    <row r="723" spans="1:28" ht="14.25" customHeight="1" x14ac:dyDescent="0.2">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c r="AA723" s="55"/>
      <c r="AB723" s="55"/>
    </row>
    <row r="724" spans="1:28" ht="14.25" customHeight="1" x14ac:dyDescent="0.2">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c r="AA724" s="55"/>
      <c r="AB724" s="55"/>
    </row>
    <row r="725" spans="1:28" ht="14.25" customHeight="1" x14ac:dyDescent="0.2">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c r="AA725" s="55"/>
      <c r="AB725" s="55"/>
    </row>
    <row r="726" spans="1:28" ht="14.25" customHeight="1" x14ac:dyDescent="0.2">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c r="AA726" s="55"/>
      <c r="AB726" s="55"/>
    </row>
    <row r="727" spans="1:28" ht="14.25" customHeight="1" x14ac:dyDescent="0.2">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c r="AA727" s="55"/>
      <c r="AB727" s="55"/>
    </row>
    <row r="728" spans="1:28" ht="14.25" customHeight="1" x14ac:dyDescent="0.2">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c r="AA728" s="55"/>
      <c r="AB728" s="55"/>
    </row>
    <row r="729" spans="1:28" ht="14.25" customHeight="1" x14ac:dyDescent="0.2">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c r="AA729" s="55"/>
      <c r="AB729" s="55"/>
    </row>
    <row r="730" spans="1:28" ht="14.25" customHeight="1" x14ac:dyDescent="0.2">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c r="AA730" s="55"/>
      <c r="AB730" s="55"/>
    </row>
    <row r="731" spans="1:28" ht="14.25" customHeight="1" x14ac:dyDescent="0.2">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c r="AA731" s="55"/>
      <c r="AB731" s="55"/>
    </row>
    <row r="732" spans="1:28" ht="14.25" customHeight="1" x14ac:dyDescent="0.2">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c r="AA732" s="55"/>
      <c r="AB732" s="55"/>
    </row>
    <row r="733" spans="1:28" ht="14.25" customHeight="1" x14ac:dyDescent="0.2">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c r="AA733" s="55"/>
      <c r="AB733" s="55"/>
    </row>
    <row r="734" spans="1:28" ht="14.25" customHeight="1" x14ac:dyDescent="0.2">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c r="AA734" s="55"/>
      <c r="AB734" s="55"/>
    </row>
    <row r="735" spans="1:28" ht="14.25" customHeight="1" x14ac:dyDescent="0.2">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c r="AA735" s="55"/>
      <c r="AB735" s="55"/>
    </row>
    <row r="736" spans="1:28" ht="14.25" customHeight="1" x14ac:dyDescent="0.2">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c r="AA736" s="55"/>
      <c r="AB736" s="55"/>
    </row>
    <row r="737" spans="1:28" ht="14.25" customHeight="1" x14ac:dyDescent="0.2">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c r="AA737" s="55"/>
      <c r="AB737" s="55"/>
    </row>
    <row r="738" spans="1:28" ht="14.25" customHeight="1" x14ac:dyDescent="0.2">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c r="AA738" s="55"/>
      <c r="AB738" s="55"/>
    </row>
    <row r="739" spans="1:28" ht="14.25" customHeight="1" x14ac:dyDescent="0.2">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c r="AA739" s="55"/>
      <c r="AB739" s="55"/>
    </row>
    <row r="740" spans="1:28" ht="14.25" customHeight="1" x14ac:dyDescent="0.2">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c r="AA740" s="55"/>
      <c r="AB740" s="55"/>
    </row>
    <row r="741" spans="1:28" ht="14.25" customHeight="1" x14ac:dyDescent="0.2">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c r="AA741" s="55"/>
      <c r="AB741" s="55"/>
    </row>
    <row r="742" spans="1:28" ht="14.25" customHeight="1" x14ac:dyDescent="0.2">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c r="AA742" s="55"/>
      <c r="AB742" s="55"/>
    </row>
    <row r="743" spans="1:28" ht="14.25" customHeight="1" x14ac:dyDescent="0.2">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c r="AA743" s="55"/>
      <c r="AB743" s="55"/>
    </row>
    <row r="744" spans="1:28" ht="14.25" customHeight="1" x14ac:dyDescent="0.2">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c r="AA744" s="55"/>
      <c r="AB744" s="55"/>
    </row>
    <row r="745" spans="1:28" ht="14.25" customHeight="1" x14ac:dyDescent="0.2">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c r="AA745" s="55"/>
      <c r="AB745" s="55"/>
    </row>
    <row r="746" spans="1:28" ht="14.25" customHeight="1" x14ac:dyDescent="0.2">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c r="AA746" s="55"/>
      <c r="AB746" s="55"/>
    </row>
    <row r="747" spans="1:28" ht="14.25" customHeight="1" x14ac:dyDescent="0.2">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c r="AA747" s="55"/>
      <c r="AB747" s="55"/>
    </row>
    <row r="748" spans="1:28" ht="14.25" customHeight="1" x14ac:dyDescent="0.2">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c r="AA748" s="55"/>
      <c r="AB748" s="55"/>
    </row>
    <row r="749" spans="1:28" ht="14.25" customHeight="1" x14ac:dyDescent="0.2">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c r="AA749" s="55"/>
      <c r="AB749" s="55"/>
    </row>
    <row r="750" spans="1:28" ht="14.25" customHeight="1" x14ac:dyDescent="0.2">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c r="AA750" s="55"/>
      <c r="AB750" s="55"/>
    </row>
    <row r="751" spans="1:28" ht="14.25" customHeight="1" x14ac:dyDescent="0.2">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c r="AA751" s="55"/>
      <c r="AB751" s="55"/>
    </row>
    <row r="752" spans="1:28" ht="14.25" customHeight="1" x14ac:dyDescent="0.2">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c r="AA752" s="55"/>
      <c r="AB752" s="55"/>
    </row>
    <row r="753" spans="1:28" ht="14.25" customHeight="1" x14ac:dyDescent="0.2">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c r="AA753" s="55"/>
      <c r="AB753" s="55"/>
    </row>
    <row r="754" spans="1:28" ht="14.25" customHeight="1" x14ac:dyDescent="0.2">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c r="AA754" s="55"/>
      <c r="AB754" s="55"/>
    </row>
    <row r="755" spans="1:28" ht="14.25" customHeight="1" x14ac:dyDescent="0.2">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c r="AA755" s="55"/>
      <c r="AB755" s="55"/>
    </row>
    <row r="756" spans="1:28" ht="14.25" customHeight="1" x14ac:dyDescent="0.2">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c r="AA756" s="55"/>
      <c r="AB756" s="55"/>
    </row>
    <row r="757" spans="1:28" ht="14.25" customHeight="1" x14ac:dyDescent="0.2">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c r="AA757" s="55"/>
      <c r="AB757" s="55"/>
    </row>
    <row r="758" spans="1:28" ht="14.25" customHeight="1" x14ac:dyDescent="0.2">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c r="AA758" s="55"/>
      <c r="AB758" s="55"/>
    </row>
    <row r="759" spans="1:28" ht="14.25" customHeight="1" x14ac:dyDescent="0.2">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c r="AA759" s="55"/>
      <c r="AB759" s="55"/>
    </row>
    <row r="760" spans="1:28" ht="14.25" customHeight="1" x14ac:dyDescent="0.2">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c r="AA760" s="55"/>
      <c r="AB760" s="55"/>
    </row>
    <row r="761" spans="1:28" ht="14.25" customHeight="1" x14ac:dyDescent="0.2">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c r="AA761" s="55"/>
      <c r="AB761" s="55"/>
    </row>
    <row r="762" spans="1:28" ht="14.25" customHeight="1" x14ac:dyDescent="0.2">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c r="AA762" s="55"/>
      <c r="AB762" s="55"/>
    </row>
    <row r="763" spans="1:28" ht="14.25" customHeight="1" x14ac:dyDescent="0.2">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c r="AA763" s="55"/>
      <c r="AB763" s="55"/>
    </row>
    <row r="764" spans="1:28" ht="14.25" customHeight="1" x14ac:dyDescent="0.2">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c r="AA764" s="55"/>
      <c r="AB764" s="55"/>
    </row>
    <row r="765" spans="1:28" ht="14.25" customHeight="1" x14ac:dyDescent="0.2">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c r="AA765" s="55"/>
      <c r="AB765" s="55"/>
    </row>
    <row r="766" spans="1:28" ht="14.25" customHeight="1" x14ac:dyDescent="0.2">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c r="AA766" s="55"/>
      <c r="AB766" s="55"/>
    </row>
    <row r="767" spans="1:28" ht="14.25" customHeight="1" x14ac:dyDescent="0.2">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c r="AA767" s="55"/>
      <c r="AB767" s="55"/>
    </row>
    <row r="768" spans="1:28" ht="14.25" customHeight="1" x14ac:dyDescent="0.2">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c r="AA768" s="55"/>
      <c r="AB768" s="55"/>
    </row>
    <row r="769" spans="1:28" ht="14.25" customHeight="1" x14ac:dyDescent="0.2">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c r="AA769" s="55"/>
      <c r="AB769" s="55"/>
    </row>
    <row r="770" spans="1:28" ht="14.25" customHeight="1" x14ac:dyDescent="0.2">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c r="AA770" s="55"/>
      <c r="AB770" s="55"/>
    </row>
    <row r="771" spans="1:28" ht="14.25" customHeight="1" x14ac:dyDescent="0.2">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c r="AA771" s="55"/>
      <c r="AB771" s="55"/>
    </row>
    <row r="772" spans="1:28" ht="14.25" customHeight="1" x14ac:dyDescent="0.2">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c r="AA772" s="55"/>
      <c r="AB772" s="55"/>
    </row>
    <row r="773" spans="1:28" ht="14.25" customHeight="1" x14ac:dyDescent="0.2">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c r="AA773" s="55"/>
      <c r="AB773" s="55"/>
    </row>
    <row r="774" spans="1:28" ht="14.25" customHeight="1" x14ac:dyDescent="0.2">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c r="AA774" s="55"/>
      <c r="AB774" s="55"/>
    </row>
    <row r="775" spans="1:28" ht="14.25" customHeight="1" x14ac:dyDescent="0.2">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c r="AA775" s="55"/>
      <c r="AB775" s="55"/>
    </row>
    <row r="776" spans="1:28" ht="14.25" customHeight="1" x14ac:dyDescent="0.2">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c r="AA776" s="55"/>
      <c r="AB776" s="55"/>
    </row>
    <row r="777" spans="1:28" ht="14.25" customHeight="1" x14ac:dyDescent="0.2">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c r="AA777" s="55"/>
      <c r="AB777" s="55"/>
    </row>
    <row r="778" spans="1:28" ht="14.25" customHeight="1" x14ac:dyDescent="0.2">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c r="AA778" s="55"/>
      <c r="AB778" s="55"/>
    </row>
    <row r="779" spans="1:28" ht="14.25" customHeight="1" x14ac:dyDescent="0.2">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c r="AA779" s="55"/>
      <c r="AB779" s="55"/>
    </row>
    <row r="780" spans="1:28" ht="14.25" customHeight="1" x14ac:dyDescent="0.2">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c r="AA780" s="55"/>
      <c r="AB780" s="55"/>
    </row>
    <row r="781" spans="1:28" ht="14.25" customHeight="1" x14ac:dyDescent="0.2">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c r="AA781" s="55"/>
      <c r="AB781" s="55"/>
    </row>
    <row r="782" spans="1:28" ht="14.25" customHeight="1" x14ac:dyDescent="0.2">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c r="AA782" s="55"/>
      <c r="AB782" s="55"/>
    </row>
    <row r="783" spans="1:28" ht="14.25" customHeight="1" x14ac:dyDescent="0.2">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c r="AA783" s="55"/>
      <c r="AB783" s="55"/>
    </row>
    <row r="784" spans="1:28" ht="14.25" customHeight="1" x14ac:dyDescent="0.2">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c r="AA784" s="55"/>
      <c r="AB784" s="55"/>
    </row>
    <row r="785" spans="1:28" ht="14.25" customHeight="1" x14ac:dyDescent="0.2">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c r="AA785" s="55"/>
      <c r="AB785" s="55"/>
    </row>
    <row r="786" spans="1:28" ht="14.25" customHeight="1" x14ac:dyDescent="0.2">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c r="AA786" s="55"/>
      <c r="AB786" s="55"/>
    </row>
    <row r="787" spans="1:28" ht="14.25" customHeight="1" x14ac:dyDescent="0.2">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c r="AA787" s="55"/>
      <c r="AB787" s="55"/>
    </row>
    <row r="788" spans="1:28" ht="14.25" customHeight="1" x14ac:dyDescent="0.2">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c r="AA788" s="55"/>
      <c r="AB788" s="55"/>
    </row>
    <row r="789" spans="1:28" ht="14.25" customHeight="1" x14ac:dyDescent="0.2">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c r="AA789" s="55"/>
      <c r="AB789" s="55"/>
    </row>
    <row r="790" spans="1:28" ht="14.25" customHeight="1" x14ac:dyDescent="0.2">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c r="AA790" s="55"/>
      <c r="AB790" s="55"/>
    </row>
    <row r="791" spans="1:28" ht="14.25" customHeight="1" x14ac:dyDescent="0.2">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c r="AA791" s="55"/>
      <c r="AB791" s="55"/>
    </row>
    <row r="792" spans="1:28" ht="14.25" customHeight="1" x14ac:dyDescent="0.2">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c r="AA792" s="55"/>
      <c r="AB792" s="55"/>
    </row>
    <row r="793" spans="1:28" ht="14.25" customHeight="1" x14ac:dyDescent="0.2">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c r="AA793" s="55"/>
      <c r="AB793" s="55"/>
    </row>
    <row r="794" spans="1:28" ht="14.25" customHeight="1" x14ac:dyDescent="0.2">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c r="AA794" s="55"/>
      <c r="AB794" s="55"/>
    </row>
    <row r="795" spans="1:28" ht="14.25" customHeight="1" x14ac:dyDescent="0.2">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c r="AA795" s="55"/>
      <c r="AB795" s="55"/>
    </row>
    <row r="796" spans="1:28" ht="14.25" customHeight="1" x14ac:dyDescent="0.2">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c r="AA796" s="55"/>
      <c r="AB796" s="55"/>
    </row>
    <row r="797" spans="1:28" ht="14.25" customHeight="1" x14ac:dyDescent="0.2">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c r="AA797" s="55"/>
      <c r="AB797" s="55"/>
    </row>
    <row r="798" spans="1:28" ht="14.25" customHeight="1" x14ac:dyDescent="0.2">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c r="AA798" s="55"/>
      <c r="AB798" s="55"/>
    </row>
    <row r="799" spans="1:28" ht="14.25" customHeight="1" x14ac:dyDescent="0.2">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c r="AA799" s="55"/>
      <c r="AB799" s="55"/>
    </row>
    <row r="800" spans="1:28" ht="14.25" customHeight="1" x14ac:dyDescent="0.2">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c r="AA800" s="55"/>
      <c r="AB800" s="55"/>
    </row>
    <row r="801" spans="1:28" ht="14.25" customHeight="1" x14ac:dyDescent="0.2">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c r="AA801" s="55"/>
      <c r="AB801" s="55"/>
    </row>
    <row r="802" spans="1:28" ht="14.25" customHeight="1" x14ac:dyDescent="0.2">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c r="AA802" s="55"/>
      <c r="AB802" s="55"/>
    </row>
    <row r="803" spans="1:28" ht="14.25" customHeight="1" x14ac:dyDescent="0.2">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c r="AA803" s="55"/>
      <c r="AB803" s="55"/>
    </row>
    <row r="804" spans="1:28" ht="14.25" customHeight="1" x14ac:dyDescent="0.2">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c r="AA804" s="55"/>
      <c r="AB804" s="55"/>
    </row>
    <row r="805" spans="1:28" ht="14.25" customHeight="1" x14ac:dyDescent="0.2">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c r="AA805" s="55"/>
      <c r="AB805" s="55"/>
    </row>
    <row r="806" spans="1:28" ht="14.25" customHeight="1" x14ac:dyDescent="0.2">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c r="AA806" s="55"/>
      <c r="AB806" s="55"/>
    </row>
    <row r="807" spans="1:28" ht="14.25" customHeight="1" x14ac:dyDescent="0.2">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c r="AA807" s="55"/>
      <c r="AB807" s="55"/>
    </row>
    <row r="808" spans="1:28" ht="14.25" customHeight="1" x14ac:dyDescent="0.2">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c r="AA808" s="55"/>
      <c r="AB808" s="55"/>
    </row>
    <row r="809" spans="1:28" ht="14.25" customHeight="1" x14ac:dyDescent="0.2">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c r="AA809" s="55"/>
      <c r="AB809" s="55"/>
    </row>
    <row r="810" spans="1:28" ht="14.25" customHeight="1" x14ac:dyDescent="0.2">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c r="AA810" s="55"/>
      <c r="AB810" s="55"/>
    </row>
    <row r="811" spans="1:28" ht="14.25" customHeight="1" x14ac:dyDescent="0.2">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c r="AA811" s="55"/>
      <c r="AB811" s="55"/>
    </row>
    <row r="812" spans="1:28" ht="14.25" customHeight="1" x14ac:dyDescent="0.2">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c r="AA812" s="55"/>
      <c r="AB812" s="55"/>
    </row>
    <row r="813" spans="1:28" ht="14.25" customHeight="1" x14ac:dyDescent="0.2">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c r="AA813" s="55"/>
      <c r="AB813" s="55"/>
    </row>
    <row r="814" spans="1:28" ht="14.25" customHeight="1" x14ac:dyDescent="0.2">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c r="AA814" s="55"/>
      <c r="AB814" s="55"/>
    </row>
    <row r="815" spans="1:28" ht="14.25" customHeight="1" x14ac:dyDescent="0.2">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c r="AA815" s="55"/>
      <c r="AB815" s="55"/>
    </row>
    <row r="816" spans="1:28" ht="14.25" customHeight="1" x14ac:dyDescent="0.2">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c r="AA816" s="55"/>
      <c r="AB816" s="55"/>
    </row>
    <row r="817" spans="1:28" ht="14.25" customHeight="1" x14ac:dyDescent="0.2">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c r="AA817" s="55"/>
      <c r="AB817" s="55"/>
    </row>
    <row r="818" spans="1:28" ht="14.25" customHeight="1" x14ac:dyDescent="0.2">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c r="AA818" s="55"/>
      <c r="AB818" s="55"/>
    </row>
    <row r="819" spans="1:28" ht="14.25" customHeight="1" x14ac:dyDescent="0.2">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c r="AA819" s="55"/>
      <c r="AB819" s="55"/>
    </row>
    <row r="820" spans="1:28" ht="14.25" customHeight="1" x14ac:dyDescent="0.2">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c r="AA820" s="55"/>
      <c r="AB820" s="55"/>
    </row>
    <row r="821" spans="1:28" ht="14.25" customHeight="1" x14ac:dyDescent="0.2">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c r="AA821" s="55"/>
      <c r="AB821" s="55"/>
    </row>
    <row r="822" spans="1:28" ht="14.25" customHeight="1" x14ac:dyDescent="0.2">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c r="AA822" s="55"/>
      <c r="AB822" s="55"/>
    </row>
    <row r="823" spans="1:28" ht="14.25" customHeight="1" x14ac:dyDescent="0.2">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c r="AA823" s="55"/>
      <c r="AB823" s="55"/>
    </row>
    <row r="824" spans="1:28" ht="14.25" customHeight="1" x14ac:dyDescent="0.2">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c r="AA824" s="55"/>
      <c r="AB824" s="55"/>
    </row>
    <row r="825" spans="1:28" ht="14.25" customHeight="1" x14ac:dyDescent="0.2">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c r="AA825" s="55"/>
      <c r="AB825" s="55"/>
    </row>
    <row r="826" spans="1:28" ht="14.25" customHeight="1" x14ac:dyDescent="0.2">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c r="AA826" s="55"/>
      <c r="AB826" s="55"/>
    </row>
    <row r="827" spans="1:28" ht="14.25" customHeight="1" x14ac:dyDescent="0.2">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c r="AA827" s="55"/>
      <c r="AB827" s="55"/>
    </row>
    <row r="828" spans="1:28" ht="14.25" customHeight="1" x14ac:dyDescent="0.2">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c r="AA828" s="55"/>
      <c r="AB828" s="55"/>
    </row>
    <row r="829" spans="1:28" ht="14.25" customHeight="1" x14ac:dyDescent="0.2">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c r="AA829" s="55"/>
      <c r="AB829" s="55"/>
    </row>
    <row r="830" spans="1:28" ht="14.25" customHeight="1" x14ac:dyDescent="0.2">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c r="AA830" s="55"/>
      <c r="AB830" s="55"/>
    </row>
    <row r="831" spans="1:28" ht="14.25" customHeight="1" x14ac:dyDescent="0.2">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c r="AA831" s="55"/>
      <c r="AB831" s="55"/>
    </row>
    <row r="832" spans="1:28" ht="14.25" customHeight="1" x14ac:dyDescent="0.2">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c r="AA832" s="55"/>
      <c r="AB832" s="55"/>
    </row>
    <row r="833" spans="1:28" ht="14.25" customHeight="1" x14ac:dyDescent="0.2">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c r="AA833" s="55"/>
      <c r="AB833" s="55"/>
    </row>
    <row r="834" spans="1:28" ht="14.25" customHeight="1" x14ac:dyDescent="0.2">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c r="AA834" s="55"/>
      <c r="AB834" s="55"/>
    </row>
    <row r="835" spans="1:28" ht="14.25" customHeight="1" x14ac:dyDescent="0.2">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c r="AA835" s="55"/>
      <c r="AB835" s="55"/>
    </row>
    <row r="836" spans="1:28" ht="14.25" customHeight="1" x14ac:dyDescent="0.2">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c r="AA836" s="55"/>
      <c r="AB836" s="55"/>
    </row>
    <row r="837" spans="1:28" ht="14.25" customHeight="1" x14ac:dyDescent="0.2">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c r="AA837" s="55"/>
      <c r="AB837" s="55"/>
    </row>
    <row r="838" spans="1:28" ht="14.25" customHeight="1" x14ac:dyDescent="0.2">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c r="AA838" s="55"/>
      <c r="AB838" s="55"/>
    </row>
    <row r="839" spans="1:28" ht="14.25" customHeight="1" x14ac:dyDescent="0.2">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c r="AA839" s="55"/>
      <c r="AB839" s="55"/>
    </row>
    <row r="840" spans="1:28" ht="14.25" customHeight="1" x14ac:dyDescent="0.2">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c r="AA840" s="55"/>
      <c r="AB840" s="55"/>
    </row>
    <row r="841" spans="1:28" ht="14.25" customHeight="1" x14ac:dyDescent="0.2">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c r="AA841" s="55"/>
      <c r="AB841" s="55"/>
    </row>
    <row r="842" spans="1:28" ht="14.25" customHeight="1" x14ac:dyDescent="0.2">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c r="AA842" s="55"/>
      <c r="AB842" s="55"/>
    </row>
    <row r="843" spans="1:28" ht="14.25" customHeight="1" x14ac:dyDescent="0.2">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c r="AA843" s="55"/>
      <c r="AB843" s="55"/>
    </row>
    <row r="844" spans="1:28" ht="14.25" customHeight="1" x14ac:dyDescent="0.2">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c r="AA844" s="55"/>
      <c r="AB844" s="55"/>
    </row>
    <row r="845" spans="1:28" ht="14.25" customHeight="1" x14ac:dyDescent="0.2">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c r="AA845" s="55"/>
      <c r="AB845" s="55"/>
    </row>
    <row r="846" spans="1:28" ht="14.25" customHeight="1" x14ac:dyDescent="0.2">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c r="AA846" s="55"/>
      <c r="AB846" s="55"/>
    </row>
    <row r="847" spans="1:28" ht="14.25" customHeight="1" x14ac:dyDescent="0.2">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c r="AA847" s="55"/>
      <c r="AB847" s="55"/>
    </row>
    <row r="848" spans="1:28" ht="14.25" customHeight="1" x14ac:dyDescent="0.2">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c r="AA848" s="55"/>
      <c r="AB848" s="55"/>
    </row>
    <row r="849" spans="1:28" ht="14.25" customHeight="1" x14ac:dyDescent="0.2">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c r="AA849" s="55"/>
      <c r="AB849" s="55"/>
    </row>
    <row r="850" spans="1:28" ht="14.25" customHeight="1" x14ac:dyDescent="0.2">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c r="AA850" s="55"/>
      <c r="AB850" s="55"/>
    </row>
    <row r="851" spans="1:28" ht="14.25" customHeight="1" x14ac:dyDescent="0.2">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c r="AA851" s="55"/>
      <c r="AB851" s="55"/>
    </row>
    <row r="852" spans="1:28" ht="14.25" customHeight="1" x14ac:dyDescent="0.2">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c r="AA852" s="55"/>
      <c r="AB852" s="55"/>
    </row>
    <row r="853" spans="1:28" ht="14.25" customHeight="1" x14ac:dyDescent="0.2">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c r="AA853" s="55"/>
      <c r="AB853" s="55"/>
    </row>
    <row r="854" spans="1:28" ht="14.25" customHeight="1" x14ac:dyDescent="0.2">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c r="AA854" s="55"/>
      <c r="AB854" s="55"/>
    </row>
    <row r="855" spans="1:28" ht="14.25" customHeight="1" x14ac:dyDescent="0.2">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c r="AA855" s="55"/>
      <c r="AB855" s="55"/>
    </row>
    <row r="856" spans="1:28" ht="14.25" customHeight="1" x14ac:dyDescent="0.2">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c r="AA856" s="55"/>
      <c r="AB856" s="55"/>
    </row>
    <row r="857" spans="1:28" ht="14.25" customHeight="1" x14ac:dyDescent="0.2">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c r="AA857" s="55"/>
      <c r="AB857" s="55"/>
    </row>
    <row r="858" spans="1:28" ht="14.25" customHeight="1" x14ac:dyDescent="0.2">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c r="AA858" s="55"/>
      <c r="AB858" s="55"/>
    </row>
    <row r="859" spans="1:28" ht="14.25" customHeight="1" x14ac:dyDescent="0.2">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c r="AA859" s="55"/>
      <c r="AB859" s="55"/>
    </row>
    <row r="860" spans="1:28" ht="14.25" customHeight="1" x14ac:dyDescent="0.2">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c r="AA860" s="55"/>
      <c r="AB860" s="55"/>
    </row>
    <row r="861" spans="1:28" ht="14.25" customHeight="1" x14ac:dyDescent="0.2">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c r="AA861" s="55"/>
      <c r="AB861" s="55"/>
    </row>
    <row r="862" spans="1:28" ht="14.25" customHeight="1" x14ac:dyDescent="0.2">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c r="AA862" s="55"/>
      <c r="AB862" s="55"/>
    </row>
    <row r="863" spans="1:28" ht="14.25" customHeight="1" x14ac:dyDescent="0.2">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c r="AA863" s="55"/>
      <c r="AB863" s="55"/>
    </row>
    <row r="864" spans="1:28" ht="14.25" customHeight="1" x14ac:dyDescent="0.2">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c r="AA864" s="55"/>
      <c r="AB864" s="55"/>
    </row>
    <row r="865" spans="1:28" ht="14.25" customHeight="1" x14ac:dyDescent="0.2">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c r="AA865" s="55"/>
      <c r="AB865" s="55"/>
    </row>
    <row r="866" spans="1:28" ht="14.25" customHeight="1" x14ac:dyDescent="0.2">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c r="AA866" s="55"/>
      <c r="AB866" s="55"/>
    </row>
    <row r="867" spans="1:28" ht="14.25" customHeight="1" x14ac:dyDescent="0.2">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c r="AA867" s="55"/>
      <c r="AB867" s="55"/>
    </row>
    <row r="868" spans="1:28" ht="14.25" customHeight="1" x14ac:dyDescent="0.2">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c r="AA868" s="55"/>
      <c r="AB868" s="55"/>
    </row>
    <row r="869" spans="1:28" ht="14.25" customHeight="1" x14ac:dyDescent="0.2">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c r="AA869" s="55"/>
      <c r="AB869" s="55"/>
    </row>
    <row r="870" spans="1:28" ht="14.25" customHeight="1" x14ac:dyDescent="0.2">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c r="AA870" s="55"/>
      <c r="AB870" s="55"/>
    </row>
    <row r="871" spans="1:28" ht="14.25" customHeight="1" x14ac:dyDescent="0.2">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c r="AA871" s="55"/>
      <c r="AB871" s="55"/>
    </row>
    <row r="872" spans="1:28" ht="14.25" customHeight="1" x14ac:dyDescent="0.2">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c r="AA872" s="55"/>
      <c r="AB872" s="55"/>
    </row>
    <row r="873" spans="1:28" ht="14.25" customHeight="1" x14ac:dyDescent="0.2">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c r="AA873" s="55"/>
      <c r="AB873" s="55"/>
    </row>
    <row r="874" spans="1:28" ht="14.25" customHeight="1" x14ac:dyDescent="0.2">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c r="AA874" s="55"/>
      <c r="AB874" s="55"/>
    </row>
    <row r="875" spans="1:28" ht="14.25" customHeight="1" x14ac:dyDescent="0.2">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c r="AA875" s="55"/>
      <c r="AB875" s="55"/>
    </row>
    <row r="876" spans="1:28" ht="14.25" customHeight="1" x14ac:dyDescent="0.2">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c r="AA876" s="55"/>
      <c r="AB876" s="55"/>
    </row>
    <row r="877" spans="1:28" ht="14.25" customHeight="1" x14ac:dyDescent="0.2">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c r="AA877" s="55"/>
      <c r="AB877" s="55"/>
    </row>
    <row r="878" spans="1:28" ht="14.25" customHeight="1" x14ac:dyDescent="0.2">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c r="AA878" s="55"/>
      <c r="AB878" s="55"/>
    </row>
    <row r="879" spans="1:28" ht="14.25" customHeight="1" x14ac:dyDescent="0.2">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c r="AA879" s="55"/>
      <c r="AB879" s="55"/>
    </row>
    <row r="880" spans="1:28" ht="14.25" customHeight="1" x14ac:dyDescent="0.2">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c r="AA880" s="55"/>
      <c r="AB880" s="55"/>
    </row>
    <row r="881" spans="1:28" ht="14.25" customHeight="1" x14ac:dyDescent="0.2">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c r="AA881" s="55"/>
      <c r="AB881" s="55"/>
    </row>
    <row r="882" spans="1:28" ht="14.25" customHeight="1" x14ac:dyDescent="0.2">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c r="AA882" s="55"/>
      <c r="AB882" s="55"/>
    </row>
    <row r="883" spans="1:28" ht="14.25" customHeight="1" x14ac:dyDescent="0.2">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c r="AA883" s="55"/>
      <c r="AB883" s="55"/>
    </row>
    <row r="884" spans="1:28" ht="14.25" customHeight="1" x14ac:dyDescent="0.2">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c r="AA884" s="55"/>
      <c r="AB884" s="55"/>
    </row>
    <row r="885" spans="1:28" ht="14.25" customHeight="1" x14ac:dyDescent="0.2">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c r="AA885" s="55"/>
      <c r="AB885" s="55"/>
    </row>
    <row r="886" spans="1:28" ht="14.25" customHeight="1" x14ac:dyDescent="0.2">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c r="AA886" s="55"/>
      <c r="AB886" s="55"/>
    </row>
    <row r="887" spans="1:28" ht="14.25" customHeight="1" x14ac:dyDescent="0.2">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c r="AA887" s="55"/>
      <c r="AB887" s="55"/>
    </row>
    <row r="888" spans="1:28" ht="14.25" customHeight="1" x14ac:dyDescent="0.2">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c r="AA888" s="55"/>
      <c r="AB888" s="55"/>
    </row>
    <row r="889" spans="1:28" ht="14.25" customHeight="1" x14ac:dyDescent="0.2">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c r="AA889" s="55"/>
      <c r="AB889" s="55"/>
    </row>
    <row r="890" spans="1:28" ht="14.25" customHeight="1" x14ac:dyDescent="0.2">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c r="AA890" s="55"/>
      <c r="AB890" s="55"/>
    </row>
    <row r="891" spans="1:28" ht="14.25" customHeight="1" x14ac:dyDescent="0.2">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c r="AA891" s="55"/>
      <c r="AB891" s="55"/>
    </row>
    <row r="892" spans="1:28" ht="14.25" customHeight="1" x14ac:dyDescent="0.2">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c r="AA892" s="55"/>
      <c r="AB892" s="55"/>
    </row>
    <row r="893" spans="1:28" ht="14.25" customHeight="1" x14ac:dyDescent="0.2">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c r="AA893" s="55"/>
      <c r="AB893" s="55"/>
    </row>
    <row r="894" spans="1:28" ht="14.25" customHeight="1" x14ac:dyDescent="0.2">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c r="AA894" s="55"/>
      <c r="AB894" s="55"/>
    </row>
    <row r="895" spans="1:28" ht="14.25" customHeight="1" x14ac:dyDescent="0.2">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c r="AA895" s="55"/>
      <c r="AB895" s="55"/>
    </row>
    <row r="896" spans="1:28" ht="14.25" customHeight="1" x14ac:dyDescent="0.2">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c r="AA896" s="55"/>
      <c r="AB896" s="55"/>
    </row>
    <row r="897" spans="1:28" ht="14.25" customHeight="1" x14ac:dyDescent="0.2">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c r="AA897" s="55"/>
      <c r="AB897" s="55"/>
    </row>
    <row r="898" spans="1:28" ht="14.25" customHeight="1" x14ac:dyDescent="0.2">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c r="AA898" s="55"/>
      <c r="AB898" s="55"/>
    </row>
    <row r="899" spans="1:28" ht="14.25" customHeight="1" x14ac:dyDescent="0.2">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c r="AA899" s="55"/>
      <c r="AB899" s="55"/>
    </row>
    <row r="900" spans="1:28" ht="14.25" customHeight="1" x14ac:dyDescent="0.2">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c r="AA900" s="55"/>
      <c r="AB900" s="55"/>
    </row>
    <row r="901" spans="1:28" ht="14.25" customHeight="1" x14ac:dyDescent="0.2">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c r="AA901" s="55"/>
      <c r="AB901" s="55"/>
    </row>
    <row r="902" spans="1:28" ht="14.25" customHeight="1" x14ac:dyDescent="0.2">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c r="AA902" s="55"/>
      <c r="AB902" s="55"/>
    </row>
    <row r="903" spans="1:28" ht="14.25" customHeight="1" x14ac:dyDescent="0.2">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c r="AA903" s="55"/>
      <c r="AB903" s="55"/>
    </row>
    <row r="904" spans="1:28" ht="14.25" customHeight="1" x14ac:dyDescent="0.2">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c r="AA904" s="55"/>
      <c r="AB904" s="55"/>
    </row>
    <row r="905" spans="1:28" ht="14.25" customHeight="1" x14ac:dyDescent="0.2">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c r="AA905" s="55"/>
      <c r="AB905" s="55"/>
    </row>
    <row r="906" spans="1:28" ht="14.25" customHeight="1" x14ac:dyDescent="0.2">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c r="AA906" s="55"/>
      <c r="AB906" s="55"/>
    </row>
    <row r="907" spans="1:28" ht="14.25" customHeight="1" x14ac:dyDescent="0.2">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c r="AA907" s="55"/>
      <c r="AB907" s="55"/>
    </row>
    <row r="908" spans="1:28" ht="14.25" customHeight="1" x14ac:dyDescent="0.2">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c r="AA908" s="55"/>
      <c r="AB908" s="55"/>
    </row>
    <row r="909" spans="1:28" ht="14.25" customHeight="1" x14ac:dyDescent="0.2">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c r="AA909" s="55"/>
      <c r="AB909" s="55"/>
    </row>
    <row r="910" spans="1:28" ht="14.25" customHeight="1" x14ac:dyDescent="0.2">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c r="AA910" s="55"/>
      <c r="AB910" s="55"/>
    </row>
    <row r="911" spans="1:28" ht="14.25" customHeight="1" x14ac:dyDescent="0.2">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c r="AA911" s="55"/>
      <c r="AB911" s="55"/>
    </row>
    <row r="912" spans="1:28" ht="14.25" customHeight="1" x14ac:dyDescent="0.2">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c r="AA912" s="55"/>
      <c r="AB912" s="55"/>
    </row>
    <row r="913" spans="1:28" ht="14.25" customHeight="1" x14ac:dyDescent="0.2">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c r="AA913" s="55"/>
      <c r="AB913" s="55"/>
    </row>
    <row r="914" spans="1:28" ht="14.25" customHeight="1" x14ac:dyDescent="0.2">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c r="AA914" s="55"/>
      <c r="AB914" s="55"/>
    </row>
    <row r="915" spans="1:28" ht="14.25" customHeight="1" x14ac:dyDescent="0.2">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c r="AA915" s="55"/>
      <c r="AB915" s="55"/>
    </row>
    <row r="916" spans="1:28" ht="14.25" customHeight="1" x14ac:dyDescent="0.2">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c r="AA916" s="55"/>
      <c r="AB916" s="55"/>
    </row>
    <row r="917" spans="1:28" ht="14.25" customHeight="1" x14ac:dyDescent="0.2">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c r="AA917" s="55"/>
      <c r="AB917" s="55"/>
    </row>
    <row r="918" spans="1:28" ht="14.25" customHeight="1" x14ac:dyDescent="0.2">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c r="AA918" s="55"/>
      <c r="AB918" s="55"/>
    </row>
    <row r="919" spans="1:28" ht="14.25" customHeight="1" x14ac:dyDescent="0.2">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c r="AA919" s="55"/>
      <c r="AB919" s="55"/>
    </row>
    <row r="920" spans="1:28" ht="14.25" customHeight="1" x14ac:dyDescent="0.2">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c r="AA920" s="55"/>
      <c r="AB920" s="55"/>
    </row>
    <row r="921" spans="1:28" ht="14.25" customHeight="1" x14ac:dyDescent="0.2">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c r="AA921" s="55"/>
      <c r="AB921" s="55"/>
    </row>
    <row r="922" spans="1:28" ht="14.25" customHeight="1" x14ac:dyDescent="0.2">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c r="AA922" s="55"/>
      <c r="AB922" s="55"/>
    </row>
    <row r="923" spans="1:28" ht="14.25" customHeight="1" x14ac:dyDescent="0.2">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c r="AA923" s="55"/>
      <c r="AB923" s="55"/>
    </row>
    <row r="924" spans="1:28" ht="14.25" customHeight="1" x14ac:dyDescent="0.2">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c r="AA924" s="55"/>
      <c r="AB924" s="55"/>
    </row>
    <row r="925" spans="1:28" ht="14.25" customHeight="1" x14ac:dyDescent="0.2">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c r="AA925" s="55"/>
      <c r="AB925" s="55"/>
    </row>
    <row r="926" spans="1:28" ht="14.25" customHeight="1" x14ac:dyDescent="0.2">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c r="AA926" s="55"/>
      <c r="AB926" s="55"/>
    </row>
    <row r="927" spans="1:28" ht="14.25" customHeight="1" x14ac:dyDescent="0.2">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c r="AA927" s="55"/>
      <c r="AB927" s="55"/>
    </row>
    <row r="928" spans="1:28" ht="14.25" customHeight="1" x14ac:dyDescent="0.2">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c r="AA928" s="55"/>
      <c r="AB928" s="55"/>
    </row>
    <row r="929" spans="1:28" ht="14.25" customHeight="1" x14ac:dyDescent="0.2">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c r="AA929" s="55"/>
      <c r="AB929" s="55"/>
    </row>
    <row r="930" spans="1:28" ht="14.25" customHeight="1" x14ac:dyDescent="0.2">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c r="AA930" s="55"/>
      <c r="AB930" s="55"/>
    </row>
    <row r="931" spans="1:28" ht="14.25" customHeight="1" x14ac:dyDescent="0.2">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c r="AA931" s="55"/>
      <c r="AB931" s="55"/>
    </row>
    <row r="932" spans="1:28" ht="14.25" customHeight="1" x14ac:dyDescent="0.2">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c r="AA932" s="55"/>
      <c r="AB932" s="55"/>
    </row>
    <row r="933" spans="1:28" ht="14.25" customHeight="1" x14ac:dyDescent="0.2">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c r="AA933" s="55"/>
      <c r="AB933" s="55"/>
    </row>
    <row r="934" spans="1:28" ht="14.25" customHeight="1" x14ac:dyDescent="0.2">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c r="AA934" s="55"/>
      <c r="AB934" s="55"/>
    </row>
    <row r="935" spans="1:28" ht="14.25" customHeight="1" x14ac:dyDescent="0.2">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c r="AA935" s="55"/>
      <c r="AB935" s="55"/>
    </row>
    <row r="936" spans="1:28" ht="14.25" customHeight="1" x14ac:dyDescent="0.2">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c r="AA936" s="55"/>
      <c r="AB936" s="55"/>
    </row>
    <row r="937" spans="1:28" ht="14.25" customHeight="1" x14ac:dyDescent="0.2">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c r="AA937" s="55"/>
      <c r="AB937" s="55"/>
    </row>
    <row r="938" spans="1:28" ht="14.25" customHeight="1" x14ac:dyDescent="0.2">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c r="AA938" s="55"/>
      <c r="AB938" s="55"/>
    </row>
    <row r="939" spans="1:28" ht="14.25" customHeight="1" x14ac:dyDescent="0.2">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c r="AA939" s="55"/>
      <c r="AB939" s="55"/>
    </row>
    <row r="940" spans="1:28" ht="14.25" customHeight="1" x14ac:dyDescent="0.2">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c r="AA940" s="55"/>
      <c r="AB940" s="55"/>
    </row>
    <row r="941" spans="1:28" ht="14.25" customHeight="1" x14ac:dyDescent="0.2">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c r="AA941" s="55"/>
      <c r="AB941" s="55"/>
    </row>
    <row r="942" spans="1:28" ht="14.25" customHeight="1" x14ac:dyDescent="0.2">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c r="AA942" s="55"/>
      <c r="AB942" s="55"/>
    </row>
    <row r="943" spans="1:28" ht="14.25" customHeight="1" x14ac:dyDescent="0.2">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c r="AA943" s="55"/>
      <c r="AB943" s="55"/>
    </row>
    <row r="944" spans="1:28" ht="14.25" customHeight="1" x14ac:dyDescent="0.2">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c r="AA944" s="55"/>
      <c r="AB944" s="55"/>
    </row>
    <row r="945" spans="1:28" ht="14.25" customHeight="1" x14ac:dyDescent="0.2">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c r="AA945" s="55"/>
      <c r="AB945" s="55"/>
    </row>
    <row r="946" spans="1:28" ht="14.25" customHeight="1" x14ac:dyDescent="0.2">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c r="AA946" s="55"/>
      <c r="AB946" s="55"/>
    </row>
    <row r="947" spans="1:28" ht="14.25" customHeight="1" x14ac:dyDescent="0.2">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c r="AA947" s="55"/>
      <c r="AB947" s="55"/>
    </row>
    <row r="948" spans="1:28" ht="14.25" customHeight="1" x14ac:dyDescent="0.2">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c r="AA948" s="55"/>
      <c r="AB948" s="55"/>
    </row>
    <row r="949" spans="1:28" ht="14.25" customHeight="1" x14ac:dyDescent="0.2">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c r="AA949" s="55"/>
      <c r="AB949" s="55"/>
    </row>
    <row r="950" spans="1:28" ht="14.25" customHeight="1" x14ac:dyDescent="0.2">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c r="AA950" s="55"/>
      <c r="AB950" s="55"/>
    </row>
    <row r="951" spans="1:28" ht="14.25" customHeight="1" x14ac:dyDescent="0.2">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c r="AA951" s="55"/>
      <c r="AB951" s="55"/>
    </row>
    <row r="952" spans="1:28" ht="14.25" customHeight="1" x14ac:dyDescent="0.2">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c r="AA952" s="55"/>
      <c r="AB952" s="55"/>
    </row>
    <row r="953" spans="1:28" ht="14.25" customHeight="1" x14ac:dyDescent="0.2">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c r="AA953" s="55"/>
      <c r="AB953" s="55"/>
    </row>
    <row r="954" spans="1:28" ht="14.25" customHeight="1" x14ac:dyDescent="0.2">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c r="AA954" s="55"/>
      <c r="AB954" s="55"/>
    </row>
    <row r="955" spans="1:28" ht="14.25" customHeight="1" x14ac:dyDescent="0.2">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c r="AA955" s="55"/>
      <c r="AB955" s="55"/>
    </row>
    <row r="956" spans="1:28" ht="14.25" customHeight="1" x14ac:dyDescent="0.2">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c r="AA956" s="55"/>
      <c r="AB956" s="55"/>
    </row>
    <row r="957" spans="1:28" ht="14.25" customHeight="1" x14ac:dyDescent="0.2">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c r="AA957" s="55"/>
      <c r="AB957" s="55"/>
    </row>
    <row r="958" spans="1:28" ht="14.25" customHeight="1" x14ac:dyDescent="0.2">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c r="AA958" s="55"/>
      <c r="AB958" s="55"/>
    </row>
    <row r="959" spans="1:28" ht="14.25" customHeight="1" x14ac:dyDescent="0.2">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c r="AA959" s="55"/>
      <c r="AB959" s="55"/>
    </row>
    <row r="960" spans="1:28" ht="14.25" customHeight="1" x14ac:dyDescent="0.2">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c r="AA960" s="55"/>
      <c r="AB960" s="55"/>
    </row>
    <row r="961" spans="1:28" ht="14.25" customHeight="1" x14ac:dyDescent="0.2">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c r="AA961" s="55"/>
      <c r="AB961" s="55"/>
    </row>
    <row r="962" spans="1:28" ht="14.25" customHeight="1" x14ac:dyDescent="0.2">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c r="AA962" s="55"/>
      <c r="AB962" s="55"/>
    </row>
    <row r="963" spans="1:28" ht="14.25" customHeight="1" x14ac:dyDescent="0.2">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c r="AA963" s="55"/>
      <c r="AB963" s="55"/>
    </row>
    <row r="964" spans="1:28" ht="14.25" customHeight="1" x14ac:dyDescent="0.2">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c r="AA964" s="55"/>
      <c r="AB964" s="55"/>
    </row>
    <row r="965" spans="1:28" ht="14.25" customHeight="1" x14ac:dyDescent="0.2">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c r="AA965" s="55"/>
      <c r="AB965" s="55"/>
    </row>
    <row r="966" spans="1:28" ht="14.25" customHeight="1" x14ac:dyDescent="0.2">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c r="AA966" s="55"/>
      <c r="AB966" s="55"/>
    </row>
    <row r="967" spans="1:28" ht="14.25" customHeight="1" x14ac:dyDescent="0.2">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c r="AA967" s="55"/>
      <c r="AB967" s="55"/>
    </row>
    <row r="968" spans="1:28" ht="14.25" customHeight="1" x14ac:dyDescent="0.2">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c r="AA968" s="55"/>
      <c r="AB968" s="55"/>
    </row>
    <row r="969" spans="1:28" ht="14.25" customHeight="1" x14ac:dyDescent="0.2">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c r="AA969" s="55"/>
      <c r="AB969" s="55"/>
    </row>
    <row r="970" spans="1:28" ht="14.25" customHeight="1" x14ac:dyDescent="0.2">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c r="AA970" s="55"/>
      <c r="AB970" s="55"/>
    </row>
    <row r="971" spans="1:28" ht="14.25" customHeight="1" x14ac:dyDescent="0.2">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c r="AA971" s="55"/>
      <c r="AB971" s="55"/>
    </row>
    <row r="972" spans="1:28" ht="14.25" customHeight="1" x14ac:dyDescent="0.2">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c r="AA972" s="55"/>
      <c r="AB972" s="55"/>
    </row>
    <row r="973" spans="1:28" ht="14.25" customHeight="1" x14ac:dyDescent="0.2">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c r="AA973" s="55"/>
      <c r="AB973" s="55"/>
    </row>
    <row r="974" spans="1:28" ht="14.25" customHeight="1" x14ac:dyDescent="0.2">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c r="AA974" s="55"/>
      <c r="AB974" s="55"/>
    </row>
    <row r="975" spans="1:28" ht="14.25" customHeight="1" x14ac:dyDescent="0.2">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c r="AA975" s="55"/>
      <c r="AB975" s="55"/>
    </row>
    <row r="976" spans="1:28" ht="14.25" customHeight="1" x14ac:dyDescent="0.2">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c r="AA976" s="55"/>
      <c r="AB976" s="55"/>
    </row>
    <row r="977" spans="1:28" ht="14.25" customHeight="1" x14ac:dyDescent="0.2">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c r="AA977" s="55"/>
      <c r="AB977" s="55"/>
    </row>
    <row r="978" spans="1:28" ht="14.25" customHeight="1" x14ac:dyDescent="0.2">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c r="AA978" s="55"/>
      <c r="AB978" s="55"/>
    </row>
    <row r="979" spans="1:28" ht="14.25" customHeight="1" x14ac:dyDescent="0.2">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c r="AA979" s="55"/>
      <c r="AB979" s="55"/>
    </row>
    <row r="980" spans="1:28" ht="14.25" customHeight="1" x14ac:dyDescent="0.2">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c r="AA980" s="55"/>
      <c r="AB980" s="55"/>
    </row>
    <row r="981" spans="1:28" ht="14.25" customHeight="1" x14ac:dyDescent="0.2">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c r="AA981" s="55"/>
      <c r="AB981" s="55"/>
    </row>
    <row r="982" spans="1:28" ht="14.25" customHeight="1" x14ac:dyDescent="0.2">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c r="AA982" s="55"/>
      <c r="AB982" s="55"/>
    </row>
    <row r="983" spans="1:28" ht="14.25" customHeight="1" x14ac:dyDescent="0.2">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c r="AA983" s="55"/>
      <c r="AB983" s="55"/>
    </row>
    <row r="984" spans="1:28" ht="14.25" customHeight="1" x14ac:dyDescent="0.2">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c r="AA984" s="55"/>
      <c r="AB984" s="55"/>
    </row>
    <row r="985" spans="1:28" ht="14.25" customHeight="1" x14ac:dyDescent="0.2">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c r="AA985" s="55"/>
      <c r="AB985" s="55"/>
    </row>
    <row r="986" spans="1:28" ht="14.25" customHeight="1" x14ac:dyDescent="0.2">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c r="AA986" s="55"/>
      <c r="AB986" s="55"/>
    </row>
    <row r="987" spans="1:28" ht="14.25" customHeight="1" x14ac:dyDescent="0.2">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c r="AA987" s="55"/>
      <c r="AB987" s="55"/>
    </row>
    <row r="988" spans="1:28" ht="14.25" customHeight="1" x14ac:dyDescent="0.2">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c r="AA988" s="55"/>
      <c r="AB988" s="55"/>
    </row>
    <row r="989" spans="1:28" ht="14.25" customHeight="1" x14ac:dyDescent="0.2">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c r="AA989" s="55"/>
      <c r="AB989" s="55"/>
    </row>
    <row r="990" spans="1:28" ht="14.25" customHeight="1" x14ac:dyDescent="0.2">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c r="AA990" s="55"/>
      <c r="AB990" s="55"/>
    </row>
    <row r="991" spans="1:28" ht="14.25" customHeight="1" x14ac:dyDescent="0.2">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c r="AA991" s="55"/>
      <c r="AB991" s="55"/>
    </row>
    <row r="992" spans="1:28" ht="14.25" customHeight="1" x14ac:dyDescent="0.2">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c r="AA992" s="55"/>
      <c r="AB992" s="55"/>
    </row>
    <row r="993" spans="1:28" ht="14.25" customHeight="1" x14ac:dyDescent="0.2">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c r="AA993" s="55"/>
      <c r="AB993" s="55"/>
    </row>
    <row r="994" spans="1:28" ht="14.25" customHeight="1" x14ac:dyDescent="0.2">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c r="AA994" s="55"/>
      <c r="AB994" s="55"/>
    </row>
    <row r="995" spans="1:28" ht="14.25" customHeight="1" x14ac:dyDescent="0.2">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c r="AA995" s="55"/>
      <c r="AB995" s="55"/>
    </row>
    <row r="996" spans="1:28" ht="14.25" customHeight="1" x14ac:dyDescent="0.2">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c r="AA996" s="55"/>
      <c r="AB996" s="55"/>
    </row>
    <row r="997" spans="1:28" ht="14.25" customHeight="1" x14ac:dyDescent="0.2">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c r="AA997" s="55"/>
      <c r="AB997" s="55"/>
    </row>
    <row r="998" spans="1:28" ht="14.25" customHeight="1" x14ac:dyDescent="0.2">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c r="AA998" s="55"/>
      <c r="AB998" s="55"/>
    </row>
    <row r="999" spans="1:28" ht="14.25" customHeight="1" x14ac:dyDescent="0.2">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c r="AA999" s="55"/>
      <c r="AB999" s="55"/>
    </row>
    <row r="1000" spans="1:28" ht="14.25" customHeight="1" x14ac:dyDescent="0.2">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row r="1001" spans="1:28" ht="14.25" customHeight="1" x14ac:dyDescent="0.2">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c r="AB1001" s="55"/>
    </row>
    <row r="1002" spans="1:28" ht="14.25" customHeight="1" x14ac:dyDescent="0.2">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c r="AA1002" s="55"/>
      <c r="AB1002" s="55"/>
    </row>
    <row r="1003" spans="1:28" ht="14.25" customHeight="1" x14ac:dyDescent="0.2">
      <c r="A1003" s="55"/>
      <c r="B1003" s="55"/>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c r="AA1003" s="55"/>
      <c r="AB1003" s="55"/>
    </row>
    <row r="1004" spans="1:28" ht="14.25" customHeight="1" x14ac:dyDescent="0.2">
      <c r="A1004" s="55"/>
      <c r="B1004" s="55"/>
      <c r="C1004" s="55"/>
      <c r="D1004" s="55"/>
      <c r="E1004" s="55"/>
      <c r="F1004" s="55"/>
      <c r="G1004" s="55"/>
      <c r="H1004" s="55"/>
      <c r="I1004" s="55"/>
      <c r="J1004" s="55"/>
      <c r="K1004" s="55"/>
      <c r="L1004" s="55"/>
      <c r="M1004" s="55"/>
      <c r="N1004" s="55"/>
      <c r="O1004" s="55"/>
      <c r="P1004" s="55"/>
      <c r="Q1004" s="55"/>
      <c r="R1004" s="55"/>
      <c r="S1004" s="55"/>
      <c r="T1004" s="55"/>
      <c r="U1004" s="55"/>
      <c r="V1004" s="55"/>
      <c r="W1004" s="55"/>
      <c r="X1004" s="55"/>
      <c r="Y1004" s="55"/>
      <c r="Z1004" s="55"/>
      <c r="AA1004" s="55"/>
      <c r="AB1004" s="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O24"/>
  <sheetViews>
    <sheetView topLeftCell="F1" workbookViewId="0">
      <selection activeCell="N14" sqref="N14"/>
    </sheetView>
  </sheetViews>
  <sheetFormatPr baseColWidth="10" defaultColWidth="8.83203125" defaultRowHeight="15" x14ac:dyDescent="0.2"/>
  <cols>
    <col min="1" max="1" width="21" customWidth="1"/>
    <col min="2" max="2" width="26.6640625" customWidth="1"/>
    <col min="3" max="3" width="22.83203125" customWidth="1"/>
    <col min="4" max="4" width="16.5" customWidth="1"/>
    <col min="5" max="5" width="40.33203125" customWidth="1"/>
    <col min="6" max="7" width="21.1640625" style="51" customWidth="1"/>
    <col min="8" max="8" width="20.5" customWidth="1"/>
    <col min="9" max="9" width="18.5" customWidth="1"/>
    <col min="10" max="10" width="18.1640625" bestFit="1" customWidth="1"/>
    <col min="11" max="11" width="14.5" customWidth="1"/>
    <col min="12" max="13" width="14.1640625" customWidth="1"/>
    <col min="14" max="14" width="13" customWidth="1"/>
    <col min="15" max="15" width="58.5" customWidth="1"/>
  </cols>
  <sheetData>
    <row r="1" spans="1:15" ht="18" x14ac:dyDescent="0.2">
      <c r="A1" s="1"/>
      <c r="B1" s="2"/>
      <c r="C1" s="1" t="s">
        <v>52</v>
      </c>
      <c r="D1" s="3"/>
      <c r="E1" s="3"/>
      <c r="F1" s="3"/>
      <c r="G1" s="3"/>
      <c r="H1" s="3"/>
      <c r="I1" s="139" t="s">
        <v>0</v>
      </c>
      <c r="J1" s="140"/>
      <c r="K1" s="140"/>
      <c r="L1" s="140"/>
      <c r="M1" s="140"/>
      <c r="N1" s="140"/>
      <c r="O1" s="141"/>
    </row>
    <row r="2" spans="1:15" ht="42" x14ac:dyDescent="0.2">
      <c r="A2" s="4" t="s">
        <v>1</v>
      </c>
      <c r="B2" s="4" t="s">
        <v>2</v>
      </c>
      <c r="C2" s="4" t="s">
        <v>3</v>
      </c>
      <c r="D2" s="5" t="s">
        <v>12</v>
      </c>
      <c r="E2" s="6" t="s">
        <v>4</v>
      </c>
      <c r="F2" s="6" t="s">
        <v>55</v>
      </c>
      <c r="G2" s="6" t="s">
        <v>5</v>
      </c>
      <c r="H2" s="6" t="s">
        <v>56</v>
      </c>
      <c r="I2" s="7" t="s">
        <v>6</v>
      </c>
      <c r="J2" s="8" t="s">
        <v>7</v>
      </c>
      <c r="K2" s="8" t="s">
        <v>8</v>
      </c>
      <c r="L2" s="8" t="s">
        <v>9</v>
      </c>
      <c r="M2" s="8" t="s">
        <v>57</v>
      </c>
      <c r="N2" s="9" t="s">
        <v>10</v>
      </c>
      <c r="O2" s="10" t="s">
        <v>11</v>
      </c>
    </row>
    <row r="3" spans="1:15" x14ac:dyDescent="0.2">
      <c r="A3" s="11" t="s">
        <v>182</v>
      </c>
      <c r="B3" s="11" t="s">
        <v>183</v>
      </c>
      <c r="C3" s="11" t="s">
        <v>185</v>
      </c>
      <c r="D3" s="12" t="s">
        <v>184</v>
      </c>
      <c r="E3" s="13" t="s">
        <v>186</v>
      </c>
      <c r="F3" s="13" t="s">
        <v>187</v>
      </c>
      <c r="G3" s="13" t="s">
        <v>188</v>
      </c>
      <c r="H3" s="13"/>
      <c r="I3" s="14">
        <v>42757</v>
      </c>
      <c r="J3" s="15">
        <v>0.66666666666666663</v>
      </c>
      <c r="K3" s="16">
        <v>410</v>
      </c>
      <c r="L3" s="17">
        <v>371</v>
      </c>
      <c r="M3" s="13">
        <v>50</v>
      </c>
      <c r="N3" s="16">
        <v>65</v>
      </c>
      <c r="O3" s="12" t="s">
        <v>198</v>
      </c>
    </row>
    <row r="4" spans="1:15" x14ac:dyDescent="0.2">
      <c r="A4" s="11" t="s">
        <v>182</v>
      </c>
      <c r="B4" s="11" t="s">
        <v>183</v>
      </c>
      <c r="C4" s="121" t="s">
        <v>189</v>
      </c>
      <c r="D4" s="12">
        <v>1996</v>
      </c>
      <c r="E4" s="13"/>
      <c r="F4" s="13" t="s">
        <v>190</v>
      </c>
      <c r="G4" s="13" t="s">
        <v>195</v>
      </c>
      <c r="H4" s="13"/>
      <c r="I4" s="14">
        <v>42759</v>
      </c>
      <c r="J4" s="15">
        <v>0.79166666666666663</v>
      </c>
      <c r="K4" s="16">
        <v>410</v>
      </c>
      <c r="L4" s="17">
        <v>300</v>
      </c>
      <c r="M4" s="13">
        <v>62</v>
      </c>
      <c r="N4" s="16">
        <v>62</v>
      </c>
      <c r="O4" s="12"/>
    </row>
    <row r="5" spans="1:15" x14ac:dyDescent="0.2">
      <c r="A5" s="11" t="s">
        <v>182</v>
      </c>
      <c r="B5" s="11" t="s">
        <v>183</v>
      </c>
      <c r="C5" s="18" t="s">
        <v>193</v>
      </c>
      <c r="D5" s="20">
        <v>1999</v>
      </c>
      <c r="E5" s="20" t="s">
        <v>192</v>
      </c>
      <c r="F5" s="13" t="s">
        <v>190</v>
      </c>
      <c r="G5" s="20" t="s">
        <v>191</v>
      </c>
      <c r="H5" s="20"/>
      <c r="I5" s="21">
        <v>42760</v>
      </c>
      <c r="J5" s="15">
        <v>0.41666666666666669</v>
      </c>
      <c r="K5" s="16">
        <v>410</v>
      </c>
      <c r="L5" s="17">
        <v>0</v>
      </c>
      <c r="M5" s="13"/>
      <c r="N5" s="16">
        <v>72</v>
      </c>
      <c r="O5" s="18"/>
    </row>
    <row r="6" spans="1:15" x14ac:dyDescent="0.2">
      <c r="A6" s="11" t="s">
        <v>182</v>
      </c>
      <c r="B6" s="11" t="s">
        <v>183</v>
      </c>
      <c r="C6" s="18" t="s">
        <v>193</v>
      </c>
      <c r="D6" s="20">
        <v>1999</v>
      </c>
      <c r="E6" s="20"/>
      <c r="F6" s="13" t="s">
        <v>190</v>
      </c>
      <c r="G6" s="20" t="s">
        <v>196</v>
      </c>
      <c r="H6" s="20"/>
      <c r="I6" s="21">
        <v>42760</v>
      </c>
      <c r="J6" s="15">
        <v>0.79166666666666663</v>
      </c>
      <c r="K6" s="16">
        <v>410</v>
      </c>
      <c r="L6" s="17">
        <v>594</v>
      </c>
      <c r="M6" s="13">
        <v>62</v>
      </c>
      <c r="N6" s="16">
        <v>100</v>
      </c>
      <c r="O6" s="18"/>
    </row>
    <row r="7" spans="1:15" x14ac:dyDescent="0.2">
      <c r="A7" s="11" t="s">
        <v>182</v>
      </c>
      <c r="B7" s="11" t="s">
        <v>183</v>
      </c>
      <c r="C7" s="18" t="s">
        <v>194</v>
      </c>
      <c r="D7" s="20">
        <v>2004</v>
      </c>
      <c r="E7" s="20"/>
      <c r="F7" s="13" t="s">
        <v>190</v>
      </c>
      <c r="G7" s="20" t="s">
        <v>197</v>
      </c>
      <c r="H7" s="20"/>
      <c r="I7" s="21">
        <v>42761</v>
      </c>
      <c r="J7" s="15">
        <v>0.79166666666666663</v>
      </c>
      <c r="K7" s="16">
        <v>410</v>
      </c>
      <c r="L7" s="17">
        <v>210</v>
      </c>
      <c r="M7" s="13">
        <v>62</v>
      </c>
      <c r="N7" s="16">
        <v>45</v>
      </c>
      <c r="O7" s="18"/>
    </row>
    <row r="8" spans="1:15" x14ac:dyDescent="0.2">
      <c r="A8" s="18"/>
      <c r="B8" s="19"/>
      <c r="C8" s="18"/>
      <c r="D8" s="20"/>
      <c r="E8" s="20"/>
      <c r="F8" s="20"/>
      <c r="G8" s="20"/>
      <c r="H8" s="20"/>
      <c r="I8" s="21"/>
      <c r="J8" s="15"/>
      <c r="K8" s="16"/>
      <c r="L8" s="17"/>
      <c r="M8" s="17"/>
      <c r="N8" s="16"/>
      <c r="O8" s="18"/>
    </row>
    <row r="9" spans="1:15" x14ac:dyDescent="0.2">
      <c r="A9" s="18"/>
      <c r="B9" s="19"/>
      <c r="C9" s="18"/>
      <c r="D9" s="20"/>
      <c r="E9" s="20"/>
      <c r="F9" s="20"/>
      <c r="G9" s="20"/>
      <c r="H9" s="20"/>
      <c r="I9" s="21"/>
      <c r="J9" s="15"/>
      <c r="K9" s="16"/>
      <c r="L9" s="17"/>
      <c r="M9" s="17"/>
      <c r="N9" s="16"/>
      <c r="O9" s="18"/>
    </row>
    <row r="10" spans="1:15" x14ac:dyDescent="0.2">
      <c r="A10" s="18"/>
      <c r="B10" s="19"/>
      <c r="C10" s="18"/>
      <c r="D10" s="20"/>
      <c r="E10" s="20"/>
      <c r="F10" s="20"/>
      <c r="G10" s="20"/>
      <c r="H10" s="20"/>
      <c r="I10" s="21"/>
      <c r="J10" s="15"/>
      <c r="K10" s="16"/>
      <c r="L10" s="17"/>
      <c r="M10" s="17"/>
      <c r="N10" s="16"/>
      <c r="O10" s="18"/>
    </row>
    <row r="11" spans="1:15" x14ac:dyDescent="0.2">
      <c r="A11" s="18"/>
      <c r="B11" s="19"/>
      <c r="C11" s="18"/>
      <c r="D11" s="20"/>
      <c r="E11" s="20"/>
      <c r="F11" s="20"/>
      <c r="G11" s="20"/>
      <c r="H11" s="20"/>
      <c r="I11" s="21"/>
      <c r="J11" s="15"/>
      <c r="K11" s="16"/>
      <c r="L11" s="120"/>
      <c r="M11" s="17"/>
      <c r="N11" s="16"/>
      <c r="O11" s="18"/>
    </row>
    <row r="12" spans="1:15" x14ac:dyDescent="0.2">
      <c r="A12" s="18"/>
      <c r="B12" s="19"/>
      <c r="C12" s="18"/>
      <c r="D12" s="20"/>
      <c r="E12" s="20"/>
      <c r="F12" s="20"/>
      <c r="G12" s="20"/>
      <c r="H12" s="20"/>
      <c r="I12" s="21"/>
      <c r="J12" s="15"/>
      <c r="K12" s="16"/>
      <c r="L12" s="17"/>
      <c r="M12" s="17"/>
      <c r="N12" s="16"/>
      <c r="O12" s="18"/>
    </row>
    <row r="13" spans="1:15" x14ac:dyDescent="0.2">
      <c r="A13" s="18"/>
      <c r="B13" s="19"/>
      <c r="C13" s="18"/>
      <c r="D13" s="20"/>
      <c r="E13" s="20"/>
      <c r="F13" s="20"/>
      <c r="G13" s="20"/>
      <c r="H13" s="20"/>
      <c r="I13" s="21"/>
      <c r="J13" s="15"/>
      <c r="K13" s="16"/>
      <c r="L13" s="17"/>
      <c r="M13" s="17"/>
      <c r="N13" s="16"/>
      <c r="O13" s="18"/>
    </row>
    <row r="14" spans="1:15" x14ac:dyDescent="0.2">
      <c r="A14" s="18"/>
      <c r="B14" s="19"/>
      <c r="C14" s="18"/>
      <c r="D14" s="20"/>
      <c r="E14" s="20"/>
      <c r="F14" s="20"/>
      <c r="G14" s="20"/>
      <c r="H14" s="20"/>
      <c r="I14" s="21"/>
      <c r="J14" s="15"/>
      <c r="K14" s="16"/>
      <c r="L14" s="17"/>
      <c r="M14" s="17"/>
      <c r="N14" s="16"/>
      <c r="O14" s="18"/>
    </row>
    <row r="15" spans="1:15" x14ac:dyDescent="0.2">
      <c r="A15" s="18"/>
      <c r="B15" s="19"/>
      <c r="C15" s="18"/>
      <c r="D15" s="20"/>
      <c r="E15" s="20"/>
      <c r="F15" s="20"/>
      <c r="G15" s="20"/>
      <c r="H15" s="20"/>
      <c r="I15" s="21"/>
      <c r="J15" s="15"/>
      <c r="K15" s="16"/>
      <c r="L15" s="17"/>
      <c r="M15" s="17"/>
      <c r="N15" s="16"/>
      <c r="O15" s="18"/>
    </row>
    <row r="16" spans="1:15" x14ac:dyDescent="0.2">
      <c r="A16" s="18"/>
      <c r="B16" s="19"/>
      <c r="C16" s="18"/>
      <c r="D16" s="20"/>
      <c r="E16" s="20"/>
      <c r="F16" s="20"/>
      <c r="G16" s="20"/>
      <c r="H16" s="20"/>
      <c r="I16" s="21"/>
      <c r="J16" s="15"/>
      <c r="K16" s="16"/>
      <c r="L16" s="17"/>
      <c r="M16" s="17"/>
      <c r="N16" s="16"/>
      <c r="O16" s="18"/>
    </row>
    <row r="17" spans="1:15" x14ac:dyDescent="0.2">
      <c r="A17" s="18"/>
      <c r="B17" s="19"/>
      <c r="C17" s="18"/>
      <c r="D17" s="20"/>
      <c r="E17" s="20"/>
      <c r="F17" s="20"/>
      <c r="G17" s="20"/>
      <c r="H17" s="20"/>
      <c r="I17" s="21"/>
      <c r="J17" s="15"/>
      <c r="K17" s="16"/>
      <c r="L17" s="17"/>
      <c r="M17" s="17"/>
      <c r="N17" s="16"/>
      <c r="O17" s="18"/>
    </row>
    <row r="18" spans="1:15" x14ac:dyDescent="0.2">
      <c r="A18" s="18"/>
      <c r="B18" s="19"/>
      <c r="C18" s="18"/>
      <c r="D18" s="20"/>
      <c r="E18" s="20"/>
      <c r="F18" s="20"/>
      <c r="G18" s="20"/>
      <c r="H18" s="20"/>
      <c r="I18" s="21"/>
      <c r="J18" s="15"/>
      <c r="K18" s="16"/>
      <c r="L18" s="17"/>
      <c r="M18" s="17"/>
      <c r="N18" s="16"/>
      <c r="O18" s="18"/>
    </row>
    <row r="19" spans="1:15" x14ac:dyDescent="0.2">
      <c r="A19" s="18"/>
      <c r="B19" s="19"/>
      <c r="C19" s="18"/>
      <c r="D19" s="20"/>
      <c r="E19" s="20"/>
      <c r="F19" s="20"/>
      <c r="G19" s="20"/>
      <c r="H19" s="20"/>
      <c r="I19" s="21"/>
      <c r="J19" s="15"/>
      <c r="K19" s="16"/>
      <c r="L19" s="17"/>
      <c r="M19" s="17"/>
      <c r="N19" s="16"/>
      <c r="O19" s="18"/>
    </row>
    <row r="20" spans="1:15" x14ac:dyDescent="0.2">
      <c r="A20" s="18"/>
      <c r="B20" s="19"/>
      <c r="C20" s="18"/>
      <c r="D20" s="20"/>
      <c r="E20" s="20"/>
      <c r="F20" s="20"/>
      <c r="G20" s="20"/>
      <c r="H20" s="20"/>
      <c r="I20" s="21"/>
      <c r="J20" s="15"/>
      <c r="K20" s="16"/>
      <c r="L20" s="17"/>
      <c r="M20" s="17"/>
      <c r="N20" s="16"/>
      <c r="O20" s="18"/>
    </row>
    <row r="21" spans="1:15" x14ac:dyDescent="0.2">
      <c r="A21" s="18"/>
      <c r="B21" s="19"/>
      <c r="C21" s="18"/>
      <c r="D21" s="20"/>
      <c r="E21" s="20"/>
      <c r="F21" s="20"/>
      <c r="G21" s="20"/>
      <c r="H21" s="20"/>
      <c r="I21" s="21"/>
      <c r="J21" s="15"/>
      <c r="K21" s="16"/>
      <c r="L21" s="17"/>
      <c r="M21" s="17"/>
      <c r="N21" s="16"/>
      <c r="O21" s="18"/>
    </row>
    <row r="22" spans="1:15" x14ac:dyDescent="0.2">
      <c r="A22" s="18"/>
      <c r="B22" s="19"/>
      <c r="C22" s="18"/>
      <c r="D22" s="20"/>
      <c r="E22" s="20"/>
      <c r="F22" s="20"/>
      <c r="G22" s="20"/>
      <c r="H22" s="20"/>
      <c r="I22" s="21"/>
      <c r="J22" s="15"/>
      <c r="K22" s="16"/>
      <c r="L22" s="17"/>
      <c r="M22" s="17"/>
      <c r="N22" s="16"/>
      <c r="O22" s="18"/>
    </row>
    <row r="23" spans="1:15" x14ac:dyDescent="0.2">
      <c r="A23" s="18"/>
      <c r="B23" s="19"/>
      <c r="C23" s="18"/>
      <c r="D23" s="20"/>
      <c r="E23" s="20"/>
      <c r="F23" s="20"/>
      <c r="G23" s="20"/>
      <c r="H23" s="20"/>
      <c r="I23" s="21"/>
      <c r="J23" s="15"/>
      <c r="K23" s="16"/>
      <c r="L23" s="17"/>
      <c r="M23" s="17"/>
      <c r="N23" s="16"/>
      <c r="O23" s="18"/>
    </row>
    <row r="24" spans="1:15" x14ac:dyDescent="0.2">
      <c r="A24" s="18"/>
      <c r="B24" s="19"/>
      <c r="C24" s="18"/>
      <c r="D24" s="20"/>
      <c r="E24" s="20"/>
      <c r="F24" s="20"/>
      <c r="G24" s="20"/>
      <c r="H24" s="20"/>
      <c r="I24" s="21"/>
      <c r="J24" s="15"/>
      <c r="K24" s="16"/>
      <c r="L24" s="17"/>
      <c r="M24" s="17"/>
      <c r="N24" s="16"/>
      <c r="O24" s="18"/>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F3:G1048576</xm:sqref>
        </x14:dataValidation>
        <x14:dataValidation type="list" allowBlank="1" showInputMessage="1" showErrorMessage="1">
          <x14:formula1>
            <xm:f>'Notes - ADMIN ONLY'!$B$6:$B$11</xm:f>
          </x14:formula1>
          <xm:sqref>H3:H1048576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F42"/>
  <sheetViews>
    <sheetView topLeftCell="A13" workbookViewId="0">
      <selection activeCell="D14" sqref="D14"/>
    </sheetView>
  </sheetViews>
  <sheetFormatPr baseColWidth="10" defaultColWidth="8.83203125" defaultRowHeight="15" x14ac:dyDescent="0.2"/>
  <cols>
    <col min="2" max="2" width="15.1640625" customWidth="1"/>
    <col min="3" max="3" width="37.83203125" customWidth="1"/>
    <col min="4" max="4" width="19.5" customWidth="1"/>
  </cols>
  <sheetData>
    <row r="1" spans="1:6" ht="18" x14ac:dyDescent="0.2">
      <c r="A1" s="22"/>
      <c r="B1" s="23"/>
      <c r="C1" s="24" t="s">
        <v>54</v>
      </c>
      <c r="D1" s="26" t="s">
        <v>178</v>
      </c>
      <c r="E1" s="151"/>
      <c r="F1" s="25"/>
    </row>
    <row r="2" spans="1:6" ht="18" x14ac:dyDescent="0.2">
      <c r="A2" s="22"/>
      <c r="B2" s="23"/>
      <c r="C2" s="24" t="s">
        <v>53</v>
      </c>
      <c r="D2" s="26" t="s">
        <v>179</v>
      </c>
      <c r="E2" s="151"/>
      <c r="F2" s="25"/>
    </row>
    <row r="3" spans="1:6" ht="18" x14ac:dyDescent="0.2">
      <c r="A3" s="22"/>
      <c r="B3" s="23"/>
      <c r="C3" s="24" t="s">
        <v>13</v>
      </c>
      <c r="D3" s="26" t="s">
        <v>180</v>
      </c>
      <c r="E3" s="151"/>
      <c r="F3" s="25"/>
    </row>
    <row r="4" spans="1:6" x14ac:dyDescent="0.2">
      <c r="A4" s="27"/>
      <c r="B4" s="142" t="s">
        <v>15</v>
      </c>
      <c r="C4" s="29" t="s">
        <v>16</v>
      </c>
      <c r="D4" s="30">
        <v>76</v>
      </c>
      <c r="E4" s="28"/>
    </row>
    <row r="5" spans="1:6" x14ac:dyDescent="0.2">
      <c r="A5" s="27"/>
      <c r="B5" s="143"/>
      <c r="C5" s="31" t="s">
        <v>17</v>
      </c>
      <c r="D5" s="32">
        <v>29</v>
      </c>
      <c r="E5" s="28"/>
    </row>
    <row r="6" spans="1:6" x14ac:dyDescent="0.2">
      <c r="A6" s="27"/>
      <c r="B6" s="143"/>
      <c r="C6" s="31" t="s">
        <v>18</v>
      </c>
      <c r="D6" s="32">
        <v>0</v>
      </c>
      <c r="E6" s="28"/>
    </row>
    <row r="7" spans="1:6" x14ac:dyDescent="0.2">
      <c r="A7" s="27"/>
      <c r="B7" s="143"/>
      <c r="C7" s="31" t="s">
        <v>19</v>
      </c>
      <c r="D7" s="32">
        <v>1</v>
      </c>
      <c r="E7" s="28"/>
    </row>
    <row r="8" spans="1:6" x14ac:dyDescent="0.2">
      <c r="A8" s="27"/>
      <c r="B8" s="143"/>
      <c r="C8" s="31" t="s">
        <v>20</v>
      </c>
      <c r="D8" s="32">
        <v>0</v>
      </c>
      <c r="E8" s="28"/>
    </row>
    <row r="9" spans="1:6" x14ac:dyDescent="0.2">
      <c r="A9" s="27"/>
      <c r="B9" s="144"/>
      <c r="C9" s="33" t="s">
        <v>21</v>
      </c>
      <c r="D9" s="34">
        <f>SUM(D4:D8)</f>
        <v>106</v>
      </c>
      <c r="E9" s="28"/>
    </row>
    <row r="10" spans="1:6" x14ac:dyDescent="0.2">
      <c r="A10" s="27"/>
      <c r="B10" s="145" t="s">
        <v>22</v>
      </c>
      <c r="C10" s="35" t="s">
        <v>23</v>
      </c>
      <c r="D10" s="30">
        <v>17</v>
      </c>
      <c r="E10" s="28"/>
    </row>
    <row r="11" spans="1:6" x14ac:dyDescent="0.2">
      <c r="A11" s="27"/>
      <c r="B11" s="146"/>
      <c r="C11" s="36" t="s">
        <v>24</v>
      </c>
      <c r="D11" s="32">
        <v>4</v>
      </c>
      <c r="E11" s="28"/>
    </row>
    <row r="12" spans="1:6" x14ac:dyDescent="0.2">
      <c r="A12" s="27"/>
      <c r="B12" s="146"/>
      <c r="C12" s="36" t="s">
        <v>25</v>
      </c>
      <c r="D12" s="32">
        <v>2</v>
      </c>
      <c r="E12" s="28"/>
    </row>
    <row r="13" spans="1:6" x14ac:dyDescent="0.2">
      <c r="A13" s="27"/>
      <c r="B13" s="146"/>
      <c r="C13" s="36" t="s">
        <v>26</v>
      </c>
      <c r="D13" s="32">
        <v>0</v>
      </c>
      <c r="E13" s="28"/>
    </row>
    <row r="14" spans="1:6" x14ac:dyDescent="0.2">
      <c r="A14" s="27"/>
      <c r="B14" s="146"/>
      <c r="C14" s="36" t="s">
        <v>27</v>
      </c>
      <c r="D14" s="32">
        <v>22</v>
      </c>
      <c r="E14" s="28"/>
    </row>
    <row r="15" spans="1:6" x14ac:dyDescent="0.2">
      <c r="A15" s="27"/>
      <c r="B15" s="146"/>
      <c r="C15" s="36" t="s">
        <v>28</v>
      </c>
      <c r="D15" s="32">
        <v>5</v>
      </c>
      <c r="E15" s="28"/>
    </row>
    <row r="16" spans="1:6" x14ac:dyDescent="0.2">
      <c r="A16" s="27"/>
      <c r="B16" s="146"/>
      <c r="C16" s="36" t="s">
        <v>29</v>
      </c>
      <c r="D16" s="32">
        <v>3</v>
      </c>
      <c r="E16" s="28"/>
    </row>
    <row r="17" spans="1:5" x14ac:dyDescent="0.2">
      <c r="A17" s="27"/>
      <c r="B17" s="146"/>
      <c r="C17" s="36" t="s">
        <v>30</v>
      </c>
      <c r="D17" s="32">
        <v>1</v>
      </c>
      <c r="E17" s="28"/>
    </row>
    <row r="18" spans="1:5" x14ac:dyDescent="0.2">
      <c r="A18" s="27"/>
      <c r="B18" s="146"/>
      <c r="C18" s="36" t="s">
        <v>31</v>
      </c>
      <c r="D18" s="32">
        <v>31</v>
      </c>
      <c r="E18" s="28"/>
    </row>
    <row r="19" spans="1:5" x14ac:dyDescent="0.2">
      <c r="A19" s="27"/>
      <c r="B19" s="146"/>
      <c r="C19" s="36" t="s">
        <v>32</v>
      </c>
      <c r="D19" s="32">
        <v>17</v>
      </c>
      <c r="E19" s="28"/>
    </row>
    <row r="20" spans="1:5" x14ac:dyDescent="0.2">
      <c r="A20" s="27"/>
      <c r="B20" s="146"/>
      <c r="C20" s="36" t="s">
        <v>33</v>
      </c>
      <c r="D20" s="32">
        <v>1</v>
      </c>
      <c r="E20" s="28"/>
    </row>
    <row r="21" spans="1:5" x14ac:dyDescent="0.2">
      <c r="A21" s="27"/>
      <c r="B21" s="146"/>
      <c r="C21" s="36" t="s">
        <v>34</v>
      </c>
      <c r="D21" s="32">
        <v>44</v>
      </c>
      <c r="E21" s="28"/>
    </row>
    <row r="22" spans="1:5" x14ac:dyDescent="0.2">
      <c r="A22" s="27"/>
      <c r="B22" s="147"/>
      <c r="C22" s="37" t="s">
        <v>21</v>
      </c>
      <c r="D22" s="38">
        <f>SUM(D10:D21)</f>
        <v>147</v>
      </c>
      <c r="E22" s="28"/>
    </row>
    <row r="23" spans="1:5" x14ac:dyDescent="0.2">
      <c r="A23" s="27"/>
      <c r="B23" s="142" t="s">
        <v>59</v>
      </c>
      <c r="C23" s="29" t="s">
        <v>60</v>
      </c>
      <c r="D23" s="30">
        <v>8</v>
      </c>
      <c r="E23" s="28"/>
    </row>
    <row r="24" spans="1:5" x14ac:dyDescent="0.2">
      <c r="A24" s="27"/>
      <c r="B24" s="143"/>
      <c r="C24" s="31" t="s">
        <v>61</v>
      </c>
      <c r="D24" s="32">
        <v>43</v>
      </c>
      <c r="E24" s="28"/>
    </row>
    <row r="25" spans="1:5" x14ac:dyDescent="0.2">
      <c r="A25" s="27"/>
      <c r="B25" s="143"/>
      <c r="C25" s="31" t="s">
        <v>62</v>
      </c>
      <c r="D25" s="32">
        <v>8</v>
      </c>
      <c r="E25" s="28"/>
    </row>
    <row r="26" spans="1:5" x14ac:dyDescent="0.2">
      <c r="A26" s="27"/>
      <c r="B26" s="143"/>
      <c r="C26" s="31" t="s">
        <v>63</v>
      </c>
      <c r="D26" s="32">
        <v>11</v>
      </c>
      <c r="E26" s="28"/>
    </row>
    <row r="27" spans="1:5" x14ac:dyDescent="0.2">
      <c r="A27" s="27"/>
      <c r="B27" s="143"/>
      <c r="C27" s="31" t="s">
        <v>64</v>
      </c>
      <c r="D27" s="32">
        <v>31</v>
      </c>
      <c r="E27" s="28"/>
    </row>
    <row r="28" spans="1:5" x14ac:dyDescent="0.2">
      <c r="A28" s="27"/>
      <c r="B28" s="143"/>
      <c r="C28" s="31" t="s">
        <v>65</v>
      </c>
      <c r="D28" s="32">
        <v>1</v>
      </c>
      <c r="E28" s="28"/>
    </row>
    <row r="29" spans="1:5" x14ac:dyDescent="0.2">
      <c r="A29" s="27"/>
      <c r="B29" s="143"/>
      <c r="C29" s="31" t="s">
        <v>66</v>
      </c>
      <c r="D29" s="32">
        <v>11</v>
      </c>
      <c r="E29" s="28"/>
    </row>
    <row r="30" spans="1:5" x14ac:dyDescent="0.2">
      <c r="A30" s="27"/>
      <c r="B30" s="143"/>
      <c r="C30" s="31" t="s">
        <v>67</v>
      </c>
      <c r="D30" s="32">
        <v>40</v>
      </c>
      <c r="E30" s="28"/>
    </row>
    <row r="31" spans="1:5" x14ac:dyDescent="0.2">
      <c r="A31" s="27"/>
      <c r="B31" s="143"/>
      <c r="C31" s="31" t="s">
        <v>68</v>
      </c>
      <c r="D31" s="32">
        <v>19</v>
      </c>
      <c r="E31" s="28"/>
    </row>
    <row r="32" spans="1:5" x14ac:dyDescent="0.2">
      <c r="A32" s="27"/>
      <c r="B32" s="143"/>
      <c r="C32" s="31" t="s">
        <v>181</v>
      </c>
      <c r="D32" s="32">
        <v>12</v>
      </c>
      <c r="E32" s="28"/>
    </row>
    <row r="33" spans="1:5" x14ac:dyDescent="0.2">
      <c r="A33" s="27"/>
      <c r="B33" s="143"/>
      <c r="C33" s="31" t="s">
        <v>69</v>
      </c>
      <c r="D33" s="32">
        <v>0</v>
      </c>
      <c r="E33" s="28"/>
    </row>
    <row r="34" spans="1:5" x14ac:dyDescent="0.2">
      <c r="A34" s="27"/>
      <c r="B34" s="143"/>
      <c r="C34" s="31" t="s">
        <v>14</v>
      </c>
      <c r="D34" s="32">
        <v>7</v>
      </c>
      <c r="E34" s="28"/>
    </row>
    <row r="35" spans="1:5" x14ac:dyDescent="0.2">
      <c r="A35" s="27"/>
      <c r="B35" s="144"/>
      <c r="C35" s="33" t="s">
        <v>21</v>
      </c>
      <c r="D35" s="34">
        <f>SUM(D23:D34)</f>
        <v>191</v>
      </c>
      <c r="E35" s="28"/>
    </row>
    <row r="36" spans="1:5" ht="24" x14ac:dyDescent="0.2">
      <c r="A36" s="27"/>
      <c r="B36" s="148" t="s">
        <v>35</v>
      </c>
      <c r="C36" s="35" t="s">
        <v>36</v>
      </c>
      <c r="D36" s="30">
        <v>67</v>
      </c>
      <c r="E36" s="28"/>
    </row>
    <row r="37" spans="1:5" ht="24" x14ac:dyDescent="0.2">
      <c r="A37" s="27"/>
      <c r="B37" s="149"/>
      <c r="C37" s="52" t="s">
        <v>37</v>
      </c>
      <c r="D37" s="32">
        <v>38</v>
      </c>
      <c r="E37" s="28"/>
    </row>
    <row r="38" spans="1:5" ht="24" x14ac:dyDescent="0.2">
      <c r="A38" s="27"/>
      <c r="B38" s="149"/>
      <c r="C38" s="52" t="s">
        <v>38</v>
      </c>
      <c r="D38" s="32">
        <v>13</v>
      </c>
      <c r="E38" s="28"/>
    </row>
    <row r="39" spans="1:5" ht="24" x14ac:dyDescent="0.2">
      <c r="A39" s="27"/>
      <c r="B39" s="149"/>
      <c r="C39" s="36" t="s">
        <v>39</v>
      </c>
      <c r="D39" s="32">
        <v>0</v>
      </c>
      <c r="E39" s="28"/>
    </row>
    <row r="40" spans="1:5" ht="24" x14ac:dyDescent="0.2">
      <c r="A40" s="27"/>
      <c r="B40" s="149"/>
      <c r="C40" s="36" t="s">
        <v>40</v>
      </c>
      <c r="D40" s="32">
        <v>1</v>
      </c>
      <c r="E40" s="28"/>
    </row>
    <row r="41" spans="1:5" x14ac:dyDescent="0.2">
      <c r="A41" s="27"/>
      <c r="B41" s="150"/>
      <c r="C41" s="37" t="s">
        <v>21</v>
      </c>
      <c r="D41" s="38">
        <f>SUM(D36:D40)</f>
        <v>119</v>
      </c>
      <c r="E41" s="28"/>
    </row>
    <row r="42" spans="1:5" x14ac:dyDescent="0.2">
      <c r="A42" s="27"/>
      <c r="B42" s="27"/>
      <c r="C42" s="27"/>
      <c r="D42" s="39"/>
      <c r="E42" s="28"/>
    </row>
  </sheetData>
  <mergeCells count="5">
    <mergeCell ref="B4:B9"/>
    <mergeCell ref="B10:B22"/>
    <mergeCell ref="B23:B35"/>
    <mergeCell ref="B36:B41"/>
    <mergeCell ref="E1: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C49"/>
  <sheetViews>
    <sheetView tabSelected="1" workbookViewId="0">
      <selection activeCell="D9" sqref="D9"/>
    </sheetView>
  </sheetViews>
  <sheetFormatPr baseColWidth="10" defaultColWidth="8.83203125" defaultRowHeight="15" x14ac:dyDescent="0.2"/>
  <cols>
    <col min="1" max="1" width="30.5" customWidth="1"/>
    <col min="2" max="2" width="63.83203125" style="164" customWidth="1"/>
    <col min="3" max="3" width="27.6640625" customWidth="1"/>
  </cols>
  <sheetData>
    <row r="1" spans="1:3" ht="47.25" customHeight="1" x14ac:dyDescent="0.2">
      <c r="A1" s="40" t="s">
        <v>41</v>
      </c>
      <c r="B1" s="41" t="s">
        <v>42</v>
      </c>
      <c r="C1" s="41" t="s">
        <v>43</v>
      </c>
    </row>
    <row r="2" spans="1:3" ht="45" x14ac:dyDescent="0.2">
      <c r="A2" s="124" t="s">
        <v>44</v>
      </c>
      <c r="B2" s="125" t="s">
        <v>204</v>
      </c>
      <c r="C2" s="126" t="s">
        <v>203</v>
      </c>
    </row>
    <row r="3" spans="1:3" x14ac:dyDescent="0.2">
      <c r="A3" s="124"/>
      <c r="B3" s="125" t="s">
        <v>205</v>
      </c>
      <c r="C3" s="126" t="s">
        <v>203</v>
      </c>
    </row>
    <row r="4" spans="1:3" x14ac:dyDescent="0.2">
      <c r="A4" s="124" t="s">
        <v>206</v>
      </c>
      <c r="B4" s="125" t="s">
        <v>207</v>
      </c>
      <c r="C4" s="126">
        <v>42748</v>
      </c>
    </row>
    <row r="5" spans="1:3" ht="30" x14ac:dyDescent="0.2">
      <c r="A5" s="124"/>
      <c r="B5" s="125" t="s">
        <v>208</v>
      </c>
      <c r="C5" s="126" t="s">
        <v>209</v>
      </c>
    </row>
    <row r="6" spans="1:3" x14ac:dyDescent="0.2">
      <c r="A6" s="124"/>
      <c r="B6" s="125" t="s">
        <v>210</v>
      </c>
      <c r="C6" s="126">
        <v>42736</v>
      </c>
    </row>
    <row r="7" spans="1:3" x14ac:dyDescent="0.2">
      <c r="A7" s="124" t="s">
        <v>211</v>
      </c>
      <c r="B7" s="125" t="s">
        <v>212</v>
      </c>
      <c r="C7" s="126">
        <v>43088</v>
      </c>
    </row>
    <row r="8" spans="1:3" ht="30" x14ac:dyDescent="0.2">
      <c r="A8" s="124"/>
      <c r="B8" s="125" t="s">
        <v>213</v>
      </c>
      <c r="C8" s="126">
        <v>43088</v>
      </c>
    </row>
    <row r="9" spans="1:3" x14ac:dyDescent="0.2">
      <c r="A9" s="124" t="s">
        <v>214</v>
      </c>
      <c r="B9" s="125" t="s">
        <v>215</v>
      </c>
      <c r="C9" s="126">
        <v>43088</v>
      </c>
    </row>
    <row r="10" spans="1:3" ht="30" x14ac:dyDescent="0.2">
      <c r="A10" s="124"/>
      <c r="B10" s="158" t="s">
        <v>216</v>
      </c>
      <c r="C10" s="126">
        <v>43070</v>
      </c>
    </row>
    <row r="11" spans="1:3" ht="45" x14ac:dyDescent="0.2">
      <c r="A11" s="124"/>
      <c r="B11" s="158" t="s">
        <v>217</v>
      </c>
      <c r="C11" s="126">
        <v>43089</v>
      </c>
    </row>
    <row r="12" spans="1:3" x14ac:dyDescent="0.2">
      <c r="A12" s="124"/>
      <c r="B12" s="125" t="s">
        <v>218</v>
      </c>
      <c r="C12" s="126">
        <v>43091</v>
      </c>
    </row>
    <row r="13" spans="1:3" ht="45" x14ac:dyDescent="0.2">
      <c r="A13" s="124"/>
      <c r="B13" s="125" t="s">
        <v>219</v>
      </c>
      <c r="C13" s="126">
        <v>42745</v>
      </c>
    </row>
    <row r="14" spans="1:3" ht="30" x14ac:dyDescent="0.2">
      <c r="A14" s="124"/>
      <c r="B14" s="159" t="s">
        <v>220</v>
      </c>
      <c r="C14" s="126">
        <v>42754</v>
      </c>
    </row>
    <row r="15" spans="1:3" x14ac:dyDescent="0.2">
      <c r="A15" s="124" t="s">
        <v>221</v>
      </c>
      <c r="B15" s="125" t="s">
        <v>222</v>
      </c>
      <c r="C15" s="126" t="s">
        <v>223</v>
      </c>
    </row>
    <row r="16" spans="1:3" x14ac:dyDescent="0.2">
      <c r="A16" s="124" t="s">
        <v>224</v>
      </c>
      <c r="B16" s="125" t="s">
        <v>226</v>
      </c>
      <c r="C16" s="126">
        <v>42758</v>
      </c>
    </row>
    <row r="17" spans="1:3" x14ac:dyDescent="0.2">
      <c r="A17" s="124"/>
      <c r="B17" s="125" t="s">
        <v>227</v>
      </c>
      <c r="C17" s="126">
        <v>42757</v>
      </c>
    </row>
    <row r="18" spans="1:3" ht="30" x14ac:dyDescent="0.2">
      <c r="A18" s="124"/>
      <c r="B18" s="125" t="s">
        <v>225</v>
      </c>
      <c r="C18" s="126"/>
    </row>
    <row r="19" spans="1:3" x14ac:dyDescent="0.2">
      <c r="A19" s="124"/>
      <c r="B19" s="125" t="s">
        <v>228</v>
      </c>
      <c r="C19" s="126">
        <v>42748</v>
      </c>
    </row>
    <row r="20" spans="1:3" x14ac:dyDescent="0.2">
      <c r="A20" s="124"/>
      <c r="B20" s="125" t="s">
        <v>229</v>
      </c>
      <c r="C20" s="126">
        <v>42736</v>
      </c>
    </row>
    <row r="21" spans="1:3" x14ac:dyDescent="0.2">
      <c r="A21" s="124"/>
      <c r="B21" s="125" t="s">
        <v>231</v>
      </c>
      <c r="C21" s="126">
        <v>42736</v>
      </c>
    </row>
    <row r="22" spans="1:3" x14ac:dyDescent="0.2">
      <c r="A22" s="124"/>
      <c r="B22" s="125" t="s">
        <v>230</v>
      </c>
      <c r="C22" s="126">
        <v>42736</v>
      </c>
    </row>
    <row r="23" spans="1:3" ht="17" x14ac:dyDescent="0.2">
      <c r="A23" s="42"/>
      <c r="B23" s="160"/>
      <c r="C23" s="43"/>
    </row>
    <row r="24" spans="1:3" ht="17" x14ac:dyDescent="0.2">
      <c r="A24" s="42"/>
      <c r="B24" s="160"/>
      <c r="C24" s="43"/>
    </row>
    <row r="25" spans="1:3" ht="17" x14ac:dyDescent="0.2">
      <c r="A25" s="42"/>
      <c r="B25" s="160"/>
      <c r="C25" s="43"/>
    </row>
    <row r="26" spans="1:3" ht="17" x14ac:dyDescent="0.2">
      <c r="A26" s="42"/>
      <c r="B26" s="160"/>
      <c r="C26" s="43"/>
    </row>
    <row r="27" spans="1:3" ht="17" x14ac:dyDescent="0.2">
      <c r="A27" s="42"/>
      <c r="B27" s="160"/>
      <c r="C27" s="43"/>
    </row>
    <row r="28" spans="1:3" ht="17" x14ac:dyDescent="0.2">
      <c r="A28" s="42"/>
      <c r="B28" s="160"/>
      <c r="C28" s="43"/>
    </row>
    <row r="29" spans="1:3" ht="17" x14ac:dyDescent="0.2">
      <c r="A29" s="42"/>
      <c r="B29" s="160"/>
      <c r="C29" s="43"/>
    </row>
    <row r="30" spans="1:3" ht="17" x14ac:dyDescent="0.2">
      <c r="A30" s="42"/>
      <c r="B30" s="160"/>
      <c r="C30" s="43"/>
    </row>
    <row r="31" spans="1:3" ht="17" x14ac:dyDescent="0.2">
      <c r="A31" s="42"/>
      <c r="B31" s="160"/>
      <c r="C31" s="43"/>
    </row>
    <row r="32" spans="1:3" ht="17" x14ac:dyDescent="0.25">
      <c r="A32" s="44"/>
      <c r="B32" s="161"/>
      <c r="C32" s="45"/>
    </row>
    <row r="33" spans="1:3" ht="17" x14ac:dyDescent="0.25">
      <c r="A33" s="44"/>
      <c r="B33" s="161"/>
      <c r="C33" s="45"/>
    </row>
    <row r="34" spans="1:3" ht="17" x14ac:dyDescent="0.25">
      <c r="A34" s="44"/>
      <c r="B34" s="161"/>
      <c r="C34" s="45"/>
    </row>
    <row r="35" spans="1:3" ht="17" x14ac:dyDescent="0.25">
      <c r="A35" s="44"/>
      <c r="B35" s="161"/>
      <c r="C35" s="45"/>
    </row>
    <row r="36" spans="1:3" ht="17" x14ac:dyDescent="0.25">
      <c r="A36" s="44"/>
      <c r="B36" s="161"/>
      <c r="C36" s="45"/>
    </row>
    <row r="37" spans="1:3" ht="17" x14ac:dyDescent="0.25">
      <c r="A37" s="44"/>
      <c r="B37" s="161"/>
      <c r="C37" s="45"/>
    </row>
    <row r="38" spans="1:3" ht="17" x14ac:dyDescent="0.25">
      <c r="A38" s="44"/>
      <c r="B38" s="161"/>
      <c r="C38" s="45"/>
    </row>
    <row r="39" spans="1:3" ht="17" x14ac:dyDescent="0.25">
      <c r="A39" s="44"/>
      <c r="B39" s="161"/>
      <c r="C39" s="45"/>
    </row>
    <row r="40" spans="1:3" ht="17" x14ac:dyDescent="0.25">
      <c r="A40" s="44"/>
      <c r="B40" s="161"/>
      <c r="C40" s="45"/>
    </row>
    <row r="41" spans="1:3" ht="17" x14ac:dyDescent="0.25">
      <c r="A41" s="44"/>
      <c r="B41" s="161"/>
      <c r="C41" s="45"/>
    </row>
    <row r="42" spans="1:3" ht="17" x14ac:dyDescent="0.25">
      <c r="A42" s="44"/>
      <c r="B42" s="161"/>
      <c r="C42" s="45"/>
    </row>
    <row r="43" spans="1:3" ht="17" x14ac:dyDescent="0.25">
      <c r="A43" s="44"/>
      <c r="B43" s="161"/>
      <c r="C43" s="45"/>
    </row>
    <row r="44" spans="1:3" ht="17" x14ac:dyDescent="0.25">
      <c r="A44" s="44"/>
      <c r="B44" s="161"/>
      <c r="C44" s="45"/>
    </row>
    <row r="45" spans="1:3" ht="17" x14ac:dyDescent="0.25">
      <c r="A45" s="46"/>
      <c r="B45" s="162"/>
      <c r="C45" s="47"/>
    </row>
    <row r="46" spans="1:3" ht="17" x14ac:dyDescent="0.25">
      <c r="A46" s="48"/>
      <c r="B46" s="163"/>
      <c r="C46" s="49"/>
    </row>
    <row r="47" spans="1:3" ht="17" x14ac:dyDescent="0.25">
      <c r="A47" s="48"/>
      <c r="B47" s="163"/>
      <c r="C47" s="49"/>
    </row>
    <row r="48" spans="1:3" ht="17" x14ac:dyDescent="0.25">
      <c r="A48" s="48"/>
      <c r="B48" s="163"/>
      <c r="C48" s="49"/>
    </row>
    <row r="49" spans="1:3" ht="17" x14ac:dyDescent="0.25">
      <c r="A49" s="48"/>
      <c r="B49" s="163"/>
      <c r="C49" s="49"/>
    </row>
  </sheetData>
  <hyperlinks>
    <hyperlink ref="B10" r:id="rId1" display="http://www.on-magazine.co.uk/yorkshire/yorkshire-events/anthony-minghella-retrospective-hull/"/>
    <hyperlink ref="B11" r:id="rId2" display="http://www.yorkshirepost.co.uk/news/in-its-year-as-city-of-culture-a-unique-honour-from-hull-for-anthony-minghella-1-8297705"/>
    <hyperlink ref="B14" r:id="rId3" display="http://www.heytoday.co.uk/local-news/celebrate-hulls-oscar-winning-expor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B2:B11"/>
  <sheetViews>
    <sheetView workbookViewId="0">
      <selection activeCell="B2" sqref="B2"/>
    </sheetView>
  </sheetViews>
  <sheetFormatPr baseColWidth="10" defaultColWidth="8.83203125" defaultRowHeight="15" x14ac:dyDescent="0.2"/>
  <sheetData>
    <row r="2" spans="2:2" x14ac:dyDescent="0.2">
      <c r="B2" t="s">
        <v>58</v>
      </c>
    </row>
    <row r="4" spans="2:2" x14ac:dyDescent="0.2">
      <c r="B4" s="50"/>
    </row>
    <row r="5" spans="2:2" x14ac:dyDescent="0.2">
      <c r="B5" s="50" t="s">
        <v>45</v>
      </c>
    </row>
    <row r="6" spans="2:2" x14ac:dyDescent="0.2">
      <c r="B6" t="s">
        <v>46</v>
      </c>
    </row>
    <row r="7" spans="2:2" x14ac:dyDescent="0.2">
      <c r="B7" t="s">
        <v>47</v>
      </c>
    </row>
    <row r="8" spans="2:2" x14ac:dyDescent="0.2">
      <c r="B8" t="s">
        <v>48</v>
      </c>
    </row>
    <row r="9" spans="2:2" x14ac:dyDescent="0.2">
      <c r="B9" t="s">
        <v>49</v>
      </c>
    </row>
    <row r="10" spans="2:2" x14ac:dyDescent="0.2">
      <c r="B10" t="s">
        <v>50</v>
      </c>
    </row>
    <row r="11" spans="2:2" x14ac:dyDescent="0.2">
      <c r="B11"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58F49A-CB27-4603-A46D-2A7862D764B8}"/>
</file>

<file path=customXml/itemProps2.xml><?xml version="1.0" encoding="utf-8"?>
<ds:datastoreItem xmlns:ds="http://schemas.openxmlformats.org/officeDocument/2006/customXml" ds:itemID="{FFC64FE7-7279-4A08-82B1-F5917BBE2D75}"/>
</file>

<file path=customXml/itemProps3.xml><?xml version="1.0" encoding="utf-8"?>
<ds:datastoreItem xmlns:ds="http://schemas.openxmlformats.org/officeDocument/2006/customXml" ds:itemID="{BABA89A9-9C88-4BCA-9114-859DAE23E39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KPI Table</vt:lpstr>
      <vt:lpstr>Budget</vt:lpstr>
      <vt:lpstr>Screening Activity </vt:lpstr>
      <vt:lpstr>Audience Feedback</vt:lpstr>
      <vt:lpstr>Comms Activity</vt:lpstr>
      <vt:lpstr>Notes - ADMIN ONLY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Barnett</dc:creator>
  <cp:lastModifiedBy>Microsoft Office User</cp:lastModifiedBy>
  <cp:lastPrinted>2017-02-28T15:59:27Z</cp:lastPrinted>
  <dcterms:created xsi:type="dcterms:W3CDTF">2016-06-20T13:25:12Z</dcterms:created>
  <dcterms:modified xsi:type="dcterms:W3CDTF">2017-03-08T14:06:34Z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