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Z:\Culture Company\Projects\BFI\"/>
    </mc:Choice>
  </mc:AlternateContent>
  <bookViews>
    <workbookView xWindow="0" yWindow="0" windowWidth="20085" windowHeight="6045" tabRatio="500" firstSheet="1" activeTab="1"/>
  </bookViews>
  <sheets>
    <sheet name="KPI's" sheetId="1" r:id="rId1"/>
    <sheet name="Budget" sheetId="2" r:id="rId2"/>
    <sheet name="Evaluation" sheetId="3" r:id="rId3"/>
  </sheets>
  <calcPr calcId="171026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2" l="1"/>
  <c r="B15" i="2"/>
  <c r="B7" i="2"/>
  <c r="B78" i="1"/>
  <c r="C78" i="1"/>
</calcChain>
</file>

<file path=xl/sharedStrings.xml><?xml version="1.0" encoding="utf-8"?>
<sst xmlns="http://schemas.openxmlformats.org/spreadsheetml/2006/main" count="171" uniqueCount="149">
  <si>
    <t xml:space="preserve">Transformative Film Culture for Hull 2017 KPIs Table </t>
  </si>
  <si>
    <t>BFI AUDIENCE FUND 2013-2017: STRATEGICALLY SIGNIFICANT PROJECTS</t>
  </si>
  <si>
    <t>PLEASE NOTE that not everything will be relevant to your programme.  Please complete as fully as possible.</t>
  </si>
  <si>
    <t>PROGRAMME</t>
  </si>
  <si>
    <t xml:space="preserve">ANTICIPATED </t>
  </si>
  <si>
    <t>ACTUALS</t>
  </si>
  <si>
    <t>Please complete at time of application</t>
  </si>
  <si>
    <t>If funding is awarded you will be asked to complete this column as part of your final report</t>
  </si>
  <si>
    <t>Number of titles (total)</t>
  </si>
  <si>
    <t>Number of titles - features</t>
  </si>
  <si>
    <t>Number of titles - shorts</t>
  </si>
  <si>
    <t xml:space="preserve">Number of titles / packages from regional film archive </t>
  </si>
  <si>
    <t xml:space="preserve">Number of archive titles </t>
  </si>
  <si>
    <t>Number of documentaries</t>
  </si>
  <si>
    <t>Number of animation titles</t>
  </si>
  <si>
    <t>Number of submissions if relevant</t>
  </si>
  <si>
    <t>Number of audio-described, subtitled and BSL interpreted films</t>
  </si>
  <si>
    <t>Number of UK premieres</t>
  </si>
  <si>
    <t>Number of regional premieres</t>
  </si>
  <si>
    <t>Number of world premieres</t>
  </si>
  <si>
    <t>Number of EU premieres</t>
  </si>
  <si>
    <t>Number of screenings</t>
  </si>
  <si>
    <t>Number of events (eg masterclasses, special events)</t>
  </si>
  <si>
    <t>Number of venues used</t>
  </si>
  <si>
    <t>Number of new venues used</t>
  </si>
  <si>
    <t>Number of temporary / pop up spaces used</t>
  </si>
  <si>
    <t>Number of delivery partners</t>
  </si>
  <si>
    <t>Average capacity per screening</t>
  </si>
  <si>
    <t>Ticket prices</t>
  </si>
  <si>
    <t>please complete</t>
  </si>
  <si>
    <t xml:space="preserve">Number of industry focused events </t>
  </si>
  <si>
    <t>STAFFING</t>
  </si>
  <si>
    <t>Number of payrolled staff (full time)</t>
  </si>
  <si>
    <t>Number of payrolled staff (part-time)</t>
  </si>
  <si>
    <t>Number of consultants / freelance</t>
  </si>
  <si>
    <t>Number of jobs created</t>
  </si>
  <si>
    <t>Number of volunteers</t>
  </si>
  <si>
    <t>AUDIENCES / DELEGATES / PARTICIPANTS</t>
  </si>
  <si>
    <t xml:space="preserve">Total number of admissions </t>
  </si>
  <si>
    <t>Number of paid admissions</t>
  </si>
  <si>
    <t>Number of free admissions</t>
  </si>
  <si>
    <t>Number of industry or other delegates</t>
  </si>
  <si>
    <t>Breakdown of industry or other delegates (i.e. 50% film-makers; 50% industry [buyers, distributors etc]</t>
  </si>
  <si>
    <t>AUDIENCE DIVERSITY BREAKDOWN</t>
  </si>
  <si>
    <t>GENDER</t>
  </si>
  <si>
    <t>% Female:</t>
  </si>
  <si>
    <t>% Male:</t>
  </si>
  <si>
    <t>% Other</t>
  </si>
  <si>
    <t>% prefer not to say</t>
  </si>
  <si>
    <t>AGE</t>
  </si>
  <si>
    <t xml:space="preserve">% - Age 5 to 12   </t>
  </si>
  <si>
    <t xml:space="preserve">% - Age 13 to 19   </t>
  </si>
  <si>
    <t>% - Age 20 to 29</t>
  </si>
  <si>
    <t>% - Age 30 to 44</t>
  </si>
  <si>
    <t xml:space="preserve">% - Age 45 to 64   </t>
  </si>
  <si>
    <t xml:space="preserve">% - Age 65+  </t>
  </si>
  <si>
    <t>EMPLOYMENT STATUS</t>
  </si>
  <si>
    <t>% Employed – full-time / part-time / self-employed</t>
  </si>
  <si>
    <t>% Unemployed</t>
  </si>
  <si>
    <t>% Full-time student</t>
  </si>
  <si>
    <t>% Retired</t>
  </si>
  <si>
    <t>ETHNICITY</t>
  </si>
  <si>
    <t>% Asian / Asian British</t>
  </si>
  <si>
    <t>please complete with statistics from University of Hull</t>
  </si>
  <si>
    <t>% Black / African / Caribbean / Black British</t>
  </si>
  <si>
    <t>% Mixed / Multiple ethnic groups</t>
  </si>
  <si>
    <t>% White British</t>
  </si>
  <si>
    <t>% White Other</t>
  </si>
  <si>
    <t>% Other ethnic group</t>
  </si>
  <si>
    <t>Sexual Orientation</t>
  </si>
  <si>
    <t>% Bisexual</t>
  </si>
  <si>
    <t>% Gay man</t>
  </si>
  <si>
    <t>% Gay woman or Lesbian</t>
  </si>
  <si>
    <t xml:space="preserve">% Heterosexual / Straight </t>
  </si>
  <si>
    <t>% other</t>
  </si>
  <si>
    <t>Total % Bisexual / Gay man / Gay woman or Lesbian / Other                                                                                    (Please complete for 'upcoming edition - anticipated' column only. The other columns will calculate the total % from the full breakdown above)</t>
  </si>
  <si>
    <t>DISABILITY</t>
  </si>
  <si>
    <t>% People with disabilities:</t>
  </si>
  <si>
    <t>Note: 'The Equality Act 2010 defines disability as 'a physical or mental impairment which has a substantial long term effect on a persons ability to carry out normal day to day activities'.</t>
  </si>
  <si>
    <t>Guidance: Boxes with grey shading do not require a target set against them.</t>
  </si>
  <si>
    <t>BUDGET</t>
  </si>
  <si>
    <t>INCOME</t>
  </si>
  <si>
    <t>CASH</t>
  </si>
  <si>
    <t>IN-KIND</t>
  </si>
  <si>
    <t>NOTES</t>
  </si>
  <si>
    <t>BFI</t>
  </si>
  <si>
    <t xml:space="preserve">HULL 2017 </t>
  </si>
  <si>
    <t>Ticket Sales</t>
  </si>
  <si>
    <t>please estimate ticket sales and price of ticket</t>
  </si>
  <si>
    <t>TOTAL</t>
  </si>
  <si>
    <t>Anthony Minghella Season</t>
  </si>
  <si>
    <t>IN KIND</t>
  </si>
  <si>
    <t xml:space="preserve">ACTUAL </t>
  </si>
  <si>
    <t>Film and Tv licences</t>
  </si>
  <si>
    <t>Licence for 3 feature films, and TV work</t>
  </si>
  <si>
    <t>Talent transport/Accommodation/per diem</t>
  </si>
  <si>
    <t>Cost of 2 guests s @£200 for transport, £200 for accommodation each</t>
  </si>
  <si>
    <t>Venue hire</t>
  </si>
  <si>
    <t xml:space="preserve">University of Hull contributing Middleton Hall hire for 3 days </t>
  </si>
  <si>
    <t>Marketing</t>
  </si>
  <si>
    <t>Contingency (5%)</t>
  </si>
  <si>
    <t xml:space="preserve">PROJECT AIMS: </t>
  </si>
  <si>
    <t>INDICATOR:</t>
  </si>
  <si>
    <t xml:space="preserve">BASELINE: </t>
  </si>
  <si>
    <t>TARGET:</t>
  </si>
  <si>
    <t>RESULT:</t>
  </si>
  <si>
    <t>METHOD:</t>
  </si>
  <si>
    <t>COMMENT</t>
  </si>
  <si>
    <t>AIM 2: TO DEVELOP AUDIENCES (NEW &amp; EXISITING) FOR HULL’S FILM PROGRAMME</t>
  </si>
  <si>
    <t>Increase access to film viewing opportunities across the city</t>
  </si>
  <si>
    <t xml:space="preserve">Number of admissions? </t>
  </si>
  <si>
    <t xml:space="preserve">HBO Spektrix Box Office </t>
  </si>
  <si>
    <t xml:space="preserve">Number of titles screened? </t>
  </si>
  <si>
    <t>Audiences feel invested in film programming for the city</t>
  </si>
  <si>
    <t>Number of comments on social media platforms linked to the film event</t>
  </si>
  <si>
    <t>Social Media Analytics</t>
  </si>
  <si>
    <t>Number of social media shares linked to the film event</t>
  </si>
  <si>
    <t>% of audience that state they found out about the film programme via word of mouth recommendations from friends/family/colleagues</t>
  </si>
  <si>
    <t>Audience Survey</t>
  </si>
  <si>
    <t xml:space="preserve">% of audience that state they found out about the film programme via friends/family/colleagues social media </t>
  </si>
  <si>
    <t>% of audience that give a high likelihood score of recommending similar events to friends or family (score of 7-10)</t>
  </si>
  <si>
    <t>% of audience who agree or strongly agree with a range of value statements liked to the film programme</t>
  </si>
  <si>
    <t>Audience motivations for attending the film programmes</t>
  </si>
  <si>
    <t>Audience Survey, Vox Pop, Social Media</t>
  </si>
  <si>
    <t>AIM 4: TO DEVELOP MARKETING AND PUBLICITY ACTIVITY FOR FILM EXHIBITION IN HULL</t>
  </si>
  <si>
    <t>Ensure film benefits from Hull 2017’s press and publicity campaign</t>
  </si>
  <si>
    <t>Number of listings in Hull 2017 season brochures</t>
  </si>
  <si>
    <t>Season brochure audit</t>
  </si>
  <si>
    <t xml:space="preserve">Number of home page features of film programme on  www.hull2017.co.uk </t>
  </si>
  <si>
    <t>Need to check with Digital</t>
  </si>
  <si>
    <t>Number of listings of film programme on www.hull2017.co.uk ‘What’s On’</t>
  </si>
  <si>
    <t>Number of editorial features on film programme on www.hull2017.co.uk</t>
  </si>
  <si>
    <t>Number of posts on Hull 2017 social media platforms about film programme</t>
  </si>
  <si>
    <t>Number of press releases about the film programme</t>
  </si>
  <si>
    <t>Number of visits to film programme pages on www.hull2017.co.uk</t>
  </si>
  <si>
    <t>Web Analytics</t>
  </si>
  <si>
    <t xml:space="preserve">Number of unique visitors to film programme pages on www.hull2017.co.uk </t>
  </si>
  <si>
    <t>% of audience that state they found out about the film programme via Hull 2017 marketing and communications</t>
  </si>
  <si>
    <t>MARKETING EVALUATION</t>
  </si>
  <si>
    <t xml:space="preserve">Number of print (brochures/posters etc) listing the event </t>
  </si>
  <si>
    <t>Marketing material</t>
  </si>
  <si>
    <t>Number of websites with the event listed on</t>
  </si>
  <si>
    <t>screen shots of websites</t>
  </si>
  <si>
    <t>Number of likes on Facebook event</t>
  </si>
  <si>
    <t>screen short of facebook event</t>
  </si>
  <si>
    <t>Number of eblasts sent out featuring the event</t>
  </si>
  <si>
    <t>number of subscribers to email blasts</t>
  </si>
  <si>
    <t>Number of PR releases</t>
  </si>
  <si>
    <t>evidence of printed PR releases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</si>
</sst>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rgb="FF000000"/>
      <name val="Arial"/>
    </font>
    <font>
      <sz val="11"/>
      <color rgb="FF000000"/>
      <name val="Arial"/>
      <family val="2"/>
    </font>
    <font>
      <b/>
      <sz val="12"/>
      <color rgb="FF00000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i/>
      <sz val="10"/>
      <color rgb="FF000000"/>
      <name val="Arial"/>
      <family val="2"/>
    </font>
    <font>
      <b/>
      <i/>
      <sz val="9"/>
      <color rgb="FFFF0000"/>
      <name val="Arial"/>
      <family val="2"/>
    </font>
    <font>
      <sz val="11"/>
      <name val="Arial"/>
      <family val="2"/>
    </font>
    <font>
      <b/>
      <sz val="10"/>
      <color rgb="FF000000"/>
      <name val="Calibri"/>
      <family val="2"/>
    </font>
    <font>
      <b/>
      <i/>
      <sz val="11"/>
      <color rgb="FF000000"/>
      <name val="Arial"/>
      <family val="2"/>
    </font>
    <font>
      <i/>
      <sz val="10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Helvetica"/>
    </font>
    <font>
      <b/>
      <sz val="10"/>
      <color theme="1"/>
      <name val="Helvetica"/>
    </font>
    <font>
      <u/>
      <sz val="10"/>
      <color theme="10"/>
      <name val="Arial"/>
      <family val="2"/>
    </font>
    <font>
      <sz val="10"/>
      <color theme="1"/>
      <name val="Helvetica"/>
    </font>
    <font>
      <sz val="10"/>
      <color theme="1"/>
      <name val="Arial"/>
      <family val="2"/>
    </font>
    <font>
      <sz val="12"/>
      <color theme="9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FFFFFF"/>
        <bgColor rgb="FFFFFFFF"/>
      </patternFill>
    </fill>
    <fill>
      <patternFill patternType="solid">
        <fgColor rgb="FFCCC1DA"/>
        <bgColor rgb="FFCCC1DA"/>
      </patternFill>
    </fill>
    <fill>
      <patternFill patternType="solid">
        <fgColor rgb="FFE6E0EC"/>
        <bgColor rgb="FFE6E0EC"/>
      </patternFill>
    </fill>
    <fill>
      <patternFill patternType="solid">
        <fgColor rgb="FFEEECE1"/>
        <bgColor rgb="FFEEECE1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indexed="64"/>
      </patternFill>
    </fill>
    <fill>
      <patternFill patternType="solid">
        <fgColor rgb="FFD9D2E9"/>
        <bgColor rgb="FFD9D2E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8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0" fontId="2" fillId="3" borderId="7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" borderId="14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4" fillId="5" borderId="14" xfId="0" applyFont="1" applyFill="1" applyBorder="1" applyAlignment="1">
      <alignment vertical="center"/>
    </xf>
    <xf numFmtId="0" fontId="8" fillId="5" borderId="14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vertical="center"/>
    </xf>
    <xf numFmtId="0" fontId="1" fillId="6" borderId="14" xfId="0" applyFont="1" applyFill="1" applyBorder="1" applyAlignment="1">
      <alignment vertical="center" wrapText="1"/>
    </xf>
    <xf numFmtId="0" fontId="0" fillId="0" borderId="14" xfId="0" applyFont="1" applyBorder="1" applyAlignment="1">
      <alignment vertical="center"/>
    </xf>
    <xf numFmtId="9" fontId="1" fillId="0" borderId="14" xfId="0" applyNumberFormat="1" applyFont="1" applyBorder="1" applyAlignment="1">
      <alignment horizontal="center" wrapText="1"/>
    </xf>
    <xf numFmtId="9" fontId="1" fillId="6" borderId="14" xfId="0" applyNumberFormat="1" applyFont="1" applyFill="1" applyBorder="1" applyAlignment="1">
      <alignment horizontal="center" wrapText="1"/>
    </xf>
    <xf numFmtId="9" fontId="5" fillId="6" borderId="14" xfId="0" applyNumberFormat="1" applyFont="1" applyFill="1" applyBorder="1" applyAlignment="1">
      <alignment horizontal="center" wrapText="1"/>
    </xf>
    <xf numFmtId="9" fontId="1" fillId="0" borderId="14" xfId="0" applyNumberFormat="1" applyFont="1" applyBorder="1" applyAlignment="1">
      <alignment horizontal="center"/>
    </xf>
    <xf numFmtId="9" fontId="1" fillId="6" borderId="14" xfId="0" applyNumberFormat="1" applyFont="1" applyFill="1" applyBorder="1" applyAlignment="1">
      <alignment horizontal="center"/>
    </xf>
    <xf numFmtId="9" fontId="1" fillId="7" borderId="14" xfId="0" applyNumberFormat="1" applyFont="1" applyFill="1" applyBorder="1" applyAlignment="1">
      <alignment horizontal="center"/>
    </xf>
    <xf numFmtId="0" fontId="11" fillId="6" borderId="14" xfId="0" applyFont="1" applyFill="1" applyBorder="1" applyAlignment="1">
      <alignment vertical="center" wrapText="1"/>
    </xf>
    <xf numFmtId="0" fontId="1" fillId="6" borderId="14" xfId="0" applyFont="1" applyFill="1" applyBorder="1" applyAlignment="1">
      <alignment vertical="center"/>
    </xf>
    <xf numFmtId="0" fontId="8" fillId="0" borderId="14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right"/>
    </xf>
    <xf numFmtId="0" fontId="13" fillId="0" borderId="0" xfId="0" applyFont="1"/>
    <xf numFmtId="0" fontId="12" fillId="8" borderId="15" xfId="0" applyFont="1" applyFill="1" applyBorder="1"/>
    <xf numFmtId="0" fontId="12" fillId="8" borderId="15" xfId="0" applyFont="1" applyFill="1" applyBorder="1" applyAlignment="1">
      <alignment horizontal="right"/>
    </xf>
    <xf numFmtId="0" fontId="13" fillId="0" borderId="15" xfId="0" applyFont="1" applyBorder="1"/>
    <xf numFmtId="0" fontId="13" fillId="0" borderId="15" xfId="0" applyFont="1" applyBorder="1" applyAlignment="1">
      <alignment horizontal="right"/>
    </xf>
    <xf numFmtId="0" fontId="12" fillId="0" borderId="15" xfId="0" applyFont="1" applyBorder="1"/>
    <xf numFmtId="0" fontId="12" fillId="0" borderId="15" xfId="0" applyFont="1" applyBorder="1" applyAlignment="1">
      <alignment horizontal="right"/>
    </xf>
    <xf numFmtId="0" fontId="12" fillId="9" borderId="15" xfId="0" applyFont="1" applyFill="1" applyBorder="1" applyAlignment="1" applyProtection="1">
      <alignment vertical="center"/>
      <protection locked="0"/>
    </xf>
    <xf numFmtId="3" fontId="12" fillId="9" borderId="15" xfId="0" applyNumberFormat="1" applyFont="1" applyFill="1" applyBorder="1" applyAlignment="1" applyProtection="1">
      <alignment horizontal="left" vertical="center"/>
      <protection locked="0"/>
    </xf>
    <xf numFmtId="0" fontId="12" fillId="8" borderId="15" xfId="0" applyFont="1" applyFill="1" applyBorder="1" applyAlignment="1" applyProtection="1">
      <alignment vertical="center"/>
      <protection locked="0"/>
    </xf>
    <xf numFmtId="0" fontId="13" fillId="0" borderId="15" xfId="0" applyFont="1" applyBorder="1" applyAlignment="1" applyProtection="1">
      <alignment vertical="center"/>
      <protection locked="0"/>
    </xf>
    <xf numFmtId="3" fontId="13" fillId="0" borderId="15" xfId="0" applyNumberFormat="1" applyFont="1" applyBorder="1" applyAlignment="1" applyProtection="1">
      <alignment horizontal="right" vertical="center"/>
      <protection locked="0"/>
    </xf>
    <xf numFmtId="3" fontId="13" fillId="0" borderId="15" xfId="0" applyNumberFormat="1" applyFont="1" applyFill="1" applyBorder="1" applyAlignment="1" applyProtection="1">
      <alignment horizontal="right" vertical="center"/>
      <protection locked="0"/>
    </xf>
    <xf numFmtId="3" fontId="12" fillId="0" borderId="15" xfId="0" applyNumberFormat="1" applyFont="1" applyBorder="1" applyAlignment="1">
      <alignment horizontal="right"/>
    </xf>
    <xf numFmtId="0" fontId="15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Border="1" applyAlignment="1"/>
    <xf numFmtId="0" fontId="1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5" fillId="10" borderId="15" xfId="0" applyFont="1" applyFill="1" applyBorder="1" applyAlignment="1"/>
    <xf numFmtId="0" fontId="15" fillId="10" borderId="15" xfId="0" applyFont="1" applyFill="1" applyBorder="1" applyAlignment="1">
      <alignment wrapText="1"/>
    </xf>
    <xf numFmtId="0" fontId="15" fillId="10" borderId="15" xfId="0" applyFont="1" applyFill="1" applyBorder="1" applyAlignment="1">
      <alignment horizontal="center"/>
    </xf>
    <xf numFmtId="0" fontId="0" fillId="11" borderId="15" xfId="0" applyFont="1" applyFill="1" applyBorder="1" applyAlignment="1">
      <alignment horizontal="center"/>
    </xf>
    <xf numFmtId="0" fontId="0" fillId="11" borderId="15" xfId="0" applyFont="1" applyFill="1" applyBorder="1" applyAlignment="1"/>
    <xf numFmtId="0" fontId="16" fillId="0" borderId="15" xfId="0" applyFont="1" applyBorder="1" applyAlignment="1">
      <alignment wrapText="1"/>
    </xf>
    <xf numFmtId="0" fontId="0" fillId="0" borderId="15" xfId="0" applyFont="1" applyBorder="1" applyAlignment="1">
      <alignment wrapText="1"/>
    </xf>
    <xf numFmtId="0" fontId="0" fillId="0" borderId="15" xfId="0" applyFont="1" applyBorder="1" applyAlignment="1">
      <alignment horizontal="center"/>
    </xf>
    <xf numFmtId="0" fontId="0" fillId="0" borderId="15" xfId="0" applyFont="1" applyBorder="1" applyAlignment="1"/>
    <xf numFmtId="0" fontId="16" fillId="0" borderId="15" xfId="0" applyFont="1" applyBorder="1" applyAlignment="1"/>
    <xf numFmtId="0" fontId="19" fillId="0" borderId="15" xfId="0" applyFont="1" applyBorder="1" applyAlignment="1">
      <alignment wrapText="1"/>
    </xf>
    <xf numFmtId="0" fontId="20" fillId="0" borderId="15" xfId="1" applyFont="1" applyBorder="1" applyAlignment="1">
      <alignment wrapText="1"/>
    </xf>
    <xf numFmtId="0" fontId="16" fillId="0" borderId="15" xfId="0" applyFont="1" applyFill="1" applyBorder="1" applyAlignment="1">
      <alignment wrapText="1"/>
    </xf>
    <xf numFmtId="0" fontId="14" fillId="11" borderId="15" xfId="0" applyFont="1" applyFill="1" applyBorder="1" applyAlignment="1"/>
    <xf numFmtId="0" fontId="0" fillId="11" borderId="15" xfId="0" applyFont="1" applyFill="1" applyBorder="1" applyAlignment="1">
      <alignment wrapText="1"/>
    </xf>
    <xf numFmtId="0" fontId="21" fillId="0" borderId="15" xfId="0" applyFont="1" applyBorder="1"/>
    <xf numFmtId="0" fontId="21" fillId="0" borderId="15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/>
    <xf numFmtId="0" fontId="4" fillId="4" borderId="8" xfId="0" applyFont="1" applyFill="1" applyBorder="1" applyAlignment="1">
      <alignment vertical="center" wrapText="1"/>
    </xf>
    <xf numFmtId="0" fontId="3" fillId="0" borderId="9" xfId="0" applyFont="1" applyBorder="1" applyAlignment="1"/>
    <xf numFmtId="0" fontId="3" fillId="0" borderId="10" xfId="0" applyFont="1" applyBorder="1" applyAlignment="1"/>
    <xf numFmtId="0" fontId="2" fillId="2" borderId="1" xfId="0" applyFont="1" applyFill="1" applyBorder="1" applyAlignment="1">
      <alignment vertical="center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2" fillId="2" borderId="4" xfId="0" applyFont="1" applyFill="1" applyBorder="1" applyAlignment="1">
      <alignment vertical="center" wrapText="1"/>
    </xf>
    <xf numFmtId="0" fontId="3" fillId="0" borderId="5" xfId="0" applyFont="1" applyBorder="1" applyAlignment="1"/>
    <xf numFmtId="0" fontId="3" fillId="0" borderId="6" xfId="0" applyFont="1" applyBorder="1" applyAlignment="1"/>
    <xf numFmtId="0" fontId="5" fillId="2" borderId="11" xfId="0" applyFont="1" applyFill="1" applyBorder="1" applyAlignment="1">
      <alignment vertical="center"/>
    </xf>
    <xf numFmtId="0" fontId="17" fillId="11" borderId="15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ull2017.co.uk/" TargetMode="External"/><Relationship Id="rId2" Type="http://schemas.openxmlformats.org/officeDocument/2006/relationships/hyperlink" Target="http://www.hull2017.co.uk/" TargetMode="External"/><Relationship Id="rId1" Type="http://schemas.openxmlformats.org/officeDocument/2006/relationships/hyperlink" Target="http://www.hull2017.co.uk/" TargetMode="External"/><Relationship Id="rId4" Type="http://schemas.openxmlformats.org/officeDocument/2006/relationships/hyperlink" Target="http://www.hull2017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D83"/>
    </sheetView>
  </sheetViews>
  <sheetFormatPr defaultColWidth="17.28515625" defaultRowHeight="15" customHeight="1" x14ac:dyDescent="0.2"/>
  <cols>
    <col min="1" max="1" width="80.140625" customWidth="1"/>
    <col min="2" max="3" width="18.42578125" customWidth="1"/>
    <col min="4" max="4" width="12.42578125" customWidth="1"/>
    <col min="5" max="13" width="9.42578125" customWidth="1"/>
    <col min="14" max="26" width="8" customWidth="1"/>
  </cols>
  <sheetData>
    <row r="1" spans="1:26" ht="16.5" customHeight="1" x14ac:dyDescent="0.2">
      <c r="A1" s="75" t="s">
        <v>0</v>
      </c>
      <c r="B1" s="76"/>
      <c r="C1" s="7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78" t="s">
        <v>1</v>
      </c>
      <c r="B2" s="79"/>
      <c r="C2" s="8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3"/>
      <c r="B3" s="4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" customHeight="1" x14ac:dyDescent="0.2">
      <c r="A4" s="72" t="s">
        <v>2</v>
      </c>
      <c r="B4" s="73"/>
      <c r="C4" s="7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.75" customHeight="1" x14ac:dyDescent="0.2">
      <c r="A5" s="81" t="s">
        <v>3</v>
      </c>
      <c r="B5" s="70" t="s">
        <v>4</v>
      </c>
      <c r="C5" s="70" t="s">
        <v>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">
      <c r="A6" s="71"/>
      <c r="B6" s="71"/>
      <c r="C6" s="7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61.5" customHeight="1" x14ac:dyDescent="0.2">
      <c r="A7" s="5"/>
      <c r="B7" s="6" t="s">
        <v>6</v>
      </c>
      <c r="C7" s="6" t="s">
        <v>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">
      <c r="A8" s="7" t="s">
        <v>8</v>
      </c>
      <c r="B8" s="8">
        <v>4</v>
      </c>
      <c r="C8" s="8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">
      <c r="A9" s="7" t="s">
        <v>9</v>
      </c>
      <c r="B9" s="8">
        <v>3</v>
      </c>
      <c r="C9" s="8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25">
      <c r="A10" s="7" t="s">
        <v>10</v>
      </c>
      <c r="B10" s="8">
        <v>0</v>
      </c>
      <c r="C10" s="9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5">
      <c r="A11" s="7" t="s">
        <v>11</v>
      </c>
      <c r="B11" s="8">
        <v>0</v>
      </c>
      <c r="C11" s="9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25">
      <c r="A12" s="7" t="s">
        <v>12</v>
      </c>
      <c r="B12" s="8">
        <v>1</v>
      </c>
      <c r="C12" s="9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25">
      <c r="A13" s="7" t="s">
        <v>13</v>
      </c>
      <c r="B13" s="8">
        <v>0</v>
      </c>
      <c r="C13" s="9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x14ac:dyDescent="0.25">
      <c r="A14" s="7" t="s">
        <v>14</v>
      </c>
      <c r="B14" s="8">
        <v>0</v>
      </c>
      <c r="C14" s="9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 x14ac:dyDescent="0.25">
      <c r="A15" s="7" t="s">
        <v>15</v>
      </c>
      <c r="B15" s="8">
        <v>0</v>
      </c>
      <c r="C15" s="9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 x14ac:dyDescent="0.25">
      <c r="A16" s="7" t="s">
        <v>16</v>
      </c>
      <c r="B16" s="51">
        <v>0</v>
      </c>
      <c r="C16" s="9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 x14ac:dyDescent="0.25">
      <c r="A17" s="7" t="s">
        <v>17</v>
      </c>
      <c r="B17" s="8">
        <v>0</v>
      </c>
      <c r="C17" s="9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7" t="s">
        <v>18</v>
      </c>
      <c r="B18" s="8">
        <v>0</v>
      </c>
      <c r="C18" s="9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7" t="s">
        <v>19</v>
      </c>
      <c r="B19" s="8">
        <v>0</v>
      </c>
      <c r="C19" s="9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7" t="s">
        <v>20</v>
      </c>
      <c r="B20" s="8">
        <v>0</v>
      </c>
      <c r="C20" s="9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 x14ac:dyDescent="0.25">
      <c r="A21" s="7" t="s">
        <v>21</v>
      </c>
      <c r="B21" s="8">
        <v>4</v>
      </c>
      <c r="C21" s="9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 x14ac:dyDescent="0.25">
      <c r="A22" s="7" t="s">
        <v>22</v>
      </c>
      <c r="B22" s="8">
        <v>1</v>
      </c>
      <c r="C22" s="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 x14ac:dyDescent="0.25">
      <c r="A23" s="7" t="s">
        <v>23</v>
      </c>
      <c r="B23" s="8">
        <v>1</v>
      </c>
      <c r="C23" s="9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 x14ac:dyDescent="0.25">
      <c r="A24" s="7" t="s">
        <v>24</v>
      </c>
      <c r="B24" s="8">
        <v>1</v>
      </c>
      <c r="C24" s="9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7.25" customHeight="1" x14ac:dyDescent="0.25">
      <c r="A25" s="7" t="s">
        <v>25</v>
      </c>
      <c r="B25" s="8">
        <v>0</v>
      </c>
      <c r="C25" s="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7.25" customHeight="1" x14ac:dyDescent="0.25">
      <c r="A26" s="7" t="s">
        <v>26</v>
      </c>
      <c r="B26" s="8">
        <v>2</v>
      </c>
      <c r="C26" s="9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">
      <c r="A27" s="7" t="s">
        <v>27</v>
      </c>
      <c r="B27" s="8">
        <v>400</v>
      </c>
      <c r="C27" s="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">
      <c r="A28" s="7" t="s">
        <v>28</v>
      </c>
      <c r="B28" s="8"/>
      <c r="C28" s="8"/>
      <c r="D28" s="2" t="s">
        <v>29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">
      <c r="A29" s="69" t="s">
        <v>30</v>
      </c>
      <c r="B29" s="10">
        <v>0</v>
      </c>
      <c r="C29" s="8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">
      <c r="A30" s="11" t="s">
        <v>31</v>
      </c>
      <c r="B30" s="12"/>
      <c r="C30" s="1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">
      <c r="A31" s="7" t="s">
        <v>32</v>
      </c>
      <c r="B31" s="13">
        <v>3</v>
      </c>
      <c r="C31" s="8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">
      <c r="A32" s="7" t="s">
        <v>33</v>
      </c>
      <c r="B32" s="13">
        <v>6</v>
      </c>
      <c r="C32" s="8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">
      <c r="A33" s="7" t="s">
        <v>34</v>
      </c>
      <c r="B33" s="13">
        <v>1</v>
      </c>
      <c r="C33" s="8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">
      <c r="A34" s="7" t="s">
        <v>35</v>
      </c>
      <c r="B34" s="50">
        <v>0</v>
      </c>
      <c r="C34" s="8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">
      <c r="A35" s="7" t="s">
        <v>36</v>
      </c>
      <c r="B35" s="13">
        <v>16</v>
      </c>
      <c r="C35" s="8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">
      <c r="A36" s="11" t="s">
        <v>37</v>
      </c>
      <c r="B36" s="12"/>
      <c r="C36" s="1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">
      <c r="A37" s="7" t="s">
        <v>38</v>
      </c>
      <c r="B37" s="14">
        <v>300</v>
      </c>
      <c r="C37" s="14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">
      <c r="A38" s="69" t="s">
        <v>39</v>
      </c>
      <c r="B38" s="10">
        <v>295</v>
      </c>
      <c r="C38" s="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">
      <c r="A39" s="69" t="s">
        <v>40</v>
      </c>
      <c r="B39" s="10">
        <v>5</v>
      </c>
      <c r="C39" s="8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">
      <c r="A40" s="7" t="s">
        <v>41</v>
      </c>
      <c r="B40" s="10">
        <v>2</v>
      </c>
      <c r="C40" s="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41.1" customHeight="1" x14ac:dyDescent="0.2">
      <c r="A41" s="69" t="s">
        <v>42</v>
      </c>
      <c r="B41" s="29"/>
      <c r="C41" s="8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2">
      <c r="A42" s="15" t="s">
        <v>43</v>
      </c>
      <c r="B42" s="16"/>
      <c r="C42" s="17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">
      <c r="A43" s="18" t="s">
        <v>44</v>
      </c>
      <c r="B43" s="19"/>
      <c r="C43" s="19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">
      <c r="A44" s="20" t="s">
        <v>45</v>
      </c>
      <c r="B44" s="21">
        <v>0.45</v>
      </c>
      <c r="C44" s="2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">
      <c r="A45" s="20" t="s">
        <v>46</v>
      </c>
      <c r="B45" s="21">
        <v>0.51</v>
      </c>
      <c r="C45" s="2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">
      <c r="A46" s="20" t="s">
        <v>47</v>
      </c>
      <c r="B46" s="21">
        <v>0.01</v>
      </c>
      <c r="C46" s="2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">
      <c r="A47" s="20" t="s">
        <v>48</v>
      </c>
      <c r="B47" s="21">
        <v>0.03</v>
      </c>
      <c r="C47" s="2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customHeight="1" x14ac:dyDescent="0.25">
      <c r="A48" s="18" t="s">
        <v>49</v>
      </c>
      <c r="B48" s="22"/>
      <c r="C48" s="2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">
      <c r="A49" s="20" t="s">
        <v>50</v>
      </c>
      <c r="B49" s="21">
        <v>0</v>
      </c>
      <c r="C49" s="2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">
      <c r="A50" s="20" t="s">
        <v>51</v>
      </c>
      <c r="B50" s="21">
        <v>0.06</v>
      </c>
      <c r="C50" s="2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">
      <c r="A51" s="20" t="s">
        <v>52</v>
      </c>
      <c r="B51" s="21">
        <v>0.252</v>
      </c>
      <c r="C51" s="2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">
      <c r="A52" s="20" t="s">
        <v>53</v>
      </c>
      <c r="B52" s="21">
        <v>0.16500000000000001</v>
      </c>
      <c r="C52" s="2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">
      <c r="A53" s="20" t="s">
        <v>54</v>
      </c>
      <c r="B53" s="21">
        <v>0.34</v>
      </c>
      <c r="C53" s="2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">
      <c r="A54" s="20" t="s">
        <v>55</v>
      </c>
      <c r="B54" s="21">
        <v>0.15</v>
      </c>
      <c r="C54" s="2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">
      <c r="A55" s="20" t="s">
        <v>48</v>
      </c>
      <c r="B55" s="21">
        <v>0.03</v>
      </c>
      <c r="C55" s="2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customHeight="1" x14ac:dyDescent="0.25">
      <c r="A56" s="18" t="s">
        <v>56</v>
      </c>
      <c r="B56" s="22"/>
      <c r="C56" s="2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">
      <c r="A57" s="20" t="s">
        <v>57</v>
      </c>
      <c r="B57" s="21">
        <v>0.25</v>
      </c>
      <c r="C57" s="2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">
      <c r="A58" s="20" t="s">
        <v>58</v>
      </c>
      <c r="B58" s="21">
        <v>0.02</v>
      </c>
      <c r="C58" s="2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">
      <c r="A59" s="20" t="s">
        <v>59</v>
      </c>
      <c r="B59" s="21">
        <v>0.45400000000000001</v>
      </c>
      <c r="C59" s="2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">
      <c r="A60" s="20" t="s">
        <v>60</v>
      </c>
      <c r="B60" s="21">
        <v>0.22</v>
      </c>
      <c r="C60" s="2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">
      <c r="A61" s="20" t="s">
        <v>47</v>
      </c>
      <c r="B61" s="21">
        <v>0.05</v>
      </c>
      <c r="C61" s="24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">
      <c r="A62" s="20" t="s">
        <v>48</v>
      </c>
      <c r="B62" s="21">
        <v>0.01</v>
      </c>
      <c r="C62" s="24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">
      <c r="A63" s="18" t="s">
        <v>61</v>
      </c>
      <c r="B63" s="22"/>
      <c r="C63" s="2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">
      <c r="A64" s="20" t="s">
        <v>62</v>
      </c>
      <c r="B64" s="24"/>
      <c r="C64" s="24"/>
      <c r="D64" s="2" t="s">
        <v>63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">
      <c r="A65" s="20" t="s">
        <v>64</v>
      </c>
      <c r="B65" s="24"/>
      <c r="C65" s="24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">
      <c r="A66" s="20" t="s">
        <v>65</v>
      </c>
      <c r="B66" s="24"/>
      <c r="C66" s="24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">
      <c r="A67" s="20" t="s">
        <v>66</v>
      </c>
      <c r="B67" s="24"/>
      <c r="C67" s="24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">
      <c r="A68" s="20" t="s">
        <v>67</v>
      </c>
      <c r="B68" s="24"/>
      <c r="C68" s="24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">
      <c r="A69" s="20" t="s">
        <v>68</v>
      </c>
      <c r="B69" s="24"/>
      <c r="C69" s="24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">
      <c r="A70" s="20" t="s">
        <v>48</v>
      </c>
      <c r="B70" s="24"/>
      <c r="C70" s="24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">
      <c r="A71" s="18" t="s">
        <v>69</v>
      </c>
      <c r="B71" s="25"/>
      <c r="C71" s="25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">
      <c r="A72" s="20" t="s">
        <v>70</v>
      </c>
      <c r="B72" s="24"/>
      <c r="C72" s="24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">
      <c r="A73" s="20" t="s">
        <v>71</v>
      </c>
      <c r="B73" s="24"/>
      <c r="C73" s="24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">
      <c r="A74" s="20" t="s">
        <v>72</v>
      </c>
      <c r="B74" s="24"/>
      <c r="C74" s="24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">
      <c r="A75" s="20" t="s">
        <v>73</v>
      </c>
      <c r="B75" s="24"/>
      <c r="C75" s="24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">
      <c r="A76" s="20" t="s">
        <v>74</v>
      </c>
      <c r="B76" s="24"/>
      <c r="C76" s="24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">
      <c r="A77" s="20" t="s">
        <v>48</v>
      </c>
      <c r="B77" s="24"/>
      <c r="C77" s="24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38.25" customHeight="1" x14ac:dyDescent="0.2">
      <c r="A78" s="7" t="s">
        <v>75</v>
      </c>
      <c r="B78" s="26">
        <f t="shared" ref="B78" si="0">B72+B73+B74+B76</f>
        <v>0</v>
      </c>
      <c r="C78" s="26">
        <f t="shared" ref="C78" si="1">C72+C73+C74+C76</f>
        <v>0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">
      <c r="A79" s="18" t="s">
        <v>76</v>
      </c>
      <c r="B79" s="25"/>
      <c r="C79" s="2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">
      <c r="A80" s="7" t="s">
        <v>77</v>
      </c>
      <c r="B80" s="24"/>
      <c r="C80" s="24"/>
      <c r="D80" s="2" t="s">
        <v>63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">
      <c r="A81" s="20" t="s">
        <v>48</v>
      </c>
      <c r="B81" s="24"/>
      <c r="C81" s="24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">
      <c r="A82" s="27" t="s">
        <v>78</v>
      </c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">
      <c r="A83" s="2" t="s">
        <v>79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6">
    <mergeCell ref="B5:B6"/>
    <mergeCell ref="C5:C6"/>
    <mergeCell ref="A4:C4"/>
    <mergeCell ref="A1:C1"/>
    <mergeCell ref="A2:C2"/>
    <mergeCell ref="A5:A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workbookViewId="0">
      <selection activeCell="E20" sqref="E20"/>
    </sheetView>
  </sheetViews>
  <sheetFormatPr defaultColWidth="17.28515625" defaultRowHeight="15" customHeight="1" x14ac:dyDescent="0.2"/>
  <cols>
    <col min="1" max="1" width="41.7109375" customWidth="1"/>
    <col min="2" max="4" width="8.85546875" customWidth="1"/>
    <col min="5" max="5" width="62.42578125" customWidth="1"/>
    <col min="6" max="11" width="8.85546875" customWidth="1"/>
    <col min="12" max="27" width="8" customWidth="1"/>
  </cols>
  <sheetData>
    <row r="1" spans="1:27" ht="14.25" customHeight="1" x14ac:dyDescent="0.25">
      <c r="A1" s="30" t="s">
        <v>80</v>
      </c>
      <c r="B1" s="31"/>
      <c r="C1" s="31"/>
      <c r="D1" s="31"/>
      <c r="E1" s="3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4.25" customHeight="1" x14ac:dyDescent="0.25">
      <c r="A2" s="30"/>
      <c r="B2" s="31"/>
      <c r="C2" s="31"/>
      <c r="D2" s="31"/>
      <c r="E2" s="3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customHeight="1" x14ac:dyDescent="0.25">
      <c r="A3" s="33" t="s">
        <v>81</v>
      </c>
      <c r="B3" s="34" t="s">
        <v>82</v>
      </c>
      <c r="C3" s="34" t="s">
        <v>83</v>
      </c>
      <c r="D3" s="34"/>
      <c r="E3" s="33" t="s">
        <v>84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4.25" customHeight="1" x14ac:dyDescent="0.25">
      <c r="A4" s="35" t="s">
        <v>85</v>
      </c>
      <c r="B4" s="36">
        <v>1600</v>
      </c>
      <c r="C4" s="36"/>
      <c r="D4" s="36"/>
      <c r="E4" s="3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.25" customHeight="1" x14ac:dyDescent="0.25">
      <c r="A5" s="35" t="s">
        <v>86</v>
      </c>
      <c r="B5" s="36"/>
      <c r="C5" s="36"/>
      <c r="D5" s="36"/>
      <c r="E5" s="67" t="s">
        <v>29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4.25" customHeight="1" x14ac:dyDescent="0.25">
      <c r="A6" s="35" t="s">
        <v>87</v>
      </c>
      <c r="B6" s="36"/>
      <c r="C6" s="36"/>
      <c r="D6" s="36"/>
      <c r="E6" s="35" t="s">
        <v>88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25" customHeight="1" x14ac:dyDescent="0.25">
      <c r="A7" s="37" t="s">
        <v>89</v>
      </c>
      <c r="B7" s="38">
        <f>SUM(B4:B6)</f>
        <v>1600</v>
      </c>
      <c r="C7" s="36"/>
      <c r="D7" s="36"/>
      <c r="E7" s="3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25" customHeight="1" x14ac:dyDescent="0.25">
      <c r="A8" s="30"/>
      <c r="B8" s="31"/>
      <c r="C8" s="31"/>
      <c r="D8" s="31"/>
      <c r="E8" s="3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25" customHeight="1" x14ac:dyDescent="0.25">
      <c r="A9" s="32"/>
      <c r="B9" s="31"/>
      <c r="C9" s="31"/>
      <c r="D9" s="31"/>
      <c r="E9" s="3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25" customHeight="1" x14ac:dyDescent="0.2">
      <c r="A10" s="39" t="s">
        <v>90</v>
      </c>
      <c r="B10" s="40" t="s">
        <v>80</v>
      </c>
      <c r="C10" s="40" t="s">
        <v>91</v>
      </c>
      <c r="D10" s="40" t="s">
        <v>92</v>
      </c>
      <c r="E10" s="41" t="s">
        <v>84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25" customHeight="1" x14ac:dyDescent="0.2">
      <c r="A11" s="42" t="s">
        <v>93</v>
      </c>
      <c r="B11" s="43">
        <v>800</v>
      </c>
      <c r="C11" s="43"/>
      <c r="D11" s="43"/>
      <c r="E11" s="42" t="s">
        <v>94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25" customHeight="1" x14ac:dyDescent="0.2">
      <c r="A12" s="42" t="s">
        <v>95</v>
      </c>
      <c r="B12" s="43">
        <v>800</v>
      </c>
      <c r="C12" s="43"/>
      <c r="D12" s="43"/>
      <c r="E12" s="42" t="s">
        <v>96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 x14ac:dyDescent="0.2">
      <c r="A13" s="42" t="s">
        <v>97</v>
      </c>
      <c r="B13" s="43"/>
      <c r="C13" s="44">
        <v>600</v>
      </c>
      <c r="D13" s="44"/>
      <c r="E13" s="42" t="s">
        <v>98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25" customHeight="1" x14ac:dyDescent="0.2">
      <c r="A14" s="42" t="s">
        <v>99</v>
      </c>
      <c r="B14" s="43"/>
      <c r="C14" s="44"/>
      <c r="D14" s="44"/>
      <c r="E14" s="68" t="s">
        <v>29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 x14ac:dyDescent="0.25">
      <c r="A15" s="35" t="s">
        <v>100</v>
      </c>
      <c r="B15" s="36">
        <f>SUM(B11:C14)*5%</f>
        <v>110</v>
      </c>
      <c r="C15" s="36"/>
      <c r="D15" s="36"/>
      <c r="E15" s="67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25" customHeight="1" x14ac:dyDescent="0.25">
      <c r="A16" s="37" t="s">
        <v>89</v>
      </c>
      <c r="B16" s="45">
        <f>SUM(B11:C14)</f>
        <v>2200</v>
      </c>
      <c r="C16" s="36"/>
      <c r="D16" s="36"/>
      <c r="E16" s="35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4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4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4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4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B11" sqref="B11"/>
    </sheetView>
  </sheetViews>
  <sheetFormatPr defaultColWidth="11.42578125" defaultRowHeight="21.95" customHeight="1" x14ac:dyDescent="0.2"/>
  <cols>
    <col min="1" max="1" width="50.28515625" customWidth="1"/>
    <col min="2" max="2" width="54" style="48" customWidth="1"/>
    <col min="3" max="3" width="11.42578125" style="47" customWidth="1"/>
    <col min="4" max="4" width="10.140625" style="47" customWidth="1"/>
    <col min="5" max="5" width="10" style="47" customWidth="1"/>
    <col min="6" max="6" width="30.7109375" style="49" customWidth="1"/>
    <col min="7" max="7" width="73.42578125" customWidth="1"/>
  </cols>
  <sheetData>
    <row r="1" spans="1:7" s="46" customFormat="1" ht="21.95" customHeight="1" x14ac:dyDescent="0.25">
      <c r="A1" s="52" t="s">
        <v>101</v>
      </c>
      <c r="B1" s="53" t="s">
        <v>102</v>
      </c>
      <c r="C1" s="54" t="s">
        <v>103</v>
      </c>
      <c r="D1" s="54" t="s">
        <v>104</v>
      </c>
      <c r="E1" s="54" t="s">
        <v>105</v>
      </c>
      <c r="F1" s="52" t="s">
        <v>106</v>
      </c>
      <c r="G1" s="52" t="s">
        <v>107</v>
      </c>
    </row>
    <row r="2" spans="1:7" ht="18" customHeight="1" x14ac:dyDescent="0.2">
      <c r="A2" s="82" t="s">
        <v>108</v>
      </c>
      <c r="B2" s="82"/>
      <c r="C2" s="55"/>
      <c r="D2" s="55"/>
      <c r="E2" s="55"/>
      <c r="F2" s="56"/>
      <c r="G2" s="56"/>
    </row>
    <row r="3" spans="1:7" ht="27" customHeight="1" x14ac:dyDescent="0.2">
      <c r="A3" s="57" t="s">
        <v>109</v>
      </c>
      <c r="B3" s="58" t="s">
        <v>110</v>
      </c>
      <c r="C3" s="59"/>
      <c r="D3" s="59"/>
      <c r="E3" s="59"/>
      <c r="F3" s="60" t="s">
        <v>111</v>
      </c>
      <c r="G3" s="60"/>
    </row>
    <row r="4" spans="1:7" ht="21.95" customHeight="1" x14ac:dyDescent="0.2">
      <c r="A4" s="60"/>
      <c r="B4" s="58" t="s">
        <v>112</v>
      </c>
      <c r="C4" s="59"/>
      <c r="D4" s="59">
        <v>1</v>
      </c>
      <c r="E4" s="59"/>
      <c r="F4" s="60"/>
      <c r="G4" s="60"/>
    </row>
    <row r="5" spans="1:7" ht="26.1" customHeight="1" x14ac:dyDescent="0.2">
      <c r="A5" s="61" t="s">
        <v>113</v>
      </c>
      <c r="B5" s="57" t="s">
        <v>114</v>
      </c>
      <c r="C5" s="59"/>
      <c r="D5" s="59"/>
      <c r="E5" s="59"/>
      <c r="F5" s="57" t="s">
        <v>115</v>
      </c>
      <c r="G5" s="60"/>
    </row>
    <row r="6" spans="1:7" ht="21.95" customHeight="1" x14ac:dyDescent="0.2">
      <c r="A6" s="60"/>
      <c r="B6" s="57" t="s">
        <v>116</v>
      </c>
      <c r="C6" s="59"/>
      <c r="D6" s="59"/>
      <c r="E6" s="59"/>
      <c r="F6" s="57" t="s">
        <v>115</v>
      </c>
      <c r="G6" s="60"/>
    </row>
    <row r="7" spans="1:7" ht="33" customHeight="1" x14ac:dyDescent="0.2">
      <c r="A7" s="60"/>
      <c r="B7" s="57" t="s">
        <v>117</v>
      </c>
      <c r="C7" s="59"/>
      <c r="D7" s="59"/>
      <c r="E7" s="59"/>
      <c r="F7" s="57" t="s">
        <v>118</v>
      </c>
      <c r="G7" s="60"/>
    </row>
    <row r="8" spans="1:7" ht="33.950000000000003" customHeight="1" x14ac:dyDescent="0.2">
      <c r="A8" s="60"/>
      <c r="B8" s="57" t="s">
        <v>119</v>
      </c>
      <c r="C8" s="59"/>
      <c r="D8" s="59"/>
      <c r="E8" s="59"/>
      <c r="F8" s="57" t="s">
        <v>118</v>
      </c>
      <c r="G8" s="60"/>
    </row>
    <row r="9" spans="1:7" ht="32.1" customHeight="1" x14ac:dyDescent="0.2">
      <c r="A9" s="60"/>
      <c r="B9" s="57" t="s">
        <v>120</v>
      </c>
      <c r="C9" s="59"/>
      <c r="D9" s="59"/>
      <c r="E9" s="59"/>
      <c r="F9" s="57" t="s">
        <v>118</v>
      </c>
      <c r="G9" s="60"/>
    </row>
    <row r="10" spans="1:7" ht="29.1" customHeight="1" x14ac:dyDescent="0.2">
      <c r="A10" s="60"/>
      <c r="B10" s="57" t="s">
        <v>121</v>
      </c>
      <c r="C10" s="59"/>
      <c r="D10" s="59"/>
      <c r="E10" s="59"/>
      <c r="F10" s="57" t="s">
        <v>118</v>
      </c>
      <c r="G10" s="60"/>
    </row>
    <row r="11" spans="1:7" ht="29.1" customHeight="1" x14ac:dyDescent="0.2">
      <c r="A11" s="60"/>
      <c r="B11" s="57" t="s">
        <v>122</v>
      </c>
      <c r="C11" s="59"/>
      <c r="D11" s="59"/>
      <c r="E11" s="59"/>
      <c r="F11" s="57" t="s">
        <v>123</v>
      </c>
      <c r="G11" s="60"/>
    </row>
    <row r="12" spans="1:7" ht="21.95" customHeight="1" x14ac:dyDescent="0.2">
      <c r="A12" s="82" t="s">
        <v>124</v>
      </c>
      <c r="B12" s="82"/>
      <c r="C12" s="55"/>
      <c r="D12" s="55"/>
      <c r="E12" s="55"/>
      <c r="F12" s="56"/>
      <c r="G12" s="56"/>
    </row>
    <row r="13" spans="1:7" ht="21.95" customHeight="1" x14ac:dyDescent="0.2">
      <c r="A13" s="61" t="s">
        <v>125</v>
      </c>
      <c r="B13" s="62" t="s">
        <v>126</v>
      </c>
      <c r="C13" s="59"/>
      <c r="D13" s="59">
        <v>1</v>
      </c>
      <c r="E13" s="59">
        <v>1</v>
      </c>
      <c r="F13" s="57" t="s">
        <v>127</v>
      </c>
      <c r="G13" s="60"/>
    </row>
    <row r="14" spans="1:7" ht="38.1" customHeight="1" x14ac:dyDescent="0.2">
      <c r="A14" s="60"/>
      <c r="B14" s="63" t="s">
        <v>128</v>
      </c>
      <c r="C14" s="59"/>
      <c r="D14" s="59"/>
      <c r="E14" s="59"/>
      <c r="F14" s="57" t="s">
        <v>129</v>
      </c>
      <c r="G14" s="60"/>
    </row>
    <row r="15" spans="1:7" ht="30.95" customHeight="1" x14ac:dyDescent="0.2">
      <c r="A15" s="60"/>
      <c r="B15" s="63" t="s">
        <v>130</v>
      </c>
      <c r="C15" s="59"/>
      <c r="D15" s="59"/>
      <c r="E15" s="59"/>
      <c r="F15" s="57" t="s">
        <v>129</v>
      </c>
      <c r="G15" s="60"/>
    </row>
    <row r="16" spans="1:7" ht="21.95" customHeight="1" x14ac:dyDescent="0.2">
      <c r="A16" s="60"/>
      <c r="B16" s="63" t="s">
        <v>131</v>
      </c>
      <c r="C16" s="59"/>
      <c r="D16" s="59"/>
      <c r="E16" s="59"/>
      <c r="F16" s="57" t="s">
        <v>129</v>
      </c>
      <c r="G16" s="60"/>
    </row>
    <row r="17" spans="1:7" ht="30.95" customHeight="1" x14ac:dyDescent="0.2">
      <c r="A17" s="60"/>
      <c r="B17" s="62" t="s">
        <v>132</v>
      </c>
      <c r="C17" s="59"/>
      <c r="D17" s="59"/>
      <c r="E17" s="59"/>
      <c r="F17" s="57" t="s">
        <v>129</v>
      </c>
      <c r="G17" s="60"/>
    </row>
    <row r="18" spans="1:7" ht="21.95" customHeight="1" x14ac:dyDescent="0.2">
      <c r="A18" s="60"/>
      <c r="B18" s="62" t="s">
        <v>133</v>
      </c>
      <c r="C18" s="59"/>
      <c r="D18" s="59"/>
      <c r="E18" s="59"/>
      <c r="F18" s="57" t="s">
        <v>129</v>
      </c>
      <c r="G18" s="60"/>
    </row>
    <row r="19" spans="1:7" ht="21.95" customHeight="1" x14ac:dyDescent="0.2">
      <c r="A19" s="60"/>
      <c r="B19" s="62" t="s">
        <v>134</v>
      </c>
      <c r="C19" s="59"/>
      <c r="D19" s="59"/>
      <c r="E19" s="59"/>
      <c r="F19" s="57" t="s">
        <v>135</v>
      </c>
      <c r="G19" s="60"/>
    </row>
    <row r="20" spans="1:7" ht="27.95" customHeight="1" x14ac:dyDescent="0.2">
      <c r="A20" s="60"/>
      <c r="B20" s="63" t="s">
        <v>136</v>
      </c>
      <c r="C20" s="59"/>
      <c r="D20" s="59"/>
      <c r="E20" s="59"/>
      <c r="F20" s="57" t="s">
        <v>135</v>
      </c>
      <c r="G20" s="60"/>
    </row>
    <row r="21" spans="1:7" ht="32.1" customHeight="1" x14ac:dyDescent="0.2">
      <c r="A21" s="60"/>
      <c r="B21" s="57" t="s">
        <v>137</v>
      </c>
      <c r="C21" s="59"/>
      <c r="D21" s="59"/>
      <c r="E21" s="59"/>
      <c r="F21" s="64" t="s">
        <v>118</v>
      </c>
      <c r="G21" s="60"/>
    </row>
    <row r="22" spans="1:7" ht="21.95" customHeight="1" x14ac:dyDescent="0.2">
      <c r="A22" s="65" t="s">
        <v>138</v>
      </c>
      <c r="B22" s="66"/>
      <c r="C22" s="55"/>
      <c r="D22" s="55"/>
      <c r="E22" s="55"/>
      <c r="F22" s="56"/>
      <c r="G22" s="56"/>
    </row>
    <row r="23" spans="1:7" ht="21.95" customHeight="1" x14ac:dyDescent="0.2">
      <c r="A23" s="60"/>
      <c r="B23" s="58" t="s">
        <v>139</v>
      </c>
      <c r="C23" s="59"/>
      <c r="D23" s="59"/>
      <c r="E23" s="59"/>
      <c r="F23" s="64" t="s">
        <v>140</v>
      </c>
      <c r="G23" s="60"/>
    </row>
    <row r="24" spans="1:7" ht="21.95" customHeight="1" x14ac:dyDescent="0.2">
      <c r="A24" s="60"/>
      <c r="B24" s="58" t="s">
        <v>141</v>
      </c>
      <c r="C24" s="59"/>
      <c r="D24" s="59"/>
      <c r="E24" s="59"/>
      <c r="F24" s="64" t="s">
        <v>142</v>
      </c>
      <c r="G24" s="60"/>
    </row>
    <row r="25" spans="1:7" ht="21.95" customHeight="1" x14ac:dyDescent="0.2">
      <c r="A25" s="60"/>
      <c r="B25" s="58" t="s">
        <v>143</v>
      </c>
      <c r="C25" s="59"/>
      <c r="D25" s="59"/>
      <c r="E25" s="59"/>
      <c r="F25" s="64" t="s">
        <v>144</v>
      </c>
      <c r="G25" s="60"/>
    </row>
    <row r="26" spans="1:7" ht="21.95" customHeight="1" x14ac:dyDescent="0.2">
      <c r="A26" s="60"/>
      <c r="B26" s="58" t="s">
        <v>145</v>
      </c>
      <c r="C26" s="59"/>
      <c r="D26" s="59"/>
      <c r="E26" s="59"/>
      <c r="F26" s="64" t="s">
        <v>146</v>
      </c>
      <c r="G26" s="60"/>
    </row>
    <row r="27" spans="1:7" ht="21.95" customHeight="1" x14ac:dyDescent="0.2">
      <c r="A27" s="60"/>
      <c r="B27" s="58" t="s">
        <v>147</v>
      </c>
      <c r="C27" s="59"/>
      <c r="D27" s="59"/>
      <c r="E27" s="59"/>
      <c r="F27" s="64" t="s">
        <v>148</v>
      </c>
      <c r="G27" s="60"/>
    </row>
  </sheetData>
  <mergeCells count="2">
    <mergeCell ref="A2:B2"/>
    <mergeCell ref="A12:B12"/>
  </mergeCells>
  <hyperlinks>
    <hyperlink ref="B14" r:id="rId1"/>
    <hyperlink ref="B15" r:id="rId2"/>
    <hyperlink ref="B16" r:id="rId3"/>
    <hyperlink ref="B20" r:id="rId4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0" ma:contentTypeDescription="Create a new document." ma:contentTypeScope="" ma:versionID="ef8729e693c55703127fc5aea43a81dc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7f3de8024420c48a2920362dc7c742bc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058D16-3240-4767-BEB7-E3517D95AC2E}"/>
</file>

<file path=customXml/itemProps2.xml><?xml version="1.0" encoding="utf-8"?>
<ds:datastoreItem xmlns:ds="http://schemas.openxmlformats.org/officeDocument/2006/customXml" ds:itemID="{B2BD8E05-C108-4FBF-88BD-11AE97262682}"/>
</file>

<file path=customXml/itemProps3.xml><?xml version="1.0" encoding="utf-8"?>
<ds:datastoreItem xmlns:ds="http://schemas.openxmlformats.org/officeDocument/2006/customXml" ds:itemID="{293024AC-224D-4BF9-A501-7058C7B961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KPI's</vt:lpstr>
      <vt:lpstr>Budget</vt:lpstr>
      <vt:lpstr>Evaluation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 Liam (2017)</dc:creator>
  <cp:keywords/>
  <dc:description/>
  <cp:lastModifiedBy>richl</cp:lastModifiedBy>
  <cp:revision/>
  <dcterms:created xsi:type="dcterms:W3CDTF">2016-08-11T10:39:14Z</dcterms:created>
  <dcterms:modified xsi:type="dcterms:W3CDTF">2016-10-10T09:57:43Z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