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 activeTab="1"/>
  </bookViews>
  <sheets>
    <sheet name="Development phase" sheetId="2" r:id="rId1"/>
    <sheet name="Delivery phase" sheetId="1" r:id="rId2"/>
  </sheets>
  <definedNames>
    <definedName name="_xlnm.Print_Area" localSheetId="1">'Delivery phase'!$A$1:$E$134</definedName>
    <definedName name="_xlnm.Print_Area" localSheetId="0">'Development phase'!$A$1:$E$37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D25" i="2"/>
  <c r="E7" i="2"/>
  <c r="E48" i="1"/>
  <c r="E110" i="1"/>
  <c r="E114" i="1"/>
  <c r="E118" i="1"/>
  <c r="E124" i="1"/>
  <c r="E106" i="1"/>
  <c r="E102" i="1"/>
  <c r="E27" i="2"/>
  <c r="E80" i="1"/>
  <c r="E34" i="1"/>
  <c r="E23" i="1"/>
  <c r="E18" i="1"/>
</calcChain>
</file>

<file path=xl/sharedStrings.xml><?xml version="1.0" encoding="utf-8"?>
<sst xmlns="http://schemas.openxmlformats.org/spreadsheetml/2006/main" count="224" uniqueCount="173">
  <si>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</si>
  <si>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</si>
  <si>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</si>
  <si>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</si>
  <si>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</si>
  <si>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</si>
  <si>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</si>
  <si>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</si>
  <si>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</si>
  <si>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</si>
  <si>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</si>
  <si>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</si>
  <si>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</si>
  <si>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</si>
  <si>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</si>
  <si>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</si>
  <si>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</si>
  <si>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</si>
  <si>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</si>
  <si>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</si>
  <si>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</si>
  <si>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</si>
  <si>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</si>
  <si>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</si>
  <si>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</si>
  <si>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</si>
  <si>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</si>
  <si>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</si>
  <si>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</si>
  <si>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</si>
  <si>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</si>
  <si>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</si>
  <si>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</si>
  <si>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</si>
  <si>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</si>
  <si>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</si>
  <si>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</si>
  <si>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</si>
  <si>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</si>
  <si>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</si>
  <si>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</si>
  <si>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</si>
  <si>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</si>
  <si>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</si>
  <si>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</si>
  <si>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</si>
  <si>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</si>
  <si>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</si>
  <si>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</si>
  <si>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</si>
  <si>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</si>
  <si>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</si>
  <si>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</si>
  <si>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</si>
  <si>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</si>
  <si>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</si>
  <si>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</si>
  <si>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</si>
  <si>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</si>
  <si>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</si>
  <si>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</si>
  <si>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Assistant director</t>
  </si>
  <si>
    <t>Choreographer</t>
  </si>
  <si>
    <t>Specialist performers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</si>
  <si>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</si>
  <si>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</si>
  <si>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</si>
  <si>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</si>
  <si>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</si>
  <si>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</si>
  <si>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</si>
  <si>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</si>
  <si>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</si>
  <si>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</si>
  <si>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</si>
  <si>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</si>
  <si>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</si>
  <si>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</si>
  <si>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</si>
  <si>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 xml:space="preserve">Marketing &amp; promotion </t>
  </si>
  <si>
    <t>Road closure costs</t>
  </si>
  <si>
    <t>Seating / accessible platforms</t>
  </si>
  <si>
    <t>Site Lighting</t>
  </si>
  <si>
    <t>Allowance</t>
  </si>
  <si>
    <t>The collecting of stories is the engagement</t>
  </si>
  <si>
    <t>allowance</t>
  </si>
  <si>
    <t>allowance - 10 days at £500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</si>
  <si>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</si>
  <si>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</si>
  <si>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</si>
  <si>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</si>
  <si>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</si>
  <si>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</si>
  <si>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</si>
  <si>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</si>
  <si>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</si>
  <si>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</si>
  <si>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</si>
  <si>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</si>
  <si>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</si>
  <si>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</si>
  <si>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</si>
  <si>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</si>
  <si>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</si>
  <si>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</si>
  <si>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</si>
  <si>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</si>
  <si>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</si>
  <si>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</si>
  <si>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</si>
  <si>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</si>
  <si>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</si>
  <si>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</si>
  <si>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</si>
  <si>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</si>
  <si>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</si>
  <si>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</si>
  <si>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</si>
  <si>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</si>
  <si>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</si>
  <si>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</si>
  <si>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</si>
  <si>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</si>
  <si>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</si>
  <si>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3 months salary x 1 person</t>
  </si>
  <si>
    <t>3 months salary x 2 people</t>
  </si>
  <si>
    <t>Volunteer recruitment and training costs</t>
  </si>
  <si>
    <t>Volunteer time</t>
  </si>
  <si>
    <t>Activity title:</t>
  </si>
  <si>
    <t>Hull UK City of Culture 2017 - Draft Activity Budget</t>
  </si>
  <si>
    <t>Partner contribution</t>
  </si>
  <si>
    <t>Workspace and facilities</t>
  </si>
  <si>
    <t xml:space="preserve">Potential for VIK - 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</si>
  <si>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</si>
  <si>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</si>
  <si>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</si>
  <si>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</si>
  <si>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</si>
  <si>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</si>
  <si>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</si>
  <si>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</si>
  <si>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Caravan branding and fit out</t>
  </si>
  <si>
    <t>Vehicle to tow caravan</t>
  </si>
  <si>
    <t>Caravan of Love - Development Phase</t>
  </si>
  <si>
    <t>Contingency at 10%</t>
  </si>
  <si>
    <t>figure will be revised during development phase non cash value</t>
  </si>
  <si>
    <t>touring venue for engagement sessions - non cash value</t>
  </si>
  <si>
    <t>supplied as partner VIK - non cash value</t>
  </si>
  <si>
    <t>Caravan of Love - Delivery Phase</t>
  </si>
  <si>
    <t>1. DISCOVERY (Feb to April 2016)</t>
  </si>
  <si>
    <t>1. DISCOVERY (May to July 2016) and ARCHIVING (May 2016 to January 2017)</t>
  </si>
  <si>
    <t>9 months salary</t>
  </si>
  <si>
    <t>9 months salary x 2 people</t>
  </si>
  <si>
    <t>Workspace &amp; facilities</t>
  </si>
  <si>
    <t xml:space="preserve">3 x city centre events at £1k each </t>
  </si>
  <si>
    <t>Potential for VIK - non cash value TBC</t>
  </si>
  <si>
    <t>Volunteer cast time</t>
  </si>
  <si>
    <t>Volunteer crew time</t>
  </si>
  <si>
    <t>200 @ £150/day - non cash value</t>
  </si>
  <si>
    <t>50 @ £150/day - non cash value</t>
  </si>
  <si>
    <t>10. EVALUATION</t>
  </si>
  <si>
    <t>10. CONTINGENCY</t>
  </si>
  <si>
    <t>Contingency @ 10%</t>
  </si>
  <si>
    <t>Creative development</t>
  </si>
  <si>
    <t>Development of opening show - 3 creatives @ £5k each</t>
  </si>
  <si>
    <t>100 volunteers @ £420</t>
  </si>
  <si>
    <t>250 @ £420</t>
  </si>
  <si>
    <t>Volunteer recruitment and training</t>
  </si>
  <si>
    <t>Version 7</t>
  </si>
  <si>
    <t>Volunteer time (unskilled)</t>
  </si>
  <si>
    <t>Volunteer time (skilled)</t>
  </si>
  <si>
    <t>97 volunteer days @ £150 - non cash value</t>
  </si>
  <si>
    <t>97 volunteer days @ £50 - non cash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</si>
</sst>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="115" zoomScaleNormal="115" workbookViewId="0">
      <selection activeCell="D14" sqref="D14:D15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168</v>
      </c>
      <c r="F1" s="8"/>
      <c r="G1" s="9"/>
    </row>
    <row r="2" spans="1:7" s="10" customFormat="1" ht="20.100000000000001" customHeight="1" thickBot="1" x14ac:dyDescent="0.3">
      <c r="A2" s="38"/>
      <c r="B2" s="15" t="s">
        <v>128</v>
      </c>
      <c r="C2" s="37" t="s">
        <v>143</v>
      </c>
      <c r="D2" s="14"/>
      <c r="E2" s="12"/>
      <c r="F2" s="8"/>
      <c r="G2" s="9"/>
    </row>
    <row r="3" spans="1:7" s="10" customFormat="1" ht="20.100000000000001" customHeight="1" thickBot="1" x14ac:dyDescent="0.3">
      <c r="A3" s="38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149</v>
      </c>
      <c r="B7" s="22"/>
      <c r="C7" s="22"/>
      <c r="D7" s="28"/>
      <c r="E7" s="39">
        <f>SUM(D9:D25)</f>
        <v>300465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163</v>
      </c>
      <c r="C9" s="24" t="s">
        <v>164</v>
      </c>
      <c r="D9" s="25">
        <v>15000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76</v>
      </c>
      <c r="C10" s="24" t="s">
        <v>124</v>
      </c>
      <c r="D10" s="25">
        <v>6250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77</v>
      </c>
      <c r="C11" s="24" t="s">
        <v>125</v>
      </c>
      <c r="D11" s="25">
        <v>7500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78</v>
      </c>
      <c r="C12" s="24" t="s">
        <v>125</v>
      </c>
      <c r="D12" s="25">
        <v>12500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126</v>
      </c>
      <c r="C13" s="24" t="s">
        <v>165</v>
      </c>
      <c r="D13" s="25">
        <v>42000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170</v>
      </c>
      <c r="C14" s="24" t="s">
        <v>171</v>
      </c>
      <c r="D14" s="25">
        <v>14550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169</v>
      </c>
      <c r="C15" s="24" t="s">
        <v>172</v>
      </c>
      <c r="D15" s="25">
        <v>4850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130</v>
      </c>
      <c r="C16" s="24" t="s">
        <v>145</v>
      </c>
      <c r="D16" s="25">
        <v>30000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131</v>
      </c>
      <c r="C17" s="24" t="s">
        <v>155</v>
      </c>
      <c r="D17" s="25">
        <v>6500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133</v>
      </c>
      <c r="C18" s="24" t="s">
        <v>134</v>
      </c>
      <c r="D18" s="25">
        <v>4500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135</v>
      </c>
      <c r="C19" s="24" t="s">
        <v>136</v>
      </c>
      <c r="D19" s="25">
        <v>3000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137</v>
      </c>
      <c r="C20" s="24" t="s">
        <v>138</v>
      </c>
      <c r="D20" s="25">
        <v>30000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79</v>
      </c>
      <c r="C21" s="24" t="s">
        <v>139</v>
      </c>
      <c r="D21" s="25">
        <v>65000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140</v>
      </c>
      <c r="C22" s="24" t="s">
        <v>146</v>
      </c>
      <c r="D22" s="25">
        <v>20000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141</v>
      </c>
      <c r="C23" s="24"/>
      <c r="D23" s="25">
        <v>7500</v>
      </c>
      <c r="E23" s="8"/>
      <c r="F23" s="8"/>
      <c r="G23" s="9"/>
    </row>
    <row r="24" spans="1:7" s="10" customFormat="1" ht="18.600000000000001" customHeight="1" x14ac:dyDescent="0.25">
      <c r="A24" s="23"/>
      <c r="B24" s="24" t="s">
        <v>142</v>
      </c>
      <c r="C24" s="24" t="s">
        <v>147</v>
      </c>
      <c r="D24" s="25">
        <v>4000</v>
      </c>
      <c r="E24" s="8"/>
      <c r="F24" s="8"/>
      <c r="G24" s="9"/>
    </row>
    <row r="25" spans="1:7" s="10" customFormat="1" ht="18.600000000000001" customHeight="1" x14ac:dyDescent="0.25">
      <c r="A25" s="23"/>
      <c r="B25" s="24" t="s">
        <v>144</v>
      </c>
      <c r="C25" s="24"/>
      <c r="D25" s="25">
        <f>SUM(D9:D24)*0.1</f>
        <v>27315</v>
      </c>
      <c r="E25" s="8"/>
      <c r="F25" s="8"/>
      <c r="G25" s="9"/>
    </row>
    <row r="26" spans="1:7" s="10" customFormat="1" ht="18.600000000000001" customHeight="1" thickBot="1" x14ac:dyDescent="0.3">
      <c r="A26" s="20"/>
      <c r="B26" s="8"/>
      <c r="C26" s="8"/>
      <c r="D26" s="32"/>
      <c r="E26" s="8"/>
      <c r="F26" s="8"/>
      <c r="G26" s="9"/>
    </row>
    <row r="27" spans="1:7" s="10" customFormat="1" ht="18.600000000000001" customHeight="1" thickBot="1" x14ac:dyDescent="0.3">
      <c r="A27" s="20"/>
      <c r="B27" s="8"/>
      <c r="D27" s="33" t="s">
        <v>73</v>
      </c>
      <c r="E27" s="34">
        <f>SUM(E7:E26)</f>
        <v>300465</v>
      </c>
      <c r="F27" s="8"/>
      <c r="G27" s="9"/>
    </row>
    <row r="28" spans="1:7" s="10" customFormat="1" ht="18.600000000000001" customHeight="1" x14ac:dyDescent="0.25">
      <c r="A28" s="20"/>
      <c r="B28" s="8"/>
      <c r="C28" s="8"/>
      <c r="D28" s="32"/>
      <c r="E28" s="8"/>
      <c r="F28" s="8"/>
      <c r="G28" s="9"/>
    </row>
    <row r="29" spans="1:7" s="10" customFormat="1" ht="18.600000000000001" customHeight="1" x14ac:dyDescent="0.25">
      <c r="A29" s="20"/>
      <c r="B29" s="8"/>
      <c r="C29" s="8"/>
      <c r="D29" s="32"/>
      <c r="E29" s="8"/>
      <c r="F29" s="8"/>
      <c r="G29" s="9"/>
    </row>
    <row r="30" spans="1:7" s="10" customFormat="1" ht="18.600000000000001" customHeight="1" x14ac:dyDescent="0.25">
      <c r="A30" s="35" t="s">
        <v>12</v>
      </c>
      <c r="B30" s="8"/>
      <c r="C30" s="8"/>
      <c r="D30" s="32"/>
      <c r="E30" s="8"/>
      <c r="F30" s="8"/>
      <c r="G30" s="9"/>
    </row>
    <row r="31" spans="1:7" s="10" customFormat="1" ht="18.600000000000001" customHeight="1" x14ac:dyDescent="0.25">
      <c r="A31" s="20" t="s">
        <v>3</v>
      </c>
      <c r="B31" s="8" t="s">
        <v>4</v>
      </c>
      <c r="C31" s="8"/>
      <c r="D31" s="32"/>
      <c r="E31" s="8"/>
      <c r="F31" s="8"/>
      <c r="G31" s="9"/>
    </row>
    <row r="32" spans="1:7" s="10" customFormat="1" ht="18.600000000000001" customHeight="1" x14ac:dyDescent="0.25">
      <c r="A32" s="20" t="s">
        <v>6</v>
      </c>
      <c r="B32" s="8" t="s">
        <v>5</v>
      </c>
      <c r="C32" s="8"/>
      <c r="D32" s="32"/>
      <c r="E32" s="8"/>
      <c r="F32" s="8"/>
      <c r="G32" s="9"/>
    </row>
    <row r="33" spans="1:7" s="10" customFormat="1" ht="18.600000000000001" customHeight="1" x14ac:dyDescent="0.25">
      <c r="A33" s="20" t="s">
        <v>7</v>
      </c>
      <c r="B33" s="8" t="s">
        <v>8</v>
      </c>
      <c r="C33" s="8"/>
      <c r="D33" s="32"/>
      <c r="E33" s="8"/>
      <c r="F33" s="8"/>
      <c r="G33" s="9"/>
    </row>
    <row r="34" spans="1:7" s="10" customFormat="1" ht="18.600000000000001" customHeight="1" x14ac:dyDescent="0.25">
      <c r="A34" s="20" t="s">
        <v>9</v>
      </c>
      <c r="B34" s="8" t="s">
        <v>10</v>
      </c>
      <c r="C34" s="8"/>
      <c r="D34" s="32"/>
      <c r="E34" s="8"/>
      <c r="F34" s="8"/>
      <c r="G34" s="9"/>
    </row>
    <row r="35" spans="1:7" s="10" customFormat="1" ht="18.600000000000001" customHeight="1" x14ac:dyDescent="0.25">
      <c r="A35" s="20"/>
      <c r="B35" s="8" t="s">
        <v>11</v>
      </c>
      <c r="C35" s="8"/>
      <c r="D35" s="32"/>
      <c r="E35" s="8"/>
      <c r="F35" s="8"/>
      <c r="G35" s="9"/>
    </row>
    <row r="36" spans="1:7" s="10" customFormat="1" ht="18.600000000000001" customHeight="1" x14ac:dyDescent="0.25">
      <c r="A36" s="20" t="s">
        <v>14</v>
      </c>
      <c r="B36" s="8" t="s">
        <v>16</v>
      </c>
      <c r="C36" s="8"/>
      <c r="D36" s="32"/>
      <c r="E36" s="8"/>
      <c r="F36" s="8"/>
      <c r="G36" s="9"/>
    </row>
    <row r="37" spans="1:7" s="10" customFormat="1" ht="18.600000000000001" customHeight="1" x14ac:dyDescent="0.25">
      <c r="A37" s="20" t="s">
        <v>27</v>
      </c>
      <c r="B37" s="8" t="s">
        <v>50</v>
      </c>
      <c r="C37" s="8"/>
      <c r="D37" s="32"/>
      <c r="E37" s="8"/>
      <c r="F37" s="8"/>
      <c r="G37" s="9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"/>
  <sheetViews>
    <sheetView tabSelected="1" zoomScale="115" zoomScaleNormal="115" zoomScalePageLayoutView="110" workbookViewId="0">
      <selection activeCell="F11" sqref="F11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168</v>
      </c>
      <c r="F1" s="8"/>
      <c r="G1" s="9"/>
    </row>
    <row r="2" spans="1:7" s="10" customFormat="1" ht="20.100000000000001" customHeight="1" thickBot="1" x14ac:dyDescent="0.3">
      <c r="A2" s="11"/>
      <c r="B2" s="15" t="s">
        <v>128</v>
      </c>
      <c r="C2" s="37" t="s">
        <v>148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150</v>
      </c>
      <c r="B7" s="22"/>
      <c r="C7" s="22"/>
      <c r="D7" s="41"/>
      <c r="E7" s="40">
        <f>SUM(D9:D17)</f>
        <v>125135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151</v>
      </c>
      <c r="D9" s="25">
        <v>18745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152</v>
      </c>
      <c r="D10" s="25">
        <v>22500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152</v>
      </c>
      <c r="D11" s="25">
        <v>37490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153</v>
      </c>
      <c r="C12" s="24" t="s">
        <v>132</v>
      </c>
      <c r="D12" s="25">
        <v>19500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75</v>
      </c>
      <c r="C13" s="24" t="s">
        <v>134</v>
      </c>
      <c r="D13" s="25">
        <v>4500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135</v>
      </c>
      <c r="C14" s="24" t="s">
        <v>154</v>
      </c>
      <c r="D14" s="25">
        <v>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127</v>
      </c>
      <c r="C15" s="24" t="s">
        <v>171</v>
      </c>
      <c r="D15" s="25">
        <v>14550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127</v>
      </c>
      <c r="C16" s="24" t="s">
        <v>172</v>
      </c>
      <c r="D16" s="25">
        <v>4850</v>
      </c>
      <c r="E16" s="8"/>
      <c r="F16" s="8"/>
      <c r="G16" s="9"/>
    </row>
    <row r="17" spans="1:7" s="10" customFormat="1" ht="18.600000000000001" customHeight="1" x14ac:dyDescent="0.25">
      <c r="A17" s="23"/>
      <c r="B17" s="26"/>
      <c r="C17" s="26"/>
      <c r="D17" s="27"/>
      <c r="E17" s="8"/>
      <c r="F17" s="8"/>
      <c r="G17" s="9"/>
    </row>
    <row r="18" spans="1:7" s="10" customFormat="1" ht="18.600000000000001" customHeight="1" thickBot="1" x14ac:dyDescent="0.3">
      <c r="A18" s="17" t="s">
        <v>65</v>
      </c>
      <c r="B18" s="18"/>
      <c r="C18" s="18"/>
      <c r="D18" s="42"/>
      <c r="E18" s="28">
        <f>SUM(D19:D22)</f>
        <v>10500</v>
      </c>
      <c r="F18" s="8"/>
      <c r="G18" s="9"/>
    </row>
    <row r="19" spans="1:7" s="10" customFormat="1" ht="18.600000000000001" customHeight="1" thickTop="1" x14ac:dyDescent="0.25">
      <c r="A19" s="29"/>
      <c r="B19" s="26"/>
      <c r="C19" s="26"/>
      <c r="D19" s="27"/>
      <c r="E19" s="8"/>
      <c r="F19" s="8"/>
      <c r="G19" s="9"/>
    </row>
    <row r="20" spans="1:7" s="10" customFormat="1" ht="18.600000000000001" customHeight="1" x14ac:dyDescent="0.25">
      <c r="A20" s="23"/>
      <c r="B20" s="24" t="s">
        <v>80</v>
      </c>
      <c r="C20" s="24" t="s">
        <v>110</v>
      </c>
      <c r="D20" s="25">
        <v>7000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93</v>
      </c>
      <c r="C21" s="24" t="s">
        <v>108</v>
      </c>
      <c r="D21" s="25">
        <v>1500</v>
      </c>
      <c r="E21" s="8"/>
      <c r="F21" s="8"/>
      <c r="G21" s="9"/>
    </row>
    <row r="22" spans="1:7" s="10" customFormat="1" ht="18.600000000000001" customHeight="1" x14ac:dyDescent="0.25">
      <c r="A22" s="20"/>
      <c r="B22" s="8" t="s">
        <v>92</v>
      </c>
      <c r="C22" s="8" t="s">
        <v>109</v>
      </c>
      <c r="D22" s="21">
        <v>2000</v>
      </c>
      <c r="E22" s="8"/>
      <c r="F22" s="8"/>
      <c r="G22" s="9"/>
    </row>
    <row r="23" spans="1:7" s="10" customFormat="1" ht="18.600000000000001" customHeight="1" thickBot="1" x14ac:dyDescent="0.3">
      <c r="A23" s="17" t="s">
        <v>66</v>
      </c>
      <c r="B23" s="22"/>
      <c r="C23" s="22"/>
      <c r="D23" s="42"/>
      <c r="E23" s="28">
        <f>SUM(D24:D33)</f>
        <v>36500</v>
      </c>
      <c r="F23" s="8"/>
      <c r="G23" s="9"/>
    </row>
    <row r="24" spans="1:7" s="10" customFormat="1" ht="18.600000000000001" customHeight="1" thickTop="1" x14ac:dyDescent="0.25">
      <c r="A24" s="23"/>
      <c r="B24" s="24"/>
      <c r="C24" s="24"/>
      <c r="D24" s="25"/>
      <c r="E24" s="8"/>
      <c r="F24" s="8"/>
      <c r="G24" s="9"/>
    </row>
    <row r="25" spans="1:7" s="10" customFormat="1" ht="18.600000000000001" customHeight="1" x14ac:dyDescent="0.25">
      <c r="A25" s="23"/>
      <c r="B25" s="24" t="s">
        <v>81</v>
      </c>
      <c r="C25" s="24" t="s">
        <v>111</v>
      </c>
      <c r="D25" s="25">
        <v>2500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13</v>
      </c>
      <c r="C26" s="24" t="s">
        <v>112</v>
      </c>
      <c r="D26" s="25">
        <v>8000</v>
      </c>
      <c r="E26" s="8"/>
      <c r="F26" s="8"/>
      <c r="G26" s="9"/>
    </row>
    <row r="27" spans="1:7" s="10" customFormat="1" ht="18.600000000000001" customHeight="1" x14ac:dyDescent="0.25">
      <c r="A27" s="23"/>
      <c r="B27" s="24" t="s">
        <v>15</v>
      </c>
      <c r="C27" s="24" t="s">
        <v>113</v>
      </c>
      <c r="D27" s="25">
        <v>3000</v>
      </c>
      <c r="E27" s="8"/>
      <c r="F27" s="8"/>
      <c r="G27" s="9"/>
    </row>
    <row r="28" spans="1:7" s="10" customFormat="1" ht="18.600000000000001" customHeight="1" x14ac:dyDescent="0.25">
      <c r="A28" s="23"/>
      <c r="B28" s="24" t="s">
        <v>17</v>
      </c>
      <c r="C28" s="24" t="s">
        <v>114</v>
      </c>
      <c r="D28" s="25">
        <v>0</v>
      </c>
      <c r="E28" s="8"/>
      <c r="F28" s="8"/>
      <c r="G28" s="9"/>
    </row>
    <row r="29" spans="1:7" s="10" customFormat="1" ht="18.600000000000001" customHeight="1" x14ac:dyDescent="0.25">
      <c r="A29" s="23"/>
      <c r="B29" s="24" t="s">
        <v>82</v>
      </c>
      <c r="C29" s="24" t="s">
        <v>115</v>
      </c>
      <c r="D29" s="25">
        <v>5000</v>
      </c>
      <c r="E29" s="8"/>
      <c r="F29" s="8"/>
      <c r="G29" s="9"/>
    </row>
    <row r="30" spans="1:7" s="10" customFormat="1" ht="18.600000000000001" customHeight="1" x14ac:dyDescent="0.25">
      <c r="A30" s="23"/>
      <c r="B30" s="8" t="s">
        <v>19</v>
      </c>
      <c r="C30" s="8" t="s">
        <v>116</v>
      </c>
      <c r="D30" s="21">
        <v>8000</v>
      </c>
      <c r="E30" s="8"/>
      <c r="F30" s="8"/>
      <c r="G30" s="9"/>
    </row>
    <row r="31" spans="1:7" s="10" customFormat="1" ht="18.600000000000001" customHeight="1" x14ac:dyDescent="0.25">
      <c r="A31" s="23"/>
      <c r="B31" s="8" t="s">
        <v>53</v>
      </c>
      <c r="C31" s="8" t="s">
        <v>89</v>
      </c>
      <c r="D31" s="21">
        <v>5000</v>
      </c>
      <c r="E31" s="8"/>
      <c r="F31" s="8"/>
      <c r="G31" s="9"/>
    </row>
    <row r="32" spans="1:7" s="10" customFormat="1" ht="18.600000000000001" customHeight="1" x14ac:dyDescent="0.25">
      <c r="A32" s="23"/>
      <c r="B32" s="8" t="s">
        <v>20</v>
      </c>
      <c r="C32" s="8" t="s">
        <v>117</v>
      </c>
      <c r="D32" s="21">
        <v>5000</v>
      </c>
      <c r="E32" s="8"/>
      <c r="F32" s="8"/>
      <c r="G32" s="9"/>
    </row>
    <row r="33" spans="1:7" s="10" customFormat="1" ht="18.600000000000001" customHeight="1" x14ac:dyDescent="0.25">
      <c r="A33" s="20"/>
      <c r="B33" s="8"/>
      <c r="C33" s="8"/>
      <c r="D33" s="21"/>
      <c r="E33" s="8"/>
      <c r="F33" s="8"/>
      <c r="G33" s="9"/>
    </row>
    <row r="34" spans="1:7" s="10" customFormat="1" ht="18.600000000000001" customHeight="1" thickBot="1" x14ac:dyDescent="0.3">
      <c r="A34" s="17" t="s">
        <v>67</v>
      </c>
      <c r="B34" s="22"/>
      <c r="C34" s="22"/>
      <c r="D34" s="42"/>
      <c r="E34" s="28">
        <f>SUM(D35:D47)</f>
        <v>762500</v>
      </c>
      <c r="F34" s="8"/>
      <c r="G34" s="9"/>
    </row>
    <row r="35" spans="1:7" s="10" customFormat="1" ht="18.600000000000001" customHeight="1" thickTop="1" x14ac:dyDescent="0.25">
      <c r="A35" s="20"/>
      <c r="B35" s="8"/>
      <c r="C35" s="8"/>
      <c r="D35" s="21"/>
      <c r="E35" s="8"/>
      <c r="F35" s="8"/>
      <c r="G35" s="9"/>
    </row>
    <row r="36" spans="1:7" s="10" customFormat="1" ht="18.600000000000001" customHeight="1" x14ac:dyDescent="0.25">
      <c r="A36" s="20"/>
      <c r="B36" s="8" t="s">
        <v>54</v>
      </c>
      <c r="C36" s="8" t="s">
        <v>86</v>
      </c>
      <c r="D36" s="21">
        <v>5000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21</v>
      </c>
      <c r="C37" s="8" t="s">
        <v>85</v>
      </c>
      <c r="D37" s="21">
        <v>140000</v>
      </c>
      <c r="E37" s="8"/>
      <c r="F37" s="8"/>
      <c r="G37" s="9"/>
    </row>
    <row r="38" spans="1:7" s="10" customFormat="1" ht="18.600000000000001" customHeight="1" x14ac:dyDescent="0.25">
      <c r="A38" s="20"/>
      <c r="B38" s="8" t="s">
        <v>22</v>
      </c>
      <c r="C38" s="8" t="s">
        <v>85</v>
      </c>
      <c r="D38" s="21">
        <v>50000</v>
      </c>
      <c r="E38" s="8"/>
      <c r="F38" s="8"/>
      <c r="G38" s="9"/>
    </row>
    <row r="39" spans="1:7" s="10" customFormat="1" ht="18.600000000000001" customHeight="1" x14ac:dyDescent="0.25">
      <c r="A39" s="20"/>
      <c r="B39" s="8" t="s">
        <v>23</v>
      </c>
      <c r="C39" s="8" t="s">
        <v>97</v>
      </c>
      <c r="D39" s="21">
        <v>62500</v>
      </c>
      <c r="E39" s="8"/>
      <c r="F39" s="8"/>
      <c r="G39" s="9"/>
    </row>
    <row r="40" spans="1:7" s="10" customFormat="1" ht="18.600000000000001" customHeight="1" x14ac:dyDescent="0.25">
      <c r="A40" s="20"/>
      <c r="B40" s="8" t="s">
        <v>18</v>
      </c>
      <c r="C40" s="8" t="s">
        <v>85</v>
      </c>
      <c r="D40" s="21">
        <v>100000</v>
      </c>
      <c r="E40" s="8"/>
      <c r="F40" s="8"/>
      <c r="G40" s="9"/>
    </row>
    <row r="41" spans="1:7" s="10" customFormat="1" ht="18.600000000000001" customHeight="1" x14ac:dyDescent="0.25">
      <c r="A41" s="20"/>
      <c r="B41" s="8" t="s">
        <v>24</v>
      </c>
      <c r="C41" s="8" t="s">
        <v>85</v>
      </c>
      <c r="D41" s="21">
        <v>100000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25</v>
      </c>
      <c r="C42" s="8" t="s">
        <v>101</v>
      </c>
      <c r="D42" s="21">
        <v>135000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26</v>
      </c>
      <c r="C43" s="8" t="s">
        <v>85</v>
      </c>
      <c r="D43" s="21">
        <v>75000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20</v>
      </c>
      <c r="C44" s="8" t="s">
        <v>118</v>
      </c>
      <c r="D44" s="21">
        <v>25000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51</v>
      </c>
      <c r="C45" s="8" t="s">
        <v>85</v>
      </c>
      <c r="D45" s="21">
        <v>20000</v>
      </c>
      <c r="E45" s="8"/>
      <c r="F45" s="8"/>
      <c r="G45" s="9"/>
    </row>
    <row r="46" spans="1:7" s="10" customFormat="1" ht="18.600000000000001" customHeight="1" x14ac:dyDescent="0.25">
      <c r="A46" s="20"/>
      <c r="B46" s="8" t="s">
        <v>52</v>
      </c>
      <c r="C46" s="8" t="s">
        <v>85</v>
      </c>
      <c r="D46" s="21">
        <v>50000</v>
      </c>
      <c r="E46" s="8"/>
      <c r="F46" s="8"/>
      <c r="G46" s="9"/>
    </row>
    <row r="47" spans="1:7" s="10" customFormat="1" ht="18.600000000000001" customHeight="1" x14ac:dyDescent="0.25">
      <c r="A47" s="20"/>
      <c r="B47" s="8"/>
      <c r="C47" s="8"/>
      <c r="D47" s="21"/>
      <c r="E47" s="8"/>
      <c r="F47" s="8"/>
      <c r="G47" s="9"/>
    </row>
    <row r="48" spans="1:7" s="10" customFormat="1" ht="18.600000000000001" customHeight="1" thickBot="1" x14ac:dyDescent="0.3">
      <c r="A48" s="17" t="s">
        <v>68</v>
      </c>
      <c r="B48" s="22"/>
      <c r="C48" s="22"/>
      <c r="D48" s="28"/>
      <c r="E48" s="28">
        <f>SUM(D49:D79)</f>
        <v>590900</v>
      </c>
      <c r="F48" s="8"/>
      <c r="G48" s="9"/>
    </row>
    <row r="49" spans="1:7" s="10" customFormat="1" ht="18.600000000000001" customHeight="1" thickTop="1" x14ac:dyDescent="0.25">
      <c r="A49" s="20"/>
      <c r="B49" s="8"/>
      <c r="C49" s="8"/>
      <c r="D49" s="21"/>
      <c r="E49" s="8"/>
      <c r="F49" s="8"/>
      <c r="G49" s="9"/>
    </row>
    <row r="50" spans="1:7" s="10" customFormat="1" ht="18.600000000000001" customHeight="1" x14ac:dyDescent="0.25">
      <c r="A50" s="20"/>
      <c r="B50" s="8" t="s">
        <v>28</v>
      </c>
      <c r="C50" s="8"/>
      <c r="D50" s="25">
        <v>30000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55</v>
      </c>
      <c r="C51" s="8"/>
      <c r="D51" s="25">
        <v>25000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95</v>
      </c>
      <c r="C52" s="8"/>
      <c r="D52" s="25">
        <v>15000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100</v>
      </c>
      <c r="C53" s="8"/>
      <c r="D53" s="25">
        <v>15000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62</v>
      </c>
      <c r="C54" s="8"/>
      <c r="D54" s="25">
        <v>15000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56</v>
      </c>
      <c r="C55" s="8"/>
      <c r="D55" s="25">
        <v>15000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57</v>
      </c>
      <c r="C56" s="8"/>
      <c r="D56" s="25">
        <v>10000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58</v>
      </c>
      <c r="C57" s="8"/>
      <c r="D57" s="25">
        <v>10000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59</v>
      </c>
      <c r="C58" s="8"/>
      <c r="D58" s="25">
        <v>10000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96</v>
      </c>
      <c r="C59" s="8"/>
      <c r="D59" s="25">
        <v>15000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120</v>
      </c>
      <c r="C60" s="8" t="s">
        <v>121</v>
      </c>
      <c r="D60" s="25">
        <v>75000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61</v>
      </c>
      <c r="C61" s="8"/>
      <c r="D61" s="25">
        <v>6000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60</v>
      </c>
      <c r="C62" s="8"/>
      <c r="D62" s="25">
        <v>6000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74</v>
      </c>
      <c r="C63" s="8" t="s">
        <v>102</v>
      </c>
      <c r="D63" s="25">
        <v>50000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104</v>
      </c>
      <c r="C64" s="8" t="s">
        <v>103</v>
      </c>
      <c r="D64" s="25">
        <v>30000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63</v>
      </c>
      <c r="C65" s="8" t="s">
        <v>103</v>
      </c>
      <c r="D65" s="25">
        <v>15000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29</v>
      </c>
      <c r="C66" s="8" t="s">
        <v>119</v>
      </c>
      <c r="D66" s="21">
        <v>20000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105</v>
      </c>
      <c r="C67" s="8"/>
      <c r="D67" s="21">
        <v>9000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30</v>
      </c>
      <c r="C68" s="8" t="s">
        <v>106</v>
      </c>
      <c r="D68" s="21">
        <v>38400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31</v>
      </c>
      <c r="C69" s="8"/>
      <c r="D69" s="21">
        <v>9500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41</v>
      </c>
      <c r="C70" s="8" t="s">
        <v>107</v>
      </c>
      <c r="D70" s="21">
        <v>4000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32</v>
      </c>
      <c r="C71" s="8" t="s">
        <v>107</v>
      </c>
      <c r="D71" s="21">
        <v>4000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33</v>
      </c>
      <c r="C72" s="8"/>
      <c r="D72" s="21">
        <v>4000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34</v>
      </c>
      <c r="C73" s="8"/>
      <c r="D73" s="21">
        <v>4000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35</v>
      </c>
      <c r="C74" s="8"/>
      <c r="D74" s="21">
        <v>3500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37</v>
      </c>
      <c r="C75" s="8"/>
      <c r="D75" s="21">
        <v>10000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156</v>
      </c>
      <c r="C76" s="8" t="s">
        <v>158</v>
      </c>
      <c r="D76" s="21">
        <v>30000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157</v>
      </c>
      <c r="C77" s="8" t="s">
        <v>159</v>
      </c>
      <c r="D77" s="21">
        <v>7500</v>
      </c>
      <c r="E77" s="8"/>
      <c r="F77" s="8"/>
      <c r="G77" s="9"/>
    </row>
    <row r="78" spans="1:7" s="10" customFormat="1" ht="18.600000000000001" customHeight="1" x14ac:dyDescent="0.25">
      <c r="A78" s="20"/>
      <c r="B78" s="8" t="s">
        <v>167</v>
      </c>
      <c r="C78" s="8" t="s">
        <v>166</v>
      </c>
      <c r="D78" s="21">
        <v>105000</v>
      </c>
      <c r="E78" s="8"/>
      <c r="F78" s="8"/>
      <c r="G78" s="9"/>
    </row>
    <row r="79" spans="1:7" s="10" customFormat="1" ht="18.600000000000001" customHeight="1" x14ac:dyDescent="0.25">
      <c r="A79" s="20"/>
      <c r="B79" s="8"/>
      <c r="C79" s="8"/>
      <c r="D79" s="21"/>
      <c r="E79" s="8"/>
      <c r="F79" s="8"/>
      <c r="G79" s="9"/>
    </row>
    <row r="80" spans="1:7" s="10" customFormat="1" ht="18.600000000000001" customHeight="1" thickBot="1" x14ac:dyDescent="0.3">
      <c r="A80" s="17" t="s">
        <v>69</v>
      </c>
      <c r="B80" s="22"/>
      <c r="C80" s="22"/>
      <c r="D80" s="42"/>
      <c r="E80" s="28">
        <f>SUM(D81:D101)</f>
        <v>189450</v>
      </c>
      <c r="F80" s="8"/>
      <c r="G80" s="9"/>
    </row>
    <row r="81" spans="1:7" s="10" customFormat="1" ht="18.600000000000001" customHeight="1" thickTop="1" x14ac:dyDescent="0.25">
      <c r="A81" s="20"/>
      <c r="B81" s="8"/>
      <c r="C81" s="8"/>
      <c r="D81" s="21"/>
      <c r="E81" s="8"/>
      <c r="F81" s="8"/>
      <c r="G81" s="9"/>
    </row>
    <row r="82" spans="1:7" s="10" customFormat="1" ht="18.600000000000001" customHeight="1" x14ac:dyDescent="0.25">
      <c r="A82" s="20"/>
      <c r="B82" s="8" t="s">
        <v>122</v>
      </c>
      <c r="C82" s="8" t="s">
        <v>123</v>
      </c>
      <c r="D82" s="21">
        <v>10000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87</v>
      </c>
      <c r="C83" s="8" t="s">
        <v>94</v>
      </c>
      <c r="D83" s="21">
        <v>15000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36</v>
      </c>
      <c r="C84" s="8" t="s">
        <v>94</v>
      </c>
      <c r="D84" s="21">
        <v>20000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38</v>
      </c>
      <c r="C85" s="8" t="s">
        <v>94</v>
      </c>
      <c r="D85" s="21">
        <v>20000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39</v>
      </c>
      <c r="C86" s="8" t="s">
        <v>94</v>
      </c>
      <c r="D86" s="21">
        <v>15000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40</v>
      </c>
      <c r="C87" s="8" t="s">
        <v>94</v>
      </c>
      <c r="D87" s="21">
        <v>12000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88</v>
      </c>
      <c r="C88" s="8" t="s">
        <v>94</v>
      </c>
      <c r="D88" s="21">
        <v>2500</v>
      </c>
      <c r="E88" s="8"/>
      <c r="F88" s="8"/>
      <c r="G88" s="9"/>
    </row>
    <row r="89" spans="1:7" s="10" customFormat="1" ht="18.600000000000001" customHeight="1" x14ac:dyDescent="0.25">
      <c r="A89" s="20"/>
      <c r="B89" s="8" t="s">
        <v>42</v>
      </c>
      <c r="C89" s="8"/>
      <c r="D89" s="21"/>
      <c r="E89" s="8"/>
      <c r="F89" s="8"/>
      <c r="G89" s="9"/>
    </row>
    <row r="90" spans="1:7" s="10" customFormat="1" ht="18.600000000000001" customHeight="1" x14ac:dyDescent="0.25">
      <c r="A90" s="20"/>
      <c r="B90" s="36" t="s">
        <v>43</v>
      </c>
      <c r="C90" s="8"/>
      <c r="D90" s="21">
        <v>4000</v>
      </c>
      <c r="E90" s="8"/>
      <c r="F90" s="8"/>
      <c r="G90" s="9"/>
    </row>
    <row r="91" spans="1:7" s="10" customFormat="1" ht="18.600000000000001" customHeight="1" x14ac:dyDescent="0.25">
      <c r="A91" s="20"/>
      <c r="B91" s="36" t="s">
        <v>18</v>
      </c>
      <c r="C91" s="8"/>
      <c r="D91" s="21">
        <v>1500</v>
      </c>
      <c r="E91" s="8"/>
      <c r="F91" s="8"/>
      <c r="G91" s="9"/>
    </row>
    <row r="92" spans="1:7" s="10" customFormat="1" ht="18.600000000000001" customHeight="1" x14ac:dyDescent="0.25">
      <c r="A92" s="20"/>
      <c r="B92" s="36" t="s">
        <v>24</v>
      </c>
      <c r="C92" s="8"/>
      <c r="D92" s="21">
        <v>1500</v>
      </c>
      <c r="E92" s="8"/>
      <c r="F92" s="8"/>
      <c r="G92" s="9"/>
    </row>
    <row r="93" spans="1:7" s="10" customFormat="1" ht="18.600000000000001" customHeight="1" x14ac:dyDescent="0.25">
      <c r="A93" s="20"/>
      <c r="B93" s="36" t="s">
        <v>44</v>
      </c>
      <c r="C93" s="8"/>
      <c r="D93" s="21">
        <v>2000</v>
      </c>
      <c r="E93" s="8"/>
      <c r="F93" s="8"/>
      <c r="G93" s="9"/>
    </row>
    <row r="94" spans="1:7" s="10" customFormat="1" ht="18.600000000000001" customHeight="1" x14ac:dyDescent="0.25">
      <c r="A94" s="20"/>
      <c r="B94" s="36" t="s">
        <v>26</v>
      </c>
      <c r="C94" s="8"/>
      <c r="D94" s="21">
        <v>1500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90</v>
      </c>
      <c r="C95" s="8"/>
      <c r="D95" s="21">
        <v>10000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45</v>
      </c>
      <c r="C96" s="8" t="s">
        <v>98</v>
      </c>
      <c r="D96" s="21">
        <v>5500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46</v>
      </c>
      <c r="C97" s="8" t="s">
        <v>91</v>
      </c>
      <c r="D97" s="21">
        <v>1000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47</v>
      </c>
      <c r="C98" s="8"/>
      <c r="D98" s="21">
        <v>2500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48</v>
      </c>
      <c r="C99" s="8" t="s">
        <v>99</v>
      </c>
      <c r="D99" s="21">
        <v>46200</v>
      </c>
      <c r="E99" s="8"/>
      <c r="F99" s="8"/>
      <c r="G99" s="9"/>
    </row>
    <row r="100" spans="1:7" s="10" customFormat="1" ht="18.600000000000001" customHeight="1" x14ac:dyDescent="0.25">
      <c r="A100" s="20"/>
      <c r="B100" s="8" t="s">
        <v>49</v>
      </c>
      <c r="C100" s="8"/>
      <c r="D100" s="25">
        <v>19250</v>
      </c>
      <c r="E100" s="8"/>
      <c r="F100" s="8"/>
      <c r="G100" s="9"/>
    </row>
    <row r="101" spans="1:7" s="10" customFormat="1" ht="18.600000000000001" customHeight="1" x14ac:dyDescent="0.25">
      <c r="A101" s="20"/>
      <c r="B101" s="8"/>
      <c r="C101" s="8"/>
      <c r="D101" s="30"/>
      <c r="E101" s="8"/>
      <c r="F101" s="8"/>
      <c r="G101" s="9"/>
    </row>
    <row r="102" spans="1:7" s="10" customFormat="1" ht="18.600000000000001" customHeight="1" thickBot="1" x14ac:dyDescent="0.3">
      <c r="A102" s="17" t="s">
        <v>70</v>
      </c>
      <c r="B102" s="22"/>
      <c r="C102" s="22"/>
      <c r="D102" s="28"/>
      <c r="E102" s="28">
        <f>SUM(D103:D105)</f>
        <v>0</v>
      </c>
      <c r="F102" s="8"/>
      <c r="G102" s="9"/>
    </row>
    <row r="103" spans="1:7" s="10" customFormat="1" ht="18.600000000000001" customHeight="1" thickTop="1" x14ac:dyDescent="0.25">
      <c r="A103" s="20"/>
      <c r="B103" s="8"/>
      <c r="C103" s="8"/>
      <c r="D103" s="31"/>
      <c r="E103" s="8"/>
      <c r="F103" s="8"/>
      <c r="G103" s="9"/>
    </row>
    <row r="104" spans="1:7" s="10" customFormat="1" ht="18.600000000000001" customHeight="1" x14ac:dyDescent="0.25">
      <c r="A104" s="20"/>
      <c r="B104" s="8" t="s">
        <v>84</v>
      </c>
      <c r="C104" s="8"/>
      <c r="D104" s="25">
        <v>0</v>
      </c>
      <c r="E104" s="8"/>
      <c r="F104" s="8"/>
      <c r="G104" s="9"/>
    </row>
    <row r="105" spans="1:7" s="10" customFormat="1" ht="18.600000000000001" customHeight="1" x14ac:dyDescent="0.25">
      <c r="A105" s="20"/>
      <c r="B105" s="8"/>
      <c r="C105" s="8"/>
      <c r="D105" s="25"/>
      <c r="E105" s="8"/>
      <c r="F105" s="8"/>
      <c r="G105" s="9"/>
    </row>
    <row r="106" spans="1:7" s="10" customFormat="1" ht="18.600000000000001" customHeight="1" thickBot="1" x14ac:dyDescent="0.3">
      <c r="A106" s="17" t="s">
        <v>71</v>
      </c>
      <c r="B106" s="22"/>
      <c r="C106" s="22"/>
      <c r="D106" s="28"/>
      <c r="E106" s="28">
        <f>SUM(D107:D109)</f>
        <v>35000</v>
      </c>
      <c r="F106" s="8"/>
      <c r="G106" s="9"/>
    </row>
    <row r="107" spans="1:7" s="10" customFormat="1" ht="18.600000000000001" customHeight="1" thickTop="1" x14ac:dyDescent="0.25">
      <c r="A107" s="23"/>
      <c r="B107" s="24"/>
      <c r="C107" s="24"/>
      <c r="D107" s="25"/>
      <c r="E107" s="8"/>
      <c r="F107" s="8"/>
      <c r="G107" s="9"/>
    </row>
    <row r="108" spans="1:7" s="10" customFormat="1" ht="18.600000000000001" customHeight="1" x14ac:dyDescent="0.25">
      <c r="A108" s="23"/>
      <c r="B108" s="24" t="s">
        <v>83</v>
      </c>
      <c r="C108" s="24"/>
      <c r="D108" s="25">
        <v>35000</v>
      </c>
      <c r="E108" s="8"/>
      <c r="F108" s="8"/>
      <c r="G108" s="9"/>
    </row>
    <row r="109" spans="1:7" s="10" customFormat="1" ht="18.600000000000001" customHeight="1" x14ac:dyDescent="0.25">
      <c r="A109" s="20"/>
      <c r="B109" s="8"/>
      <c r="C109" s="8"/>
      <c r="D109" s="21"/>
      <c r="E109" s="8"/>
      <c r="F109" s="8"/>
      <c r="G109" s="9"/>
    </row>
    <row r="110" spans="1:7" s="10" customFormat="1" ht="18.600000000000001" customHeight="1" thickBot="1" x14ac:dyDescent="0.3">
      <c r="A110" s="17" t="s">
        <v>72</v>
      </c>
      <c r="B110" s="22"/>
      <c r="C110" s="22"/>
      <c r="D110" s="28"/>
      <c r="E110" s="28">
        <f>SUM(D111:D122)</f>
        <v>32500</v>
      </c>
      <c r="F110" s="8"/>
      <c r="G110" s="9"/>
    </row>
    <row r="111" spans="1:7" s="10" customFormat="1" ht="18.600000000000001" customHeight="1" thickTop="1" x14ac:dyDescent="0.25">
      <c r="A111" s="20"/>
      <c r="B111" s="8"/>
      <c r="C111" s="8"/>
      <c r="D111" s="21"/>
      <c r="E111" s="8"/>
      <c r="F111" s="8"/>
      <c r="G111" s="9"/>
    </row>
    <row r="112" spans="1:7" s="10" customFormat="1" ht="18.600000000000001" customHeight="1" x14ac:dyDescent="0.25">
      <c r="A112" s="20"/>
      <c r="B112" s="8" t="s">
        <v>83</v>
      </c>
      <c r="C112" s="8"/>
      <c r="D112" s="21">
        <v>10000</v>
      </c>
      <c r="E112" s="8"/>
      <c r="F112" s="8"/>
      <c r="G112" s="9"/>
    </row>
    <row r="113" spans="1:7" s="10" customFormat="1" ht="18.600000000000001" customHeight="1" x14ac:dyDescent="0.25">
      <c r="A113" s="20"/>
      <c r="B113" s="8"/>
      <c r="C113" s="8"/>
      <c r="D113" s="21"/>
      <c r="E113" s="8"/>
      <c r="F113" s="8"/>
      <c r="G113" s="9"/>
    </row>
    <row r="114" spans="1:7" s="10" customFormat="1" ht="18.600000000000001" customHeight="1" thickBot="1" x14ac:dyDescent="0.3">
      <c r="A114" s="17" t="s">
        <v>160</v>
      </c>
      <c r="B114" s="22"/>
      <c r="C114" s="22"/>
      <c r="D114" s="28"/>
      <c r="E114" s="28">
        <f>SUM(D115:D126)</f>
        <v>22500</v>
      </c>
      <c r="F114" s="8"/>
      <c r="G114" s="9"/>
    </row>
    <row r="115" spans="1:7" s="10" customFormat="1" ht="18.600000000000001" customHeight="1" thickTop="1" x14ac:dyDescent="0.25">
      <c r="A115" s="20"/>
      <c r="B115" s="8"/>
      <c r="C115" s="8"/>
      <c r="D115" s="21"/>
      <c r="E115" s="8"/>
      <c r="F115" s="8"/>
      <c r="G115" s="9"/>
    </row>
    <row r="116" spans="1:7" s="10" customFormat="1" ht="18.600000000000001" customHeight="1" x14ac:dyDescent="0.25">
      <c r="A116" s="20"/>
      <c r="B116" s="8" t="s">
        <v>83</v>
      </c>
      <c r="C116" s="8"/>
      <c r="D116" s="21">
        <v>22500</v>
      </c>
      <c r="E116" s="8"/>
      <c r="F116" s="8"/>
      <c r="G116" s="9"/>
    </row>
    <row r="117" spans="1:7" s="10" customFormat="1" ht="18.600000000000001" customHeight="1" x14ac:dyDescent="0.25">
      <c r="A117" s="20"/>
      <c r="B117" s="8"/>
      <c r="C117" s="8"/>
      <c r="D117" s="21"/>
      <c r="E117" s="8"/>
      <c r="F117" s="8"/>
      <c r="G117" s="9"/>
    </row>
    <row r="118" spans="1:7" s="10" customFormat="1" ht="18.600000000000001" customHeight="1" thickBot="1" x14ac:dyDescent="0.3">
      <c r="A118" s="17" t="s">
        <v>161</v>
      </c>
      <c r="B118" s="22"/>
      <c r="C118" s="22"/>
      <c r="D118" s="28"/>
      <c r="E118" s="28">
        <f>SUM(E7:E114)*0.1</f>
        <v>180498.5</v>
      </c>
      <c r="F118" s="8"/>
      <c r="G118" s="9"/>
    </row>
    <row r="119" spans="1:7" s="10" customFormat="1" ht="18.600000000000001" customHeight="1" thickTop="1" x14ac:dyDescent="0.25">
      <c r="A119" s="20"/>
      <c r="B119" s="8"/>
      <c r="C119" s="8"/>
      <c r="D119" s="21"/>
      <c r="E119" s="8"/>
      <c r="F119" s="8"/>
      <c r="G119" s="9"/>
    </row>
    <row r="120" spans="1:7" s="10" customFormat="1" ht="18.600000000000001" customHeight="1" x14ac:dyDescent="0.25">
      <c r="A120" s="20"/>
      <c r="B120" s="8" t="s">
        <v>162</v>
      </c>
      <c r="C120" s="8"/>
      <c r="D120" s="21"/>
      <c r="E120" s="8"/>
      <c r="F120" s="8"/>
      <c r="G120" s="9"/>
    </row>
    <row r="121" spans="1:7" s="10" customFormat="1" ht="18.600000000000001" customHeight="1" thickBot="1" x14ac:dyDescent="0.3">
      <c r="A121" s="43"/>
      <c r="B121" s="44"/>
      <c r="C121" s="44"/>
      <c r="D121" s="45"/>
      <c r="E121" s="44"/>
      <c r="F121" s="8"/>
      <c r="G121" s="9"/>
    </row>
    <row r="122" spans="1:7" s="10" customFormat="1" ht="18.600000000000001" customHeight="1" thickTop="1" x14ac:dyDescent="0.25">
      <c r="A122" s="20"/>
      <c r="B122" s="8"/>
      <c r="C122" s="8"/>
      <c r="D122" s="32"/>
      <c r="E122" s="8"/>
      <c r="F122" s="8"/>
      <c r="G122" s="9"/>
    </row>
    <row r="123" spans="1:7" s="10" customFormat="1" ht="18.600000000000001" customHeight="1" thickBot="1" x14ac:dyDescent="0.3">
      <c r="A123" s="20"/>
      <c r="B123" s="8"/>
      <c r="C123" s="8"/>
      <c r="D123" s="32"/>
      <c r="E123" s="8"/>
      <c r="F123" s="8"/>
      <c r="G123" s="9"/>
    </row>
    <row r="124" spans="1:7" s="10" customFormat="1" ht="18.600000000000001" customHeight="1" thickBot="1" x14ac:dyDescent="0.3">
      <c r="A124" s="20"/>
      <c r="B124" s="8"/>
      <c r="C124" s="33"/>
      <c r="D124" s="33" t="s">
        <v>73</v>
      </c>
      <c r="E124" s="34">
        <f>SUM(E7:E121)</f>
        <v>1985483.5</v>
      </c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2"/>
      <c r="E125" s="8"/>
      <c r="F125" s="8"/>
      <c r="G125" s="9"/>
    </row>
    <row r="126" spans="1:7" s="10" customFormat="1" ht="18.600000000000001" customHeight="1" x14ac:dyDescent="0.25">
      <c r="A126" s="20"/>
      <c r="B126" s="8"/>
      <c r="C126" s="8"/>
      <c r="D126" s="32"/>
      <c r="E126" s="8"/>
      <c r="F126" s="8"/>
      <c r="G126" s="9"/>
    </row>
    <row r="127" spans="1:7" s="10" customFormat="1" ht="18.600000000000001" customHeight="1" x14ac:dyDescent="0.25">
      <c r="A127" s="35" t="s">
        <v>12</v>
      </c>
      <c r="B127" s="8"/>
      <c r="C127" s="8"/>
      <c r="D127" s="32"/>
      <c r="E127" s="8"/>
      <c r="F127" s="8"/>
      <c r="G127" s="9"/>
    </row>
    <row r="128" spans="1:7" s="10" customFormat="1" ht="18.600000000000001" customHeight="1" x14ac:dyDescent="0.25">
      <c r="A128" s="20" t="s">
        <v>3</v>
      </c>
      <c r="B128" s="8" t="s">
        <v>4</v>
      </c>
      <c r="C128" s="8"/>
      <c r="D128" s="32"/>
      <c r="E128" s="8"/>
      <c r="F128" s="8"/>
      <c r="G128" s="9"/>
    </row>
    <row r="129" spans="1:7" s="10" customFormat="1" ht="18.600000000000001" customHeight="1" x14ac:dyDescent="0.25">
      <c r="A129" s="20" t="s">
        <v>6</v>
      </c>
      <c r="B129" s="8" t="s">
        <v>5</v>
      </c>
      <c r="C129" s="8"/>
      <c r="D129" s="32"/>
      <c r="E129" s="8"/>
      <c r="F129" s="8"/>
      <c r="G129" s="9"/>
    </row>
    <row r="130" spans="1:7" s="10" customFormat="1" ht="18.600000000000001" customHeight="1" x14ac:dyDescent="0.25">
      <c r="A130" s="20" t="s">
        <v>7</v>
      </c>
      <c r="B130" s="8" t="s">
        <v>8</v>
      </c>
      <c r="C130" s="8"/>
      <c r="D130" s="32"/>
      <c r="E130" s="8"/>
      <c r="F130" s="8"/>
      <c r="G130" s="9"/>
    </row>
    <row r="131" spans="1:7" s="10" customFormat="1" ht="18.600000000000001" customHeight="1" x14ac:dyDescent="0.25">
      <c r="A131" s="20" t="s">
        <v>9</v>
      </c>
      <c r="B131" s="8" t="s">
        <v>10</v>
      </c>
      <c r="C131" s="8"/>
      <c r="D131" s="32"/>
      <c r="E131" s="8"/>
      <c r="F131" s="8"/>
      <c r="G131" s="9"/>
    </row>
    <row r="132" spans="1:7" s="10" customFormat="1" ht="18.600000000000001" customHeight="1" x14ac:dyDescent="0.25">
      <c r="A132" s="20"/>
      <c r="B132" s="8" t="s">
        <v>11</v>
      </c>
      <c r="C132" s="8"/>
      <c r="D132" s="32"/>
      <c r="E132" s="8"/>
      <c r="F132" s="8"/>
      <c r="G132" s="9"/>
    </row>
    <row r="133" spans="1:7" s="10" customFormat="1" ht="18.600000000000001" customHeight="1" x14ac:dyDescent="0.25">
      <c r="A133" s="20" t="s">
        <v>14</v>
      </c>
      <c r="B133" s="8" t="s">
        <v>16</v>
      </c>
      <c r="C133" s="8"/>
      <c r="D133" s="32"/>
      <c r="E133" s="8"/>
      <c r="F133" s="8"/>
      <c r="G133" s="9"/>
    </row>
    <row r="134" spans="1:7" s="10" customFormat="1" ht="18.600000000000001" customHeight="1" x14ac:dyDescent="0.25">
      <c r="A134" s="20" t="s">
        <v>27</v>
      </c>
      <c r="B134" s="8" t="s">
        <v>50</v>
      </c>
      <c r="C134" s="8"/>
      <c r="D134" s="32"/>
      <c r="E134" s="8"/>
      <c r="F134" s="8"/>
      <c r="G134" s="9"/>
    </row>
    <row r="135" spans="1:7" x14ac:dyDescent="0.25">
      <c r="D135" s="5"/>
    </row>
    <row r="136" spans="1:7" x14ac:dyDescent="0.25">
      <c r="D136" s="5"/>
    </row>
    <row r="137" spans="1:7" x14ac:dyDescent="0.25">
      <c r="D137" s="5"/>
    </row>
    <row r="138" spans="1:7" x14ac:dyDescent="0.25">
      <c r="D138" s="5"/>
    </row>
    <row r="139" spans="1:7" x14ac:dyDescent="0.25">
      <c r="D139" s="5"/>
    </row>
    <row r="140" spans="1:7" x14ac:dyDescent="0.25">
      <c r="D140" s="5"/>
    </row>
    <row r="141" spans="1:7" x14ac:dyDescent="0.25">
      <c r="D141" s="5"/>
    </row>
    <row r="142" spans="1:7" x14ac:dyDescent="0.25">
      <c r="D142" s="5"/>
    </row>
    <row r="143" spans="1:7" x14ac:dyDescent="0.25">
      <c r="D143" s="5"/>
    </row>
    <row r="144" spans="1:7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  <row r="160" spans="4:4" x14ac:dyDescent="0.25">
      <c r="D160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B9944820-D73F-4391-A7CA-E5153B749292}"/>
</file>

<file path=customXml/itemProps2.xml><?xml version="1.0" encoding="utf-8"?>
<ds:datastoreItem xmlns:ds="http://schemas.openxmlformats.org/officeDocument/2006/customXml" ds:itemID="{B5BDB6D8-FF6E-497D-915F-C80CD530039F}"/>
</file>

<file path=customXml/itemProps3.xml><?xml version="1.0" encoding="utf-8"?>
<ds:datastoreItem xmlns:ds="http://schemas.openxmlformats.org/officeDocument/2006/customXml" ds:itemID="{CEEFA8F1-0B78-46B0-A888-712BF7EA7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2015-10-08T08:12:55Z</cp:lastPrinted>
  <dcterms:created xsi:type="dcterms:W3CDTF">2015-01-27T10:37:08Z</dcterms:created>
  <dcterms:modified xsi:type="dcterms:W3CDTF">2015-10-08T08:30:18Z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