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5700" yWindow="360" windowWidth="20730" windowHeight="7080" tabRatio="500"/>
  </bookViews>
  <sheets>
    <sheet name="CoL draft budget v9" sheetId="2" r:id="rId1"/>
    <sheet name="Production costs" sheetId="1" r:id="rId2"/>
  </sheets>
  <definedNames>
    <definedName name="_xlnm.Print_Area" localSheetId="0">'CoL draft budget v9'!$A$1:$E$85</definedName>
    <definedName name="_xlnm.Print_Area" localSheetId="1">'Production costs'!$A$1:$E$76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53" i="1"/>
  <c r="E44" i="1"/>
  <c r="E23" i="1"/>
  <c r="E11" i="1"/>
  <c r="E70" i="2" l="1"/>
  <c r="E66" i="2"/>
  <c r="E62" i="2"/>
  <c r="E58" i="2"/>
  <c r="E47" i="2"/>
  <c r="E35" i="2"/>
  <c r="E11" i="2"/>
  <c r="E7" i="2"/>
  <c r="E67" i="1" l="1"/>
  <c r="D33" i="2" s="1"/>
  <c r="E26" i="2" s="1"/>
  <c r="E76" i="2" s="1"/>
</calcChain>
</file>

<file path=xl/sharedStrings.xml><?xml version="1.0" encoding="utf-8"?>
<sst xmlns="http://schemas.openxmlformats.org/spreadsheetml/2006/main" count="180" uniqueCount="140">
  <si>
    <t>AREA</t>
  </si>
  <si>
    <t>ITEM</t>
  </si>
  <si>
    <t>NOTES</t>
  </si>
  <si>
    <t>i</t>
  </si>
  <si>
    <t>E &amp; OE</t>
  </si>
  <si>
    <t>all costs exclude VAT</t>
  </si>
  <si>
    <t>ii</t>
  </si>
  <si>
    <t>iii</t>
  </si>
  <si>
    <t>all costs in GBP sterling</t>
  </si>
  <si>
    <t>iv</t>
  </si>
  <si>
    <t>costs relate to current propsals and concepts</t>
  </si>
  <si>
    <t>changes during development will be reflected accordingly</t>
  </si>
  <si>
    <t>please note the following:</t>
  </si>
  <si>
    <t>v</t>
  </si>
  <si>
    <t>Producer</t>
  </si>
  <si>
    <t>Insurance excluded</t>
  </si>
  <si>
    <t>Director</t>
  </si>
  <si>
    <t>Project lead / budget owner:</t>
  </si>
  <si>
    <t xml:space="preserve">Total: </t>
  </si>
  <si>
    <t>Allowance</t>
  </si>
  <si>
    <t>Policing</t>
  </si>
  <si>
    <t>Writer</t>
  </si>
  <si>
    <t>Activity title:</t>
  </si>
  <si>
    <t>10. EVALUATION</t>
  </si>
  <si>
    <t>Version 9</t>
  </si>
  <si>
    <t>Hull UK City of Culture 2017 - Draft Budget</t>
  </si>
  <si>
    <t xml:space="preserve">Caravan of Love </t>
  </si>
  <si>
    <t>1. R&amp;D fees</t>
  </si>
  <si>
    <t>R&amp;D fees</t>
  </si>
  <si>
    <t>Ala, Rupert and Dan</t>
  </si>
  <si>
    <t>2. Creative Team fees</t>
  </si>
  <si>
    <t>Ceative Director</t>
  </si>
  <si>
    <t>Sean McAllister</t>
  </si>
  <si>
    <t>Production Designer</t>
  </si>
  <si>
    <t>Ala Lloyd</t>
  </si>
  <si>
    <t>Rupert Creed</t>
  </si>
  <si>
    <t>Composer / Sound designer</t>
  </si>
  <si>
    <t>Dan Jones</t>
  </si>
  <si>
    <t>Lighting Designer</t>
  </si>
  <si>
    <t>Durham Marenghi</t>
  </si>
  <si>
    <t>Movement Director</t>
  </si>
  <si>
    <t>tbc</t>
  </si>
  <si>
    <t>Projection Designer</t>
  </si>
  <si>
    <t>Animator</t>
  </si>
  <si>
    <t>Costume Designer</t>
  </si>
  <si>
    <t>Assistant Director</t>
  </si>
  <si>
    <t>Dave Edmonds</t>
  </si>
  <si>
    <t>Lighting Programmer</t>
  </si>
  <si>
    <t>Production Electrician</t>
  </si>
  <si>
    <t>Projection Programmer</t>
  </si>
  <si>
    <t>Projection Production Manager</t>
  </si>
  <si>
    <t>Production costs</t>
  </si>
  <si>
    <t>see separate tab</t>
  </si>
  <si>
    <t>4. Creative content</t>
  </si>
  <si>
    <t>Commission 1</t>
  </si>
  <si>
    <t>Commission 2</t>
  </si>
  <si>
    <t>Commission 3</t>
  </si>
  <si>
    <t>Commission 4</t>
  </si>
  <si>
    <t>Commission 5</t>
  </si>
  <si>
    <t>linking content'</t>
  </si>
  <si>
    <t>5. Logistics</t>
  </si>
  <si>
    <t>8. Comms</t>
  </si>
  <si>
    <t>9. Legal &amp; Licencing</t>
  </si>
  <si>
    <t>unallocated creatve content</t>
  </si>
  <si>
    <t xml:space="preserve">travel </t>
  </si>
  <si>
    <t>accomodation</t>
  </si>
  <si>
    <t>Road closures</t>
  </si>
  <si>
    <t>Rehearsal site &amp; costs</t>
  </si>
  <si>
    <t>Highways incidental costs</t>
  </si>
  <si>
    <t>12 pax x 25 nights x £95</t>
  </si>
  <si>
    <t>12 pax x 10 trips x £100</t>
  </si>
  <si>
    <t>Caravan of Love - Production Costs</t>
  </si>
  <si>
    <t>1. Production company fees</t>
  </si>
  <si>
    <t>Estimate (10%)</t>
  </si>
  <si>
    <t>2. Technical &amp; Production</t>
  </si>
  <si>
    <t>3. Personnel costs</t>
  </si>
  <si>
    <t>4. Infrastructure</t>
  </si>
  <si>
    <t>Story collecting</t>
  </si>
  <si>
    <t>3. Production costs</t>
  </si>
  <si>
    <t>Technical design</t>
  </si>
  <si>
    <t>includes technical and production costs</t>
  </si>
  <si>
    <t>Power</t>
  </si>
  <si>
    <t>15 days @ £500</t>
  </si>
  <si>
    <t>generators, fuel and distro</t>
  </si>
  <si>
    <t>Temporary structures</t>
  </si>
  <si>
    <t>allowance</t>
  </si>
  <si>
    <t>allowance (temp buildings, light/PA towers etc.)</t>
  </si>
  <si>
    <t>Rigging</t>
  </si>
  <si>
    <t>allowance for additional rigging</t>
  </si>
  <si>
    <t>Costume</t>
  </si>
  <si>
    <t>allowance for 'parade' cast (500 @ £50)</t>
  </si>
  <si>
    <t>Unallocated technical &amp; production</t>
  </si>
  <si>
    <t>Signage</t>
  </si>
  <si>
    <t>VMS and diversion signage</t>
  </si>
  <si>
    <t>access</t>
  </si>
  <si>
    <t>Fencing</t>
  </si>
  <si>
    <t>heras and CCB</t>
  </si>
  <si>
    <t>Accessible platforms</t>
  </si>
  <si>
    <t>Site signage</t>
  </si>
  <si>
    <t>Site offices</t>
  </si>
  <si>
    <t>production, medical, security etc</t>
  </si>
  <si>
    <t>Toilets</t>
  </si>
  <si>
    <t xml:space="preserve">Lighting </t>
  </si>
  <si>
    <t>Sound</t>
  </si>
  <si>
    <t>Production design</t>
  </si>
  <si>
    <t>allowance for street long lighting</t>
  </si>
  <si>
    <t>allowance for street long sound</t>
  </si>
  <si>
    <t>allowance for street long design elements</t>
  </si>
  <si>
    <t>content only</t>
  </si>
  <si>
    <t>Plant hire</t>
  </si>
  <si>
    <t>Production Manager</t>
  </si>
  <si>
    <t>Operations Manager</t>
  </si>
  <si>
    <t>Safety Manager</t>
  </si>
  <si>
    <t>Deputy Production Manager</t>
  </si>
  <si>
    <t>Stage Management team</t>
  </si>
  <si>
    <t>Costume supervisor</t>
  </si>
  <si>
    <t>Props supervisor</t>
  </si>
  <si>
    <t>Wigs and make up</t>
  </si>
  <si>
    <t>Production carpenter</t>
  </si>
  <si>
    <t>Local crew</t>
  </si>
  <si>
    <t>Event Manager</t>
  </si>
  <si>
    <t>Deputy Event Manager</t>
  </si>
  <si>
    <t>Production Coordinator</t>
  </si>
  <si>
    <t>Ops Coordinator</t>
  </si>
  <si>
    <t>Project Manager</t>
  </si>
  <si>
    <t>Security and stewards</t>
  </si>
  <si>
    <t>Medical</t>
  </si>
  <si>
    <t>YAS</t>
  </si>
  <si>
    <t>Production transport</t>
  </si>
  <si>
    <t>Personnel travel</t>
  </si>
  <si>
    <t>Accomodation</t>
  </si>
  <si>
    <t>Accreditation</t>
  </si>
  <si>
    <t>Per diems</t>
  </si>
  <si>
    <t>Cleaning and waste</t>
  </si>
  <si>
    <t>55 @ £100</t>
  </si>
  <si>
    <t>55 @ £60 x 14 nights</t>
  </si>
  <si>
    <t>55 @ £25 x 14</t>
  </si>
  <si>
    <t>H2017</t>
  </si>
  <si>
    <t>8 @ £600 x 8 weeks</t>
  </si>
  <si>
    <t>7. Marketing &amp;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</si>
</sst>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3" fontId="6" fillId="2" borderId="2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164" fontId="7" fillId="0" borderId="5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3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64" fontId="7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164" fontId="7" fillId="0" borderId="7" xfId="0" applyNumberFormat="1" applyFont="1" applyFill="1" applyBorder="1" applyAlignment="1">
      <alignment vertical="center"/>
    </xf>
    <xf numFmtId="164" fontId="7" fillId="0" borderId="8" xfId="0" applyNumberFormat="1" applyFont="1" applyFill="1" applyBorder="1" applyAlignment="1">
      <alignment vertical="center"/>
    </xf>
    <xf numFmtId="49" fontId="7" fillId="0" borderId="9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164" fontId="7" fillId="0" borderId="1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164" fontId="6" fillId="2" borderId="4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/>
    </xf>
    <xf numFmtId="0" fontId="7" fillId="0" borderId="0" xfId="0" applyFont="1"/>
    <xf numFmtId="164" fontId="7" fillId="0" borderId="0" xfId="0" applyNumberFormat="1" applyFont="1" applyBorder="1"/>
    <xf numFmtId="164" fontId="7" fillId="0" borderId="2" xfId="0" applyNumberFormat="1" applyFont="1" applyBorder="1"/>
    <xf numFmtId="0" fontId="7" fillId="0" borderId="0" xfId="0" quotePrefix="1" applyFont="1" applyAlignment="1">
      <alignment vertical="center"/>
    </xf>
    <xf numFmtId="49" fontId="6" fillId="2" borderId="0" xfId="0" applyNumberFormat="1" applyFont="1" applyFill="1" applyAlignment="1">
      <alignment horizontal="left" vertical="center"/>
    </xf>
    <xf numFmtId="164" fontId="7" fillId="2" borderId="5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164" fontId="6" fillId="2" borderId="2" xfId="0" applyNumberFormat="1" applyFont="1" applyFill="1" applyBorder="1" applyAlignment="1">
      <alignment horizontal="left" vertical="center"/>
    </xf>
    <xf numFmtId="164" fontId="6" fillId="2" borderId="2" xfId="0" applyNumberFormat="1" applyFont="1" applyFill="1" applyBorder="1" applyAlignment="1">
      <alignment vertical="center"/>
    </xf>
    <xf numFmtId="164" fontId="6" fillId="0" borderId="0" xfId="0" applyNumberFormat="1" applyFont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tabSelected="1" topLeftCell="A43" zoomScaleNormal="100" zoomScalePageLayoutView="110" workbookViewId="0">
      <selection activeCell="H68" sqref="H68"/>
    </sheetView>
  </sheetViews>
  <sheetFormatPr defaultColWidth="11" defaultRowHeight="17.25" x14ac:dyDescent="0.35"/>
  <cols>
    <col min="1" max="1" width="7.375" style="39" customWidth="1"/>
    <col min="2" max="2" width="29.5" style="40" customWidth="1"/>
    <col min="3" max="3" width="47.5" style="53" customWidth="1"/>
    <col min="4" max="4" width="12" style="42" customWidth="1"/>
    <col min="5" max="5" width="13" style="40" customWidth="1"/>
    <col min="6" max="6" width="11" style="2"/>
    <col min="7" max="7" width="11" style="1"/>
  </cols>
  <sheetData>
    <row r="1" spans="1:7" s="5" customFormat="1" ht="20.100000000000001" customHeight="1" thickBot="1" x14ac:dyDescent="0.3">
      <c r="A1" s="57" t="s">
        <v>25</v>
      </c>
      <c r="B1" s="57"/>
      <c r="C1" s="57"/>
      <c r="D1" s="7"/>
      <c r="E1" s="6" t="s">
        <v>24</v>
      </c>
      <c r="F1" s="3"/>
      <c r="G1" s="4"/>
    </row>
    <row r="2" spans="1:7" s="5" customFormat="1" ht="20.100000000000001" customHeight="1" thickBot="1" x14ac:dyDescent="0.3">
      <c r="A2" s="44"/>
      <c r="B2" s="8" t="s">
        <v>22</v>
      </c>
      <c r="C2" s="9" t="s">
        <v>26</v>
      </c>
      <c r="D2" s="10"/>
      <c r="E2" s="6"/>
      <c r="F2" s="3"/>
      <c r="G2" s="4"/>
    </row>
    <row r="3" spans="1:7" s="5" customFormat="1" ht="20.100000000000001" customHeight="1" thickBot="1" x14ac:dyDescent="0.3">
      <c r="A3" s="44"/>
      <c r="B3" s="11" t="s">
        <v>17</v>
      </c>
      <c r="C3" s="12"/>
      <c r="D3" s="10"/>
      <c r="E3" s="6"/>
      <c r="F3" s="3"/>
      <c r="G3" s="4"/>
    </row>
    <row r="4" spans="1:7" ht="16.5" x14ac:dyDescent="0.3">
      <c r="C4" s="40"/>
    </row>
    <row r="5" spans="1:7" s="5" customFormat="1" ht="18.600000000000001" customHeight="1" thickBot="1" x14ac:dyDescent="0.3">
      <c r="A5" s="13" t="s">
        <v>0</v>
      </c>
      <c r="B5" s="14" t="s">
        <v>1</v>
      </c>
      <c r="C5" s="14" t="s">
        <v>2</v>
      </c>
      <c r="D5" s="15"/>
      <c r="E5" s="16"/>
      <c r="F5" s="3"/>
      <c r="G5" s="4"/>
    </row>
    <row r="6" spans="1:7" s="5" customFormat="1" ht="18.600000000000001" customHeight="1" thickTop="1" x14ac:dyDescent="0.25">
      <c r="A6" s="17"/>
      <c r="B6" s="16"/>
      <c r="C6" s="47"/>
      <c r="D6" s="18"/>
      <c r="E6" s="16"/>
      <c r="F6" s="3"/>
      <c r="G6" s="4"/>
    </row>
    <row r="7" spans="1:7" s="5" customFormat="1" ht="18.600000000000001" customHeight="1" thickBot="1" x14ac:dyDescent="0.3">
      <c r="A7" s="13" t="s">
        <v>27</v>
      </c>
      <c r="B7" s="19"/>
      <c r="C7" s="48"/>
      <c r="D7" s="20"/>
      <c r="E7" s="21">
        <f>SUM(D9:D10)</f>
        <v>2745</v>
      </c>
      <c r="F7" s="3"/>
      <c r="G7" s="4"/>
    </row>
    <row r="8" spans="1:7" s="5" customFormat="1" ht="18.600000000000001" customHeight="1" thickTop="1" x14ac:dyDescent="0.25">
      <c r="A8" s="22"/>
      <c r="B8" s="23"/>
      <c r="C8" s="49"/>
      <c r="D8" s="24"/>
      <c r="E8" s="16"/>
      <c r="F8" s="3"/>
      <c r="G8" s="4"/>
    </row>
    <row r="9" spans="1:7" s="5" customFormat="1" ht="18.600000000000001" customHeight="1" x14ac:dyDescent="0.25">
      <c r="A9" s="22"/>
      <c r="B9" s="23" t="s">
        <v>28</v>
      </c>
      <c r="C9" s="49" t="s">
        <v>29</v>
      </c>
      <c r="D9" s="24">
        <v>2745</v>
      </c>
      <c r="E9" s="16"/>
      <c r="F9" s="3"/>
      <c r="G9" s="4"/>
    </row>
    <row r="10" spans="1:7" s="5" customFormat="1" ht="18.600000000000001" customHeight="1" x14ac:dyDescent="0.25">
      <c r="A10" s="22"/>
      <c r="B10" s="25"/>
      <c r="C10" s="50"/>
      <c r="D10" s="26"/>
      <c r="E10" s="16"/>
      <c r="F10" s="3"/>
      <c r="G10" s="4"/>
    </row>
    <row r="11" spans="1:7" s="5" customFormat="1" ht="18.600000000000001" customHeight="1" thickBot="1" x14ac:dyDescent="0.3">
      <c r="A11" s="13" t="s">
        <v>30</v>
      </c>
      <c r="B11" s="14"/>
      <c r="C11" s="46"/>
      <c r="D11" s="27"/>
      <c r="E11" s="28">
        <f>SUM(D12:D25)</f>
        <v>261000</v>
      </c>
      <c r="F11" s="3"/>
      <c r="G11" s="4"/>
    </row>
    <row r="12" spans="1:7" s="5" customFormat="1" ht="18.600000000000001" customHeight="1" thickTop="1" x14ac:dyDescent="0.25">
      <c r="A12" s="29"/>
      <c r="B12" s="23"/>
      <c r="C12" s="49"/>
      <c r="D12" s="24"/>
      <c r="E12" s="16"/>
      <c r="F12" s="3"/>
      <c r="G12" s="4"/>
    </row>
    <row r="13" spans="1:7" s="5" customFormat="1" ht="18.600000000000001" customHeight="1" x14ac:dyDescent="0.25">
      <c r="A13" s="29"/>
      <c r="B13" s="23" t="s">
        <v>31</v>
      </c>
      <c r="C13" s="49" t="s">
        <v>32</v>
      </c>
      <c r="D13" s="24">
        <v>80000</v>
      </c>
      <c r="E13" s="16"/>
      <c r="F13" s="3"/>
      <c r="G13" s="4"/>
    </row>
    <row r="14" spans="1:7" s="5" customFormat="1" ht="18.600000000000001" customHeight="1" x14ac:dyDescent="0.25">
      <c r="A14" s="29"/>
      <c r="B14" s="23" t="s">
        <v>33</v>
      </c>
      <c r="C14" s="49" t="s">
        <v>34</v>
      </c>
      <c r="D14" s="24">
        <v>20000</v>
      </c>
      <c r="E14" s="16"/>
      <c r="F14" s="3"/>
      <c r="G14" s="4"/>
    </row>
    <row r="15" spans="1:7" s="5" customFormat="1" ht="18.600000000000001" customHeight="1" x14ac:dyDescent="0.25">
      <c r="A15" s="29"/>
      <c r="B15" s="23" t="s">
        <v>21</v>
      </c>
      <c r="C15" s="49" t="s">
        <v>35</v>
      </c>
      <c r="D15" s="24">
        <v>9000</v>
      </c>
      <c r="E15" s="16"/>
      <c r="F15" s="3"/>
      <c r="G15" s="4"/>
    </row>
    <row r="16" spans="1:7" s="5" customFormat="1" ht="18.600000000000001" customHeight="1" x14ac:dyDescent="0.25">
      <c r="A16" s="29"/>
      <c r="B16" s="23" t="s">
        <v>36</v>
      </c>
      <c r="C16" s="49" t="s">
        <v>37</v>
      </c>
      <c r="D16" s="24">
        <v>20000</v>
      </c>
      <c r="E16" s="16"/>
      <c r="F16" s="3"/>
      <c r="G16" s="4"/>
    </row>
    <row r="17" spans="1:7" s="5" customFormat="1" ht="18.600000000000001" customHeight="1" x14ac:dyDescent="0.25">
      <c r="A17" s="29"/>
      <c r="B17" s="23" t="s">
        <v>38</v>
      </c>
      <c r="C17" s="49" t="s">
        <v>39</v>
      </c>
      <c r="D17" s="24">
        <v>22500</v>
      </c>
      <c r="E17" s="16"/>
      <c r="F17" s="3"/>
      <c r="G17" s="4"/>
    </row>
    <row r="18" spans="1:7" s="5" customFormat="1" ht="18.600000000000001" customHeight="1" x14ac:dyDescent="0.25">
      <c r="A18" s="29"/>
      <c r="B18" s="23" t="s">
        <v>16</v>
      </c>
      <c r="C18" s="49" t="s">
        <v>41</v>
      </c>
      <c r="D18" s="24">
        <v>25000</v>
      </c>
      <c r="E18" s="16"/>
      <c r="F18" s="3"/>
      <c r="G18" s="4"/>
    </row>
    <row r="19" spans="1:7" s="5" customFormat="1" ht="18.600000000000001" customHeight="1" x14ac:dyDescent="0.25">
      <c r="A19" s="29"/>
      <c r="B19" s="23" t="s">
        <v>40</v>
      </c>
      <c r="C19" s="49" t="s">
        <v>41</v>
      </c>
      <c r="D19" s="24">
        <v>15000</v>
      </c>
      <c r="E19" s="16"/>
      <c r="F19" s="3"/>
      <c r="G19" s="4"/>
    </row>
    <row r="20" spans="1:7" s="5" customFormat="1" ht="18.600000000000001" customHeight="1" x14ac:dyDescent="0.25">
      <c r="A20" s="29"/>
      <c r="B20" s="23" t="s">
        <v>42</v>
      </c>
      <c r="C20" s="49" t="s">
        <v>41</v>
      </c>
      <c r="D20" s="24">
        <v>22500</v>
      </c>
      <c r="E20" s="16"/>
      <c r="F20" s="3"/>
      <c r="G20" s="4"/>
    </row>
    <row r="21" spans="1:7" s="5" customFormat="1" ht="18.600000000000001" customHeight="1" x14ac:dyDescent="0.25">
      <c r="A21" s="22"/>
      <c r="B21" s="23" t="s">
        <v>43</v>
      </c>
      <c r="C21" s="49" t="s">
        <v>41</v>
      </c>
      <c r="D21" s="24">
        <v>20000</v>
      </c>
      <c r="E21" s="16"/>
      <c r="F21" s="3"/>
      <c r="G21" s="4"/>
    </row>
    <row r="22" spans="1:7" s="5" customFormat="1" ht="18.600000000000001" customHeight="1" x14ac:dyDescent="0.25">
      <c r="A22" s="22"/>
      <c r="B22" s="23" t="s">
        <v>44</v>
      </c>
      <c r="C22" s="49" t="s">
        <v>41</v>
      </c>
      <c r="D22" s="24">
        <v>15000</v>
      </c>
      <c r="E22" s="16"/>
      <c r="F22" s="3"/>
      <c r="G22" s="4"/>
    </row>
    <row r="23" spans="1:7" s="5" customFormat="1" ht="18.600000000000001" customHeight="1" x14ac:dyDescent="0.25">
      <c r="A23" s="22"/>
      <c r="B23" s="23" t="s">
        <v>45</v>
      </c>
      <c r="C23" s="49" t="s">
        <v>41</v>
      </c>
      <c r="D23" s="24">
        <v>12000</v>
      </c>
      <c r="E23" s="16"/>
      <c r="F23" s="3"/>
      <c r="G23" s="4"/>
    </row>
    <row r="24" spans="1:7" s="5" customFormat="1" ht="18.600000000000001" customHeight="1" x14ac:dyDescent="0.25">
      <c r="A24" s="22"/>
      <c r="B24" s="23"/>
      <c r="C24" s="49"/>
      <c r="D24" s="24"/>
      <c r="E24" s="16"/>
      <c r="F24" s="3"/>
      <c r="G24" s="4"/>
    </row>
    <row r="25" spans="1:7" s="5" customFormat="1" ht="18.600000000000001" customHeight="1" x14ac:dyDescent="0.25">
      <c r="A25" s="17"/>
      <c r="B25" s="16"/>
      <c r="C25" s="47"/>
      <c r="D25" s="18"/>
      <c r="E25" s="16"/>
      <c r="F25" s="3"/>
      <c r="G25" s="4"/>
    </row>
    <row r="26" spans="1:7" s="5" customFormat="1" ht="18.600000000000001" customHeight="1" thickBot="1" x14ac:dyDescent="0.3">
      <c r="A26" s="13" t="s">
        <v>78</v>
      </c>
      <c r="B26" s="19"/>
      <c r="C26" s="48"/>
      <c r="D26" s="27"/>
      <c r="E26" s="28">
        <f>SUM(D27:D34)</f>
        <v>953550</v>
      </c>
      <c r="F26" s="3"/>
      <c r="G26" s="4"/>
    </row>
    <row r="27" spans="1:7" s="5" customFormat="1" ht="18.600000000000001" customHeight="1" thickTop="1" x14ac:dyDescent="0.25">
      <c r="A27" s="22"/>
      <c r="B27" s="23"/>
      <c r="C27" s="49"/>
      <c r="D27" s="24"/>
      <c r="E27" s="16"/>
      <c r="F27" s="3"/>
      <c r="G27" s="4"/>
    </row>
    <row r="28" spans="1:7" s="5" customFormat="1" ht="18.600000000000001" customHeight="1" x14ac:dyDescent="0.25">
      <c r="A28" s="22"/>
      <c r="B28" s="23" t="s">
        <v>14</v>
      </c>
      <c r="C28" s="49" t="s">
        <v>46</v>
      </c>
      <c r="D28" s="24">
        <v>36700</v>
      </c>
      <c r="E28" s="16"/>
      <c r="F28" s="3"/>
      <c r="G28" s="4"/>
    </row>
    <row r="29" spans="1:7" s="5" customFormat="1" ht="18.600000000000001" customHeight="1" x14ac:dyDescent="0.25">
      <c r="A29" s="22"/>
      <c r="B29" s="23" t="s">
        <v>47</v>
      </c>
      <c r="C29" s="49" t="s">
        <v>41</v>
      </c>
      <c r="D29" s="24">
        <v>6000</v>
      </c>
      <c r="E29" s="16"/>
      <c r="F29" s="3"/>
      <c r="G29" s="4"/>
    </row>
    <row r="30" spans="1:7" s="5" customFormat="1" ht="18.600000000000001" customHeight="1" x14ac:dyDescent="0.25">
      <c r="A30" s="22"/>
      <c r="B30" s="23" t="s">
        <v>48</v>
      </c>
      <c r="C30" s="49" t="s">
        <v>41</v>
      </c>
      <c r="D30" s="24">
        <v>5000</v>
      </c>
      <c r="E30" s="16"/>
      <c r="F30" s="3"/>
      <c r="G30" s="4"/>
    </row>
    <row r="31" spans="1:7" s="5" customFormat="1" ht="18.600000000000001" customHeight="1" x14ac:dyDescent="0.25">
      <c r="A31" s="22"/>
      <c r="B31" s="23" t="s">
        <v>49</v>
      </c>
      <c r="C31" s="49" t="s">
        <v>41</v>
      </c>
      <c r="D31" s="24">
        <v>6000</v>
      </c>
      <c r="E31" s="16"/>
      <c r="F31" s="3"/>
      <c r="G31" s="4"/>
    </row>
    <row r="32" spans="1:7" s="5" customFormat="1" ht="18.600000000000001" customHeight="1" x14ac:dyDescent="0.25">
      <c r="A32" s="22"/>
      <c r="B32" s="23" t="s">
        <v>50</v>
      </c>
      <c r="C32" s="49" t="s">
        <v>41</v>
      </c>
      <c r="D32" s="24">
        <v>5000</v>
      </c>
      <c r="E32" s="16"/>
      <c r="F32" s="3"/>
      <c r="G32" s="4"/>
    </row>
    <row r="33" spans="1:7" s="5" customFormat="1" ht="18.600000000000001" customHeight="1" x14ac:dyDescent="0.25">
      <c r="A33" s="22"/>
      <c r="B33" s="16" t="s">
        <v>51</v>
      </c>
      <c r="C33" s="47" t="s">
        <v>52</v>
      </c>
      <c r="D33" s="45">
        <f>'Production costs'!E67</f>
        <v>894850</v>
      </c>
      <c r="E33" s="16"/>
      <c r="F33" s="3"/>
      <c r="G33" s="4"/>
    </row>
    <row r="34" spans="1:7" s="5" customFormat="1" ht="18.600000000000001" customHeight="1" x14ac:dyDescent="0.25">
      <c r="A34" s="17"/>
      <c r="B34" s="16"/>
      <c r="C34" s="47"/>
      <c r="D34" s="18"/>
      <c r="E34" s="16"/>
      <c r="F34" s="3"/>
      <c r="G34" s="4"/>
    </row>
    <row r="35" spans="1:7" s="5" customFormat="1" ht="18.600000000000001" customHeight="1" thickBot="1" x14ac:dyDescent="0.3">
      <c r="A35" s="13" t="s">
        <v>53</v>
      </c>
      <c r="B35" s="19"/>
      <c r="C35" s="48"/>
      <c r="D35" s="27"/>
      <c r="E35" s="28">
        <f>SUM(D36:D46)</f>
        <v>1025000</v>
      </c>
      <c r="F35" s="3"/>
      <c r="G35" s="4"/>
    </row>
    <row r="36" spans="1:7" s="5" customFormat="1" ht="18.600000000000001" customHeight="1" thickTop="1" x14ac:dyDescent="0.25">
      <c r="A36" s="17"/>
      <c r="B36" s="16"/>
      <c r="C36" s="47"/>
      <c r="D36" s="18"/>
      <c r="E36" s="16"/>
      <c r="F36" s="3"/>
      <c r="G36" s="4"/>
    </row>
    <row r="37" spans="1:7" s="5" customFormat="1" ht="18.600000000000001" customHeight="1" x14ac:dyDescent="0.25">
      <c r="A37" s="17"/>
      <c r="B37" s="16" t="s">
        <v>77</v>
      </c>
      <c r="C37" s="47"/>
      <c r="D37" s="18">
        <v>50000</v>
      </c>
      <c r="E37" s="16"/>
      <c r="F37" s="3"/>
      <c r="G37" s="4"/>
    </row>
    <row r="38" spans="1:7" s="5" customFormat="1" ht="18.600000000000001" customHeight="1" x14ac:dyDescent="0.25">
      <c r="A38" s="17"/>
      <c r="B38" s="16" t="s">
        <v>54</v>
      </c>
      <c r="C38" s="47" t="s">
        <v>80</v>
      </c>
      <c r="D38" s="18">
        <v>125000</v>
      </c>
      <c r="E38" s="16"/>
      <c r="F38" s="3"/>
      <c r="G38" s="4"/>
    </row>
    <row r="39" spans="1:7" s="5" customFormat="1" ht="18.600000000000001" customHeight="1" x14ac:dyDescent="0.25">
      <c r="A39" s="17"/>
      <c r="B39" s="16" t="s">
        <v>55</v>
      </c>
      <c r="C39" s="47" t="s">
        <v>80</v>
      </c>
      <c r="D39" s="18">
        <v>125000</v>
      </c>
      <c r="E39" s="16"/>
      <c r="F39" s="3"/>
      <c r="G39" s="4"/>
    </row>
    <row r="40" spans="1:7" s="5" customFormat="1" ht="18.600000000000001" customHeight="1" x14ac:dyDescent="0.25">
      <c r="A40" s="17"/>
      <c r="B40" s="16" t="s">
        <v>56</v>
      </c>
      <c r="C40" s="47" t="s">
        <v>80</v>
      </c>
      <c r="D40" s="18">
        <v>125000</v>
      </c>
      <c r="E40" s="16"/>
      <c r="F40" s="3"/>
      <c r="G40" s="4"/>
    </row>
    <row r="41" spans="1:7" s="5" customFormat="1" ht="18.600000000000001" customHeight="1" x14ac:dyDescent="0.25">
      <c r="A41" s="17"/>
      <c r="B41" s="16" t="s">
        <v>57</v>
      </c>
      <c r="C41" s="47" t="s">
        <v>80</v>
      </c>
      <c r="D41" s="18">
        <v>125000</v>
      </c>
      <c r="E41" s="16"/>
      <c r="F41" s="3"/>
      <c r="G41" s="4"/>
    </row>
    <row r="42" spans="1:7" s="5" customFormat="1" ht="18.600000000000001" customHeight="1" x14ac:dyDescent="0.25">
      <c r="A42" s="17"/>
      <c r="B42" s="16" t="s">
        <v>58</v>
      </c>
      <c r="C42" s="47" t="s">
        <v>80</v>
      </c>
      <c r="D42" s="18">
        <v>125000</v>
      </c>
      <c r="E42" s="16"/>
      <c r="F42" s="3"/>
      <c r="G42" s="4"/>
    </row>
    <row r="43" spans="1:7" s="5" customFormat="1" ht="18.600000000000001" customHeight="1" x14ac:dyDescent="0.25">
      <c r="A43" s="17"/>
      <c r="B43" s="43" t="s">
        <v>59</v>
      </c>
      <c r="C43" s="47" t="s">
        <v>108</v>
      </c>
      <c r="D43" s="18">
        <v>125000</v>
      </c>
      <c r="E43" s="16"/>
      <c r="F43" s="3"/>
      <c r="G43" s="4"/>
    </row>
    <row r="44" spans="1:7" s="5" customFormat="1" ht="18.600000000000001" customHeight="1" x14ac:dyDescent="0.25">
      <c r="A44" s="17"/>
      <c r="B44" s="16" t="s">
        <v>63</v>
      </c>
      <c r="C44" s="47" t="s">
        <v>80</v>
      </c>
      <c r="D44" s="18">
        <v>200000</v>
      </c>
      <c r="E44" s="16"/>
      <c r="F44" s="3"/>
      <c r="G44" s="4"/>
    </row>
    <row r="45" spans="1:7" s="5" customFormat="1" ht="18.600000000000001" customHeight="1" x14ac:dyDescent="0.25">
      <c r="A45" s="17"/>
      <c r="B45" s="16" t="s">
        <v>94</v>
      </c>
      <c r="C45" s="47"/>
      <c r="D45" s="18">
        <v>25000</v>
      </c>
      <c r="E45" s="16"/>
      <c r="F45" s="3"/>
      <c r="G45" s="4"/>
    </row>
    <row r="46" spans="1:7" s="5" customFormat="1" ht="18.600000000000001" customHeight="1" x14ac:dyDescent="0.25">
      <c r="A46" s="17"/>
      <c r="B46" s="16"/>
      <c r="C46" s="47"/>
      <c r="D46" s="18"/>
      <c r="E46" s="16"/>
      <c r="F46" s="3"/>
      <c r="G46" s="4"/>
    </row>
    <row r="47" spans="1:7" s="5" customFormat="1" ht="18.600000000000001" customHeight="1" thickBot="1" x14ac:dyDescent="0.3">
      <c r="A47" s="13" t="s">
        <v>60</v>
      </c>
      <c r="B47" s="19"/>
      <c r="C47" s="48"/>
      <c r="D47" s="27"/>
      <c r="E47" s="28">
        <f>SUM(D48:D57)</f>
        <v>83750</v>
      </c>
      <c r="F47" s="3"/>
      <c r="G47" s="4"/>
    </row>
    <row r="48" spans="1:7" s="5" customFormat="1" ht="18.600000000000001" customHeight="1" thickTop="1" x14ac:dyDescent="0.25">
      <c r="A48" s="17"/>
      <c r="B48" s="16"/>
      <c r="C48" s="47"/>
      <c r="D48" s="18"/>
      <c r="E48" s="16"/>
      <c r="F48" s="3"/>
      <c r="G48" s="4"/>
    </row>
    <row r="49" spans="1:7" s="5" customFormat="1" ht="18.600000000000001" customHeight="1" x14ac:dyDescent="0.25">
      <c r="A49" s="17"/>
      <c r="B49" s="16" t="s">
        <v>64</v>
      </c>
      <c r="C49" s="47" t="s">
        <v>70</v>
      </c>
      <c r="D49" s="18">
        <v>12000</v>
      </c>
      <c r="E49" s="16"/>
      <c r="F49" s="3"/>
      <c r="G49" s="4"/>
    </row>
    <row r="50" spans="1:7" s="5" customFormat="1" ht="18.600000000000001" customHeight="1" x14ac:dyDescent="0.25">
      <c r="A50" s="17"/>
      <c r="B50" s="16" t="s">
        <v>65</v>
      </c>
      <c r="C50" s="47" t="s">
        <v>69</v>
      </c>
      <c r="D50" s="18">
        <v>28500</v>
      </c>
      <c r="E50" s="16"/>
      <c r="F50" s="3"/>
      <c r="G50" s="4"/>
    </row>
    <row r="51" spans="1:7" s="5" customFormat="1" ht="18.600000000000001" customHeight="1" x14ac:dyDescent="0.25">
      <c r="A51" s="17"/>
      <c r="B51" s="16" t="s">
        <v>66</v>
      </c>
      <c r="C51" s="47"/>
      <c r="D51" s="18">
        <v>7000</v>
      </c>
      <c r="E51" s="16"/>
      <c r="F51" s="3"/>
      <c r="G51" s="4"/>
    </row>
    <row r="52" spans="1:7" s="5" customFormat="1" ht="18.600000000000001" customHeight="1" x14ac:dyDescent="0.25">
      <c r="A52" s="17"/>
      <c r="B52" s="16" t="s">
        <v>68</v>
      </c>
      <c r="C52" s="47"/>
      <c r="D52" s="18">
        <v>3500</v>
      </c>
      <c r="E52" s="16"/>
      <c r="F52" s="3"/>
      <c r="G52" s="4"/>
    </row>
    <row r="53" spans="1:7" s="5" customFormat="1" ht="18.600000000000001" customHeight="1" x14ac:dyDescent="0.25">
      <c r="A53" s="17"/>
      <c r="B53" s="16" t="s">
        <v>92</v>
      </c>
      <c r="C53" s="47" t="s">
        <v>93</v>
      </c>
      <c r="D53" s="18">
        <v>7500</v>
      </c>
      <c r="E53" s="16"/>
      <c r="F53" s="3"/>
      <c r="G53" s="4"/>
    </row>
    <row r="54" spans="1:7" s="5" customFormat="1" ht="18.600000000000001" customHeight="1" x14ac:dyDescent="0.25">
      <c r="A54" s="17"/>
      <c r="B54" s="16" t="s">
        <v>67</v>
      </c>
      <c r="C54" s="47"/>
      <c r="D54" s="18">
        <v>10000</v>
      </c>
      <c r="E54" s="16"/>
      <c r="F54" s="3"/>
      <c r="G54" s="4"/>
    </row>
    <row r="55" spans="1:7" s="5" customFormat="1" ht="18.600000000000001" customHeight="1" x14ac:dyDescent="0.25">
      <c r="A55" s="17"/>
      <c r="B55" s="16" t="s">
        <v>20</v>
      </c>
      <c r="C55" s="47"/>
      <c r="D55" s="24">
        <v>15000</v>
      </c>
      <c r="E55" s="16"/>
      <c r="F55" s="3"/>
      <c r="G55" s="4"/>
    </row>
    <row r="56" spans="1:7" s="5" customFormat="1" ht="18.600000000000001" customHeight="1" x14ac:dyDescent="0.25">
      <c r="A56" s="17"/>
      <c r="B56" s="16" t="s">
        <v>131</v>
      </c>
      <c r="C56" s="47"/>
      <c r="D56" s="24">
        <v>250</v>
      </c>
      <c r="E56" s="16"/>
      <c r="F56" s="3"/>
      <c r="G56" s="4"/>
    </row>
    <row r="57" spans="1:7" s="5" customFormat="1" ht="18.600000000000001" customHeight="1" x14ac:dyDescent="0.25">
      <c r="A57" s="17"/>
      <c r="B57" s="16"/>
      <c r="C57" s="47"/>
      <c r="D57" s="30"/>
      <c r="E57" s="16"/>
      <c r="F57" s="3"/>
      <c r="G57" s="4"/>
    </row>
    <row r="58" spans="1:7" s="5" customFormat="1" ht="18.600000000000001" customHeight="1" thickBot="1" x14ac:dyDescent="0.3">
      <c r="A58" s="13" t="s">
        <v>139</v>
      </c>
      <c r="B58" s="19"/>
      <c r="C58" s="48"/>
      <c r="D58" s="28"/>
      <c r="E58" s="28">
        <f>SUM(D59:D61)</f>
        <v>50000</v>
      </c>
      <c r="F58" s="3"/>
      <c r="G58" s="4"/>
    </row>
    <row r="59" spans="1:7" s="5" customFormat="1" ht="18.600000000000001" customHeight="1" thickTop="1" x14ac:dyDescent="0.25">
      <c r="A59" s="17"/>
      <c r="B59" s="16"/>
      <c r="C59" s="47"/>
      <c r="D59" s="31"/>
      <c r="E59" s="16"/>
      <c r="F59" s="3"/>
      <c r="G59" s="4"/>
    </row>
    <row r="60" spans="1:7" s="5" customFormat="1" ht="18.600000000000001" customHeight="1" x14ac:dyDescent="0.25">
      <c r="A60" s="17"/>
      <c r="B60" s="16" t="s">
        <v>19</v>
      </c>
      <c r="C60" s="47"/>
      <c r="D60" s="24">
        <v>50000</v>
      </c>
      <c r="E60" s="16"/>
      <c r="F60" s="3"/>
      <c r="G60" s="4"/>
    </row>
    <row r="61" spans="1:7" s="5" customFormat="1" ht="18.600000000000001" customHeight="1" x14ac:dyDescent="0.25">
      <c r="A61" s="17"/>
      <c r="B61" s="16"/>
      <c r="C61" s="47"/>
      <c r="D61" s="24"/>
      <c r="E61" s="16"/>
      <c r="F61" s="3"/>
      <c r="G61" s="4"/>
    </row>
    <row r="62" spans="1:7" s="5" customFormat="1" ht="18.600000000000001" customHeight="1" thickBot="1" x14ac:dyDescent="0.3">
      <c r="A62" s="13" t="s">
        <v>61</v>
      </c>
      <c r="B62" s="19"/>
      <c r="C62" s="48"/>
      <c r="D62" s="28"/>
      <c r="E62" s="28">
        <f>SUM(D63:D65)</f>
        <v>15000</v>
      </c>
      <c r="F62" s="3"/>
      <c r="G62" s="4"/>
    </row>
    <row r="63" spans="1:7" s="5" customFormat="1" ht="18.600000000000001" customHeight="1" thickTop="1" x14ac:dyDescent="0.25">
      <c r="A63" s="22"/>
      <c r="B63" s="23"/>
      <c r="C63" s="49"/>
      <c r="D63" s="24"/>
      <c r="E63" s="16"/>
      <c r="F63" s="3"/>
      <c r="G63" s="4"/>
    </row>
    <row r="64" spans="1:7" s="5" customFormat="1" ht="18.600000000000001" customHeight="1" x14ac:dyDescent="0.25">
      <c r="A64" s="22"/>
      <c r="B64" s="23" t="s">
        <v>19</v>
      </c>
      <c r="C64" s="49"/>
      <c r="D64" s="24">
        <v>15000</v>
      </c>
      <c r="E64" s="16"/>
      <c r="F64" s="3"/>
      <c r="G64" s="4"/>
    </row>
    <row r="65" spans="1:7" s="5" customFormat="1" ht="18.600000000000001" customHeight="1" x14ac:dyDescent="0.25">
      <c r="A65" s="17"/>
      <c r="B65" s="16"/>
      <c r="C65" s="47"/>
      <c r="D65" s="18"/>
      <c r="E65" s="16"/>
      <c r="F65" s="3"/>
      <c r="G65" s="4"/>
    </row>
    <row r="66" spans="1:7" s="5" customFormat="1" ht="18.600000000000001" customHeight="1" thickBot="1" x14ac:dyDescent="0.3">
      <c r="A66" s="13" t="s">
        <v>62</v>
      </c>
      <c r="B66" s="19"/>
      <c r="C66" s="48"/>
      <c r="D66" s="28"/>
      <c r="E66" s="28">
        <f>SUM(D67:D69)</f>
        <v>10000</v>
      </c>
      <c r="F66" s="3"/>
      <c r="G66" s="4"/>
    </row>
    <row r="67" spans="1:7" s="5" customFormat="1" ht="18.600000000000001" customHeight="1" thickTop="1" x14ac:dyDescent="0.25">
      <c r="A67" s="17"/>
      <c r="B67" s="16"/>
      <c r="C67" s="47"/>
      <c r="D67" s="18"/>
      <c r="E67" s="16"/>
      <c r="F67" s="3"/>
      <c r="G67" s="4"/>
    </row>
    <row r="68" spans="1:7" s="5" customFormat="1" ht="18.600000000000001" customHeight="1" x14ac:dyDescent="0.25">
      <c r="A68" s="17"/>
      <c r="B68" s="16" t="s">
        <v>19</v>
      </c>
      <c r="C68" s="47"/>
      <c r="D68" s="18">
        <v>10000</v>
      </c>
      <c r="E68" s="16"/>
      <c r="F68" s="3"/>
      <c r="G68" s="4"/>
    </row>
    <row r="69" spans="1:7" s="5" customFormat="1" ht="18.600000000000001" customHeight="1" x14ac:dyDescent="0.25">
      <c r="A69" s="17"/>
      <c r="B69" s="16"/>
      <c r="C69" s="47"/>
      <c r="D69" s="18"/>
      <c r="E69" s="16"/>
      <c r="F69" s="3"/>
      <c r="G69" s="4"/>
    </row>
    <row r="70" spans="1:7" s="5" customFormat="1" ht="18.600000000000001" customHeight="1" thickBot="1" x14ac:dyDescent="0.3">
      <c r="A70" s="13" t="s">
        <v>23</v>
      </c>
      <c r="B70" s="19"/>
      <c r="C70" s="48"/>
      <c r="D70" s="28"/>
      <c r="E70" s="28">
        <f>SUM(D71:D78)</f>
        <v>20000</v>
      </c>
      <c r="F70" s="3"/>
      <c r="G70" s="4"/>
    </row>
    <row r="71" spans="1:7" s="5" customFormat="1" ht="18.600000000000001" customHeight="1" thickTop="1" x14ac:dyDescent="0.25">
      <c r="A71" s="17"/>
      <c r="B71" s="16"/>
      <c r="C71" s="47"/>
      <c r="D71" s="18"/>
      <c r="E71" s="16"/>
      <c r="F71" s="3"/>
      <c r="G71" s="4"/>
    </row>
    <row r="72" spans="1:7" s="5" customFormat="1" ht="18.600000000000001" customHeight="1" x14ac:dyDescent="0.25">
      <c r="A72" s="17"/>
      <c r="B72" s="16" t="s">
        <v>19</v>
      </c>
      <c r="C72" s="47"/>
      <c r="D72" s="18">
        <v>20000</v>
      </c>
      <c r="E72" s="16"/>
      <c r="F72" s="3"/>
      <c r="G72" s="4"/>
    </row>
    <row r="73" spans="1:7" s="5" customFormat="1" ht="18.600000000000001" customHeight="1" thickBot="1" x14ac:dyDescent="0.3">
      <c r="A73" s="32"/>
      <c r="B73" s="33"/>
      <c r="C73" s="51"/>
      <c r="D73" s="34"/>
      <c r="E73" s="33"/>
      <c r="F73" s="3"/>
      <c r="G73" s="4"/>
    </row>
    <row r="74" spans="1:7" s="5" customFormat="1" ht="18.600000000000001" customHeight="1" thickTop="1" x14ac:dyDescent="0.25">
      <c r="A74" s="17"/>
      <c r="B74" s="16"/>
      <c r="C74" s="47"/>
      <c r="D74" s="35"/>
      <c r="E74" s="16"/>
      <c r="F74" s="3"/>
      <c r="G74" s="4"/>
    </row>
    <row r="75" spans="1:7" s="5" customFormat="1" ht="18.600000000000001" customHeight="1" thickBot="1" x14ac:dyDescent="0.3">
      <c r="A75" s="17"/>
      <c r="B75" s="16"/>
      <c r="C75" s="47"/>
      <c r="D75" s="35"/>
      <c r="E75" s="16"/>
      <c r="F75" s="3"/>
      <c r="G75" s="4"/>
    </row>
    <row r="76" spans="1:7" s="5" customFormat="1" ht="18.600000000000001" customHeight="1" thickBot="1" x14ac:dyDescent="0.3">
      <c r="A76" s="17"/>
      <c r="B76" s="16"/>
      <c r="C76" s="52"/>
      <c r="D76" s="36" t="s">
        <v>18</v>
      </c>
      <c r="E76" s="37">
        <f>SUM(E7:E73)</f>
        <v>2421045</v>
      </c>
      <c r="F76" s="3"/>
      <c r="G76" s="4"/>
    </row>
    <row r="77" spans="1:7" s="5" customFormat="1" ht="18.600000000000001" customHeight="1" x14ac:dyDescent="0.25">
      <c r="A77" s="17"/>
      <c r="B77" s="16"/>
      <c r="C77" s="47"/>
      <c r="D77" s="35"/>
      <c r="E77" s="16"/>
      <c r="F77" s="3"/>
      <c r="G77" s="4"/>
    </row>
    <row r="78" spans="1:7" s="5" customFormat="1" ht="18.600000000000001" customHeight="1" x14ac:dyDescent="0.25">
      <c r="A78" s="17"/>
      <c r="B78" s="16"/>
      <c r="C78" s="47"/>
      <c r="D78" s="35"/>
      <c r="E78" s="16"/>
      <c r="F78" s="3"/>
      <c r="G78" s="4"/>
    </row>
    <row r="79" spans="1:7" s="5" customFormat="1" ht="18.600000000000001" customHeight="1" x14ac:dyDescent="0.25">
      <c r="A79" s="38" t="s">
        <v>12</v>
      </c>
      <c r="B79" s="16"/>
      <c r="C79" s="47"/>
      <c r="D79" s="35"/>
      <c r="E79" s="16"/>
      <c r="F79" s="3"/>
      <c r="G79" s="4"/>
    </row>
    <row r="80" spans="1:7" s="5" customFormat="1" ht="18.600000000000001" customHeight="1" x14ac:dyDescent="0.25">
      <c r="A80" s="17" t="s">
        <v>3</v>
      </c>
      <c r="B80" s="16" t="s">
        <v>4</v>
      </c>
      <c r="C80" s="47"/>
      <c r="D80" s="35"/>
      <c r="E80" s="16"/>
      <c r="F80" s="3"/>
      <c r="G80" s="4"/>
    </row>
    <row r="81" spans="1:7" s="5" customFormat="1" ht="18.600000000000001" customHeight="1" x14ac:dyDescent="0.25">
      <c r="A81" s="17" t="s">
        <v>6</v>
      </c>
      <c r="B81" s="16" t="s">
        <v>5</v>
      </c>
      <c r="C81" s="47"/>
      <c r="D81" s="35"/>
      <c r="E81" s="16"/>
      <c r="F81" s="3"/>
      <c r="G81" s="4"/>
    </row>
    <row r="82" spans="1:7" s="5" customFormat="1" ht="18.600000000000001" customHeight="1" x14ac:dyDescent="0.25">
      <c r="A82" s="17" t="s">
        <v>7</v>
      </c>
      <c r="B82" s="16" t="s">
        <v>8</v>
      </c>
      <c r="C82" s="47"/>
      <c r="D82" s="35"/>
      <c r="E82" s="16"/>
      <c r="F82" s="3"/>
      <c r="G82" s="4"/>
    </row>
    <row r="83" spans="1:7" s="5" customFormat="1" ht="18.600000000000001" customHeight="1" x14ac:dyDescent="0.25">
      <c r="A83" s="17" t="s">
        <v>9</v>
      </c>
      <c r="B83" s="16" t="s">
        <v>10</v>
      </c>
      <c r="C83" s="47"/>
      <c r="D83" s="35"/>
      <c r="E83" s="16"/>
      <c r="F83" s="3"/>
      <c r="G83" s="4"/>
    </row>
    <row r="84" spans="1:7" s="5" customFormat="1" ht="18.600000000000001" customHeight="1" x14ac:dyDescent="0.25">
      <c r="A84" s="17"/>
      <c r="B84" s="16" t="s">
        <v>11</v>
      </c>
      <c r="C84" s="47"/>
      <c r="D84" s="35"/>
      <c r="E84" s="16"/>
      <c r="F84" s="3"/>
      <c r="G84" s="4"/>
    </row>
    <row r="85" spans="1:7" s="5" customFormat="1" ht="18.600000000000001" customHeight="1" x14ac:dyDescent="0.25">
      <c r="A85" s="17" t="s">
        <v>13</v>
      </c>
      <c r="B85" s="16" t="s">
        <v>15</v>
      </c>
      <c r="C85" s="47"/>
      <c r="D85" s="35"/>
      <c r="E85" s="16"/>
      <c r="F85" s="3"/>
      <c r="G85" s="4"/>
    </row>
    <row r="86" spans="1:7" x14ac:dyDescent="0.35">
      <c r="D86" s="41"/>
    </row>
    <row r="87" spans="1:7" x14ac:dyDescent="0.35">
      <c r="D87" s="41"/>
    </row>
    <row r="88" spans="1:7" x14ac:dyDescent="0.35">
      <c r="D88" s="41"/>
    </row>
    <row r="89" spans="1:7" x14ac:dyDescent="0.35">
      <c r="D89" s="41"/>
    </row>
    <row r="90" spans="1:7" x14ac:dyDescent="0.35">
      <c r="D90" s="41"/>
    </row>
    <row r="91" spans="1:7" x14ac:dyDescent="0.35">
      <c r="D91" s="41"/>
    </row>
    <row r="92" spans="1:7" x14ac:dyDescent="0.35">
      <c r="D92" s="41"/>
    </row>
    <row r="93" spans="1:7" x14ac:dyDescent="0.35">
      <c r="D93" s="41"/>
    </row>
    <row r="94" spans="1:7" x14ac:dyDescent="0.35">
      <c r="D94" s="41"/>
    </row>
    <row r="95" spans="1:7" x14ac:dyDescent="0.35">
      <c r="D95" s="41"/>
    </row>
    <row r="96" spans="1:7" x14ac:dyDescent="0.35">
      <c r="D96" s="41"/>
    </row>
    <row r="97" spans="4:4" x14ac:dyDescent="0.35">
      <c r="D97" s="41"/>
    </row>
    <row r="98" spans="4:4" x14ac:dyDescent="0.35">
      <c r="D98" s="41"/>
    </row>
    <row r="99" spans="4:4" x14ac:dyDescent="0.35">
      <c r="D99" s="41"/>
    </row>
    <row r="100" spans="4:4" x14ac:dyDescent="0.35">
      <c r="D100" s="41"/>
    </row>
    <row r="101" spans="4:4" x14ac:dyDescent="0.35">
      <c r="D101" s="41"/>
    </row>
    <row r="102" spans="4:4" x14ac:dyDescent="0.35">
      <c r="D102" s="41"/>
    </row>
    <row r="103" spans="4:4" x14ac:dyDescent="0.35">
      <c r="D103" s="41"/>
    </row>
    <row r="104" spans="4:4" x14ac:dyDescent="0.35">
      <c r="D104" s="41"/>
    </row>
    <row r="105" spans="4:4" x14ac:dyDescent="0.35">
      <c r="D105" s="41"/>
    </row>
    <row r="106" spans="4:4" x14ac:dyDescent="0.35">
      <c r="D106" s="41"/>
    </row>
    <row r="107" spans="4:4" x14ac:dyDescent="0.35">
      <c r="D107" s="41"/>
    </row>
    <row r="108" spans="4:4" x14ac:dyDescent="0.35">
      <c r="D108" s="41"/>
    </row>
    <row r="109" spans="4:4" x14ac:dyDescent="0.35">
      <c r="D109" s="41"/>
    </row>
    <row r="110" spans="4:4" x14ac:dyDescent="0.35">
      <c r="D110" s="41"/>
    </row>
    <row r="111" spans="4:4" x14ac:dyDescent="0.35">
      <c r="D111" s="41"/>
    </row>
  </sheetData>
  <mergeCells count="1">
    <mergeCell ref="A1:C1"/>
  </mergeCells>
  <pageMargins left="0.25" right="0.25" top="0.75" bottom="0.75" header="0.3" footer="0.3"/>
  <pageSetup paperSize="9" scale="83" fitToHeight="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2"/>
  <sheetViews>
    <sheetView topLeftCell="A40" zoomScaleNormal="100" zoomScalePageLayoutView="110" workbookViewId="0">
      <selection activeCell="B37" sqref="B37"/>
    </sheetView>
  </sheetViews>
  <sheetFormatPr defaultColWidth="11" defaultRowHeight="17.25" x14ac:dyDescent="0.35"/>
  <cols>
    <col min="1" max="1" width="7.375" style="39" customWidth="1"/>
    <col min="2" max="2" width="29.5" style="40" customWidth="1"/>
    <col min="3" max="3" width="47.5" style="53" customWidth="1"/>
    <col min="4" max="4" width="12" style="42" customWidth="1"/>
    <col min="5" max="5" width="13" style="40" customWidth="1"/>
    <col min="6" max="6" width="10.875" style="2"/>
    <col min="7" max="7" width="10.875" style="1"/>
  </cols>
  <sheetData>
    <row r="1" spans="1:7" s="5" customFormat="1" ht="20.100000000000001" customHeight="1" thickBot="1" x14ac:dyDescent="0.3">
      <c r="A1" s="57" t="s">
        <v>25</v>
      </c>
      <c r="B1" s="57"/>
      <c r="C1" s="57"/>
      <c r="D1" s="54"/>
      <c r="E1" s="6" t="s">
        <v>24</v>
      </c>
      <c r="F1" s="3"/>
      <c r="G1" s="4"/>
    </row>
    <row r="2" spans="1:7" s="5" customFormat="1" ht="20.100000000000001" customHeight="1" thickBot="1" x14ac:dyDescent="0.3">
      <c r="A2" s="44"/>
      <c r="B2" s="8" t="s">
        <v>22</v>
      </c>
      <c r="C2" s="9" t="s">
        <v>71</v>
      </c>
      <c r="D2" s="55"/>
      <c r="E2" s="6"/>
      <c r="F2" s="3"/>
      <c r="G2" s="4"/>
    </row>
    <row r="3" spans="1:7" s="5" customFormat="1" ht="20.100000000000001" customHeight="1" thickBot="1" x14ac:dyDescent="0.3">
      <c r="A3" s="44"/>
      <c r="B3" s="11" t="s">
        <v>17</v>
      </c>
      <c r="C3" s="12"/>
      <c r="D3" s="55"/>
      <c r="E3" s="6"/>
      <c r="F3" s="3"/>
      <c r="G3" s="4"/>
    </row>
    <row r="4" spans="1:7" ht="16.5" x14ac:dyDescent="0.3">
      <c r="C4" s="40"/>
    </row>
    <row r="5" spans="1:7" s="5" customFormat="1" ht="18.600000000000001" customHeight="1" thickBot="1" x14ac:dyDescent="0.3">
      <c r="A5" s="13" t="s">
        <v>0</v>
      </c>
      <c r="B5" s="14" t="s">
        <v>1</v>
      </c>
      <c r="C5" s="14" t="s">
        <v>2</v>
      </c>
      <c r="D5" s="28"/>
      <c r="E5" s="16"/>
      <c r="F5" s="3"/>
      <c r="G5" s="4"/>
    </row>
    <row r="6" spans="1:7" s="5" customFormat="1" ht="18.600000000000001" customHeight="1" thickTop="1" x14ac:dyDescent="0.25">
      <c r="A6" s="17"/>
      <c r="B6" s="16"/>
      <c r="C6" s="47"/>
      <c r="D6" s="18"/>
      <c r="E6" s="16"/>
      <c r="F6" s="3"/>
      <c r="G6" s="4"/>
    </row>
    <row r="7" spans="1:7" s="5" customFormat="1" ht="18.600000000000001" customHeight="1" thickBot="1" x14ac:dyDescent="0.3">
      <c r="A7" s="13" t="s">
        <v>72</v>
      </c>
      <c r="B7" s="19"/>
      <c r="C7" s="48"/>
      <c r="D7" s="20"/>
      <c r="E7" s="21">
        <f>SUM(D8:D10)</f>
        <v>80000</v>
      </c>
      <c r="F7" s="3"/>
      <c r="G7" s="4"/>
    </row>
    <row r="8" spans="1:7" s="5" customFormat="1" ht="18.600000000000001" customHeight="1" thickTop="1" x14ac:dyDescent="0.25">
      <c r="A8" s="22"/>
      <c r="B8" s="23"/>
      <c r="C8" s="49"/>
      <c r="D8" s="24"/>
      <c r="E8" s="16"/>
      <c r="F8" s="3"/>
      <c r="G8" s="4"/>
    </row>
    <row r="9" spans="1:7" s="5" customFormat="1" ht="18.600000000000001" customHeight="1" x14ac:dyDescent="0.25">
      <c r="A9" s="22"/>
      <c r="B9" s="23" t="s">
        <v>73</v>
      </c>
      <c r="C9" s="49"/>
      <c r="D9" s="24">
        <v>80000</v>
      </c>
      <c r="E9" s="16"/>
      <c r="F9" s="3"/>
      <c r="G9" s="4"/>
    </row>
    <row r="10" spans="1:7" s="5" customFormat="1" ht="18.600000000000001" customHeight="1" x14ac:dyDescent="0.25">
      <c r="A10" s="22"/>
      <c r="B10" s="25"/>
      <c r="C10" s="50"/>
      <c r="D10" s="26"/>
      <c r="E10" s="16"/>
      <c r="F10" s="3"/>
      <c r="G10" s="4"/>
    </row>
    <row r="11" spans="1:7" s="5" customFormat="1" ht="18.600000000000001" customHeight="1" thickBot="1" x14ac:dyDescent="0.3">
      <c r="A11" s="13" t="s">
        <v>74</v>
      </c>
      <c r="B11" s="14"/>
      <c r="C11" s="46"/>
      <c r="D11" s="20"/>
      <c r="E11" s="28">
        <f>SUM(D12:D22)</f>
        <v>462500</v>
      </c>
      <c r="F11" s="3"/>
      <c r="G11" s="4"/>
    </row>
    <row r="12" spans="1:7" s="5" customFormat="1" ht="18.600000000000001" customHeight="1" thickTop="1" x14ac:dyDescent="0.25">
      <c r="A12" s="29"/>
      <c r="B12" s="23"/>
      <c r="C12" s="49"/>
      <c r="D12" s="24"/>
      <c r="E12" s="16"/>
      <c r="F12" s="3"/>
      <c r="G12" s="4"/>
    </row>
    <row r="13" spans="1:7" s="5" customFormat="1" ht="18.600000000000001" customHeight="1" x14ac:dyDescent="0.25">
      <c r="A13" s="29"/>
      <c r="B13" s="23" t="s">
        <v>79</v>
      </c>
      <c r="C13" s="49" t="s">
        <v>82</v>
      </c>
      <c r="D13" s="24">
        <v>7500</v>
      </c>
      <c r="E13" s="16"/>
      <c r="F13" s="3"/>
      <c r="G13" s="4"/>
    </row>
    <row r="14" spans="1:7" s="5" customFormat="1" ht="18.600000000000001" customHeight="1" x14ac:dyDescent="0.25">
      <c r="A14" s="29"/>
      <c r="B14" s="23" t="s">
        <v>102</v>
      </c>
      <c r="C14" s="49" t="s">
        <v>105</v>
      </c>
      <c r="D14" s="24">
        <v>100000</v>
      </c>
      <c r="E14" s="16"/>
      <c r="F14" s="3"/>
      <c r="G14" s="4"/>
    </row>
    <row r="15" spans="1:7" s="5" customFormat="1" ht="18.600000000000001" customHeight="1" x14ac:dyDescent="0.25">
      <c r="A15" s="29"/>
      <c r="B15" s="23" t="s">
        <v>103</v>
      </c>
      <c r="C15" s="49" t="s">
        <v>106</v>
      </c>
      <c r="D15" s="24">
        <v>100000</v>
      </c>
      <c r="E15" s="16"/>
      <c r="F15" s="3"/>
      <c r="G15" s="4"/>
    </row>
    <row r="16" spans="1:7" s="5" customFormat="1" ht="18.600000000000001" customHeight="1" x14ac:dyDescent="0.25">
      <c r="A16" s="29"/>
      <c r="B16" s="23" t="s">
        <v>104</v>
      </c>
      <c r="C16" s="49" t="s">
        <v>107</v>
      </c>
      <c r="D16" s="24">
        <v>100000</v>
      </c>
      <c r="E16" s="16"/>
      <c r="F16" s="3"/>
      <c r="G16" s="4"/>
    </row>
    <row r="17" spans="1:7" s="5" customFormat="1" ht="18.600000000000001" customHeight="1" x14ac:dyDescent="0.25">
      <c r="A17" s="29"/>
      <c r="B17" s="23" t="s">
        <v>81</v>
      </c>
      <c r="C17" s="49" t="s">
        <v>83</v>
      </c>
      <c r="D17" s="24">
        <v>35000</v>
      </c>
      <c r="E17" s="16"/>
      <c r="F17" s="3"/>
      <c r="G17" s="4"/>
    </row>
    <row r="18" spans="1:7" s="5" customFormat="1" ht="18.600000000000001" customHeight="1" x14ac:dyDescent="0.25">
      <c r="A18" s="29"/>
      <c r="B18" s="23" t="s">
        <v>84</v>
      </c>
      <c r="C18" s="49" t="s">
        <v>86</v>
      </c>
      <c r="D18" s="24">
        <v>20000</v>
      </c>
      <c r="E18" s="16"/>
      <c r="F18" s="3"/>
      <c r="G18" s="4"/>
    </row>
    <row r="19" spans="1:7" s="5" customFormat="1" ht="18.600000000000001" customHeight="1" x14ac:dyDescent="0.25">
      <c r="A19" s="29"/>
      <c r="B19" s="23" t="s">
        <v>87</v>
      </c>
      <c r="C19" s="49" t="s">
        <v>88</v>
      </c>
      <c r="D19" s="24">
        <v>25000</v>
      </c>
      <c r="E19" s="16"/>
      <c r="F19" s="3"/>
      <c r="G19" s="4"/>
    </row>
    <row r="20" spans="1:7" s="5" customFormat="1" ht="18.600000000000001" customHeight="1" x14ac:dyDescent="0.25">
      <c r="A20" s="29"/>
      <c r="B20" s="23" t="s">
        <v>89</v>
      </c>
      <c r="C20" s="49" t="s">
        <v>90</v>
      </c>
      <c r="D20" s="24">
        <v>25000</v>
      </c>
      <c r="E20" s="16"/>
      <c r="F20" s="3"/>
      <c r="G20" s="4"/>
    </row>
    <row r="21" spans="1:7" s="5" customFormat="1" ht="18.600000000000001" customHeight="1" x14ac:dyDescent="0.25">
      <c r="A21" s="29"/>
      <c r="B21" s="23" t="s">
        <v>91</v>
      </c>
      <c r="C21" s="49"/>
      <c r="D21" s="24">
        <v>50000</v>
      </c>
      <c r="E21" s="16"/>
      <c r="F21" s="3"/>
      <c r="G21" s="4"/>
    </row>
    <row r="22" spans="1:7" s="5" customFormat="1" ht="18.600000000000001" customHeight="1" x14ac:dyDescent="0.25">
      <c r="A22" s="17"/>
      <c r="B22" s="16"/>
      <c r="C22" s="47"/>
      <c r="D22" s="18"/>
      <c r="E22" s="16"/>
      <c r="F22" s="3"/>
      <c r="G22" s="4"/>
    </row>
    <row r="23" spans="1:7" s="5" customFormat="1" ht="18.600000000000001" customHeight="1" thickBot="1" x14ac:dyDescent="0.3">
      <c r="A23" s="13" t="s">
        <v>75</v>
      </c>
      <c r="B23" s="19"/>
      <c r="C23" s="48"/>
      <c r="D23" s="20"/>
      <c r="E23" s="28">
        <f>SUM(D24:D43)</f>
        <v>193400</v>
      </c>
      <c r="F23" s="3"/>
      <c r="G23" s="4"/>
    </row>
    <row r="24" spans="1:7" s="5" customFormat="1" ht="18.600000000000001" customHeight="1" thickTop="1" x14ac:dyDescent="0.25">
      <c r="A24" s="22"/>
      <c r="B24" s="23"/>
      <c r="C24" s="49"/>
      <c r="D24" s="24"/>
      <c r="E24" s="16"/>
      <c r="F24" s="3"/>
      <c r="G24" s="4"/>
    </row>
    <row r="25" spans="1:7" s="5" customFormat="1" ht="18.600000000000001" customHeight="1" x14ac:dyDescent="0.25">
      <c r="A25" s="22"/>
      <c r="B25" s="23" t="s">
        <v>124</v>
      </c>
      <c r="C25" s="49"/>
      <c r="D25" s="24">
        <v>30000</v>
      </c>
      <c r="E25" s="16"/>
      <c r="F25" s="3"/>
      <c r="G25" s="4"/>
    </row>
    <row r="26" spans="1:7" s="5" customFormat="1" ht="18.600000000000001" customHeight="1" x14ac:dyDescent="0.25">
      <c r="A26" s="22"/>
      <c r="B26" s="16" t="s">
        <v>110</v>
      </c>
      <c r="C26" s="47"/>
      <c r="D26" s="18">
        <v>20000</v>
      </c>
      <c r="E26" s="16"/>
      <c r="F26" s="3"/>
      <c r="G26" s="4"/>
    </row>
    <row r="27" spans="1:7" s="5" customFormat="1" ht="18.600000000000001" customHeight="1" x14ac:dyDescent="0.25">
      <c r="A27" s="22"/>
      <c r="B27" s="16" t="s">
        <v>111</v>
      </c>
      <c r="C27" s="47"/>
      <c r="D27" s="18">
        <v>20000</v>
      </c>
      <c r="E27" s="16"/>
      <c r="F27" s="3"/>
      <c r="G27" s="4"/>
    </row>
    <row r="28" spans="1:7" s="5" customFormat="1" ht="18.600000000000001" customHeight="1" x14ac:dyDescent="0.25">
      <c r="A28" s="22"/>
      <c r="B28" s="16" t="s">
        <v>112</v>
      </c>
      <c r="C28" s="47"/>
      <c r="D28" s="18">
        <v>20000</v>
      </c>
      <c r="E28" s="16"/>
      <c r="F28" s="3"/>
      <c r="G28" s="4"/>
    </row>
    <row r="29" spans="1:7" s="5" customFormat="1" ht="18.600000000000001" customHeight="1" x14ac:dyDescent="0.25">
      <c r="A29" s="22"/>
      <c r="B29" s="16" t="s">
        <v>120</v>
      </c>
      <c r="C29" s="47"/>
      <c r="D29" s="18">
        <v>20000</v>
      </c>
      <c r="E29" s="16"/>
      <c r="F29" s="3"/>
      <c r="G29" s="4"/>
    </row>
    <row r="30" spans="1:7" s="5" customFormat="1" ht="18.600000000000001" customHeight="1" x14ac:dyDescent="0.25">
      <c r="A30" s="22"/>
      <c r="B30" s="16" t="s">
        <v>121</v>
      </c>
      <c r="C30" s="47" t="s">
        <v>137</v>
      </c>
      <c r="D30" s="18">
        <v>0</v>
      </c>
      <c r="E30" s="16"/>
      <c r="F30" s="3"/>
      <c r="G30" s="4"/>
    </row>
    <row r="31" spans="1:7" s="5" customFormat="1" ht="18.600000000000001" customHeight="1" x14ac:dyDescent="0.25">
      <c r="A31" s="22"/>
      <c r="B31" s="16" t="s">
        <v>113</v>
      </c>
      <c r="C31" s="47"/>
      <c r="D31" s="18"/>
      <c r="E31" s="16"/>
      <c r="F31" s="3"/>
      <c r="G31" s="4"/>
    </row>
    <row r="32" spans="1:7" s="5" customFormat="1" ht="18.600000000000001" customHeight="1" x14ac:dyDescent="0.25">
      <c r="A32" s="22"/>
      <c r="B32" s="16" t="s">
        <v>122</v>
      </c>
      <c r="C32" s="47" t="s">
        <v>137</v>
      </c>
      <c r="D32" s="18">
        <v>0</v>
      </c>
      <c r="E32" s="16"/>
      <c r="F32" s="3"/>
      <c r="G32" s="4"/>
    </row>
    <row r="33" spans="1:7" s="5" customFormat="1" ht="18.600000000000001" customHeight="1" x14ac:dyDescent="0.25">
      <c r="A33" s="22"/>
      <c r="B33" s="16" t="s">
        <v>123</v>
      </c>
      <c r="C33" s="47" t="s">
        <v>137</v>
      </c>
      <c r="D33" s="18">
        <v>0</v>
      </c>
      <c r="E33" s="16"/>
      <c r="F33" s="3"/>
      <c r="G33" s="4"/>
    </row>
    <row r="34" spans="1:7" s="5" customFormat="1" ht="18.600000000000001" customHeight="1" x14ac:dyDescent="0.25">
      <c r="A34" s="22"/>
      <c r="B34" s="16" t="s">
        <v>114</v>
      </c>
      <c r="C34" s="47" t="s">
        <v>138</v>
      </c>
      <c r="D34" s="18">
        <v>38400</v>
      </c>
      <c r="E34" s="16"/>
      <c r="F34" s="3"/>
      <c r="G34" s="4"/>
    </row>
    <row r="35" spans="1:7" s="5" customFormat="1" ht="18.600000000000001" customHeight="1" x14ac:dyDescent="0.25">
      <c r="A35" s="22"/>
      <c r="B35" s="16" t="s">
        <v>115</v>
      </c>
      <c r="C35" s="47"/>
      <c r="D35" s="18">
        <v>12000</v>
      </c>
      <c r="E35" s="16"/>
      <c r="F35" s="3"/>
      <c r="G35" s="4"/>
    </row>
    <row r="36" spans="1:7" s="5" customFormat="1" ht="18.600000000000001" customHeight="1" x14ac:dyDescent="0.25">
      <c r="A36" s="22"/>
      <c r="B36" s="16" t="s">
        <v>116</v>
      </c>
      <c r="C36" s="47"/>
      <c r="D36" s="18">
        <v>12000</v>
      </c>
      <c r="E36" s="16"/>
      <c r="F36" s="3"/>
      <c r="G36" s="4"/>
    </row>
    <row r="37" spans="1:7" s="5" customFormat="1" ht="18.600000000000001" customHeight="1" x14ac:dyDescent="0.25">
      <c r="A37" s="22"/>
      <c r="B37" s="16" t="s">
        <v>117</v>
      </c>
      <c r="C37" s="47"/>
      <c r="D37" s="18">
        <v>6000</v>
      </c>
      <c r="E37" s="16"/>
      <c r="F37" s="3"/>
      <c r="G37" s="4"/>
    </row>
    <row r="38" spans="1:7" s="5" customFormat="1" ht="18.600000000000001" customHeight="1" x14ac:dyDescent="0.25">
      <c r="A38" s="22"/>
      <c r="B38" s="16" t="s">
        <v>118</v>
      </c>
      <c r="C38" s="47"/>
      <c r="D38" s="18">
        <v>5000</v>
      </c>
      <c r="E38" s="16"/>
      <c r="F38" s="3"/>
      <c r="G38" s="4"/>
    </row>
    <row r="39" spans="1:7" s="5" customFormat="1" ht="18.600000000000001" customHeight="1" x14ac:dyDescent="0.25">
      <c r="A39" s="22"/>
      <c r="B39" s="16" t="s">
        <v>119</v>
      </c>
      <c r="C39" s="47"/>
      <c r="D39" s="18">
        <v>10000</v>
      </c>
      <c r="E39" s="16"/>
      <c r="F39" s="3"/>
      <c r="G39" s="4"/>
    </row>
    <row r="40" spans="1:7" s="5" customFormat="1" ht="18.600000000000001" customHeight="1" x14ac:dyDescent="0.25">
      <c r="A40" s="22"/>
      <c r="B40" s="16"/>
      <c r="C40" s="47"/>
      <c r="D40" s="18"/>
      <c r="E40" s="16"/>
      <c r="F40" s="3"/>
      <c r="G40" s="4"/>
    </row>
    <row r="41" spans="1:7" s="5" customFormat="1" ht="18.600000000000001" customHeight="1" x14ac:dyDescent="0.25">
      <c r="A41" s="22"/>
      <c r="B41" s="16"/>
      <c r="C41" s="47"/>
      <c r="D41" s="18"/>
      <c r="E41" s="16"/>
      <c r="F41" s="3"/>
      <c r="G41" s="4"/>
    </row>
    <row r="42" spans="1:7" s="5" customFormat="1" ht="18.600000000000001" customHeight="1" x14ac:dyDescent="0.25">
      <c r="A42" s="22"/>
      <c r="B42" s="16"/>
      <c r="C42" s="47"/>
      <c r="D42" s="18"/>
      <c r="E42" s="16"/>
      <c r="F42" s="3"/>
      <c r="G42" s="4"/>
    </row>
    <row r="43" spans="1:7" s="5" customFormat="1" ht="18.600000000000001" customHeight="1" x14ac:dyDescent="0.25">
      <c r="A43" s="17"/>
      <c r="B43" s="16"/>
      <c r="C43" s="47"/>
      <c r="D43" s="18"/>
      <c r="E43" s="16"/>
      <c r="F43" s="3"/>
      <c r="G43" s="4"/>
    </row>
    <row r="44" spans="1:7" s="5" customFormat="1" ht="18.600000000000001" customHeight="1" thickBot="1" x14ac:dyDescent="0.3">
      <c r="A44" s="13" t="s">
        <v>76</v>
      </c>
      <c r="B44" s="19"/>
      <c r="C44" s="48"/>
      <c r="D44" s="20"/>
      <c r="E44" s="28">
        <f>SUM(D45:D52)</f>
        <v>25000</v>
      </c>
      <c r="F44" s="3"/>
      <c r="G44" s="4"/>
    </row>
    <row r="45" spans="1:7" s="5" customFormat="1" ht="18.600000000000001" customHeight="1" thickTop="1" x14ac:dyDescent="0.25">
      <c r="A45" s="17"/>
      <c r="B45" s="16"/>
      <c r="C45" s="47"/>
      <c r="D45" s="18"/>
      <c r="E45" s="16"/>
      <c r="F45" s="3"/>
      <c r="G45" s="4"/>
    </row>
    <row r="46" spans="1:7" s="5" customFormat="1" ht="18.600000000000001" customHeight="1" x14ac:dyDescent="0.25">
      <c r="A46" s="17"/>
      <c r="B46" s="23" t="s">
        <v>95</v>
      </c>
      <c r="C46" s="49" t="s">
        <v>96</v>
      </c>
      <c r="D46" s="24">
        <v>3500</v>
      </c>
      <c r="E46" s="16"/>
      <c r="F46" s="3"/>
      <c r="G46" s="4"/>
    </row>
    <row r="47" spans="1:7" s="5" customFormat="1" ht="18.600000000000001" customHeight="1" x14ac:dyDescent="0.25">
      <c r="A47" s="17"/>
      <c r="B47" s="23" t="s">
        <v>97</v>
      </c>
      <c r="C47" s="49"/>
      <c r="D47" s="24">
        <v>3500</v>
      </c>
      <c r="E47" s="16"/>
      <c r="F47" s="3"/>
      <c r="G47" s="4"/>
    </row>
    <row r="48" spans="1:7" s="5" customFormat="1" ht="18.600000000000001" customHeight="1" x14ac:dyDescent="0.25">
      <c r="A48" s="17"/>
      <c r="B48" s="23" t="s">
        <v>98</v>
      </c>
      <c r="C48" s="49"/>
      <c r="D48" s="24">
        <v>1000</v>
      </c>
      <c r="E48" s="16"/>
      <c r="F48" s="3"/>
      <c r="G48" s="4"/>
    </row>
    <row r="49" spans="1:7" s="5" customFormat="1" ht="18.600000000000001" customHeight="1" x14ac:dyDescent="0.25">
      <c r="A49" s="17"/>
      <c r="B49" s="23" t="s">
        <v>99</v>
      </c>
      <c r="C49" s="49" t="s">
        <v>100</v>
      </c>
      <c r="D49" s="24">
        <v>2000</v>
      </c>
      <c r="E49" s="16"/>
      <c r="F49" s="3"/>
      <c r="G49" s="4"/>
    </row>
    <row r="50" spans="1:7" s="5" customFormat="1" ht="18.600000000000001" customHeight="1" x14ac:dyDescent="0.25">
      <c r="A50" s="17"/>
      <c r="B50" s="23" t="s">
        <v>101</v>
      </c>
      <c r="C50" s="49"/>
      <c r="D50" s="24">
        <v>10000</v>
      </c>
      <c r="E50" s="16"/>
      <c r="F50" s="3"/>
      <c r="G50" s="4"/>
    </row>
    <row r="51" spans="1:7" s="5" customFormat="1" ht="18.600000000000001" customHeight="1" x14ac:dyDescent="0.25">
      <c r="A51" s="17"/>
      <c r="B51" s="43" t="s">
        <v>109</v>
      </c>
      <c r="C51" s="47"/>
      <c r="D51" s="18">
        <v>5000</v>
      </c>
      <c r="E51" s="16"/>
      <c r="F51" s="3"/>
      <c r="G51" s="4"/>
    </row>
    <row r="52" spans="1:7" s="5" customFormat="1" ht="18.600000000000001" customHeight="1" x14ac:dyDescent="0.25">
      <c r="A52" s="17"/>
      <c r="B52" s="16"/>
      <c r="C52" s="47"/>
      <c r="D52" s="18"/>
      <c r="E52" s="16"/>
      <c r="F52" s="3"/>
      <c r="G52" s="4"/>
    </row>
    <row r="53" spans="1:7" s="5" customFormat="1" ht="18.600000000000001" customHeight="1" thickBot="1" x14ac:dyDescent="0.3">
      <c r="A53" s="13" t="s">
        <v>60</v>
      </c>
      <c r="B53" s="19"/>
      <c r="C53" s="48"/>
      <c r="D53" s="20"/>
      <c r="E53" s="28">
        <f>SUM(D54:D64)</f>
        <v>133950</v>
      </c>
      <c r="F53" s="3"/>
      <c r="G53" s="4"/>
    </row>
    <row r="54" spans="1:7" s="5" customFormat="1" ht="18.600000000000001" customHeight="1" thickTop="1" x14ac:dyDescent="0.25">
      <c r="A54" s="17"/>
      <c r="B54" s="16"/>
      <c r="C54" s="47"/>
      <c r="D54" s="18"/>
      <c r="E54" s="16"/>
      <c r="F54" s="3"/>
      <c r="G54" s="4"/>
    </row>
    <row r="55" spans="1:7" s="5" customFormat="1" ht="18.600000000000001" customHeight="1" x14ac:dyDescent="0.25">
      <c r="A55" s="17"/>
      <c r="B55" s="16" t="s">
        <v>125</v>
      </c>
      <c r="C55" s="47"/>
      <c r="D55" s="18">
        <v>40000</v>
      </c>
      <c r="E55" s="16"/>
      <c r="F55" s="3"/>
      <c r="G55" s="4"/>
    </row>
    <row r="56" spans="1:7" s="5" customFormat="1" ht="18.600000000000001" customHeight="1" x14ac:dyDescent="0.25">
      <c r="A56" s="17"/>
      <c r="B56" s="16" t="s">
        <v>126</v>
      </c>
      <c r="C56" s="47"/>
      <c r="D56" s="18">
        <v>12000</v>
      </c>
      <c r="E56" s="16"/>
      <c r="F56" s="3"/>
      <c r="G56" s="4"/>
    </row>
    <row r="57" spans="1:7" s="5" customFormat="1" ht="18.600000000000001" customHeight="1" x14ac:dyDescent="0.25">
      <c r="A57" s="17"/>
      <c r="B57" s="16" t="s">
        <v>127</v>
      </c>
      <c r="C57" s="47"/>
      <c r="D57" s="18">
        <v>2500</v>
      </c>
      <c r="E57" s="16"/>
      <c r="F57" s="3"/>
      <c r="G57" s="4"/>
    </row>
    <row r="58" spans="1:7" s="5" customFormat="1" ht="18.600000000000001" customHeight="1" x14ac:dyDescent="0.25">
      <c r="A58" s="17"/>
      <c r="B58" s="16" t="s">
        <v>128</v>
      </c>
      <c r="C58" s="47"/>
      <c r="D58" s="18">
        <v>5000</v>
      </c>
      <c r="E58" s="16"/>
      <c r="F58" s="3"/>
      <c r="G58" s="4"/>
    </row>
    <row r="59" spans="1:7" s="5" customFormat="1" ht="18.600000000000001" customHeight="1" x14ac:dyDescent="0.25">
      <c r="A59" s="17"/>
      <c r="B59" s="16" t="s">
        <v>129</v>
      </c>
      <c r="C59" s="47" t="s">
        <v>134</v>
      </c>
      <c r="D59" s="18">
        <v>5500</v>
      </c>
      <c r="E59" s="16"/>
      <c r="F59" s="3"/>
      <c r="G59" s="4"/>
    </row>
    <row r="60" spans="1:7" s="5" customFormat="1" ht="18.600000000000001" customHeight="1" x14ac:dyDescent="0.25">
      <c r="A60" s="17"/>
      <c r="B60" s="16" t="s">
        <v>130</v>
      </c>
      <c r="C60" s="47" t="s">
        <v>135</v>
      </c>
      <c r="D60" s="18">
        <v>46200</v>
      </c>
      <c r="E60" s="16"/>
      <c r="F60" s="3"/>
      <c r="G60" s="4"/>
    </row>
    <row r="61" spans="1:7" s="5" customFormat="1" ht="18.600000000000001" customHeight="1" x14ac:dyDescent="0.25">
      <c r="A61" s="17"/>
      <c r="B61" s="16" t="s">
        <v>132</v>
      </c>
      <c r="C61" s="47" t="s">
        <v>136</v>
      </c>
      <c r="D61" s="24">
        <v>19250</v>
      </c>
      <c r="E61" s="16"/>
      <c r="F61" s="3"/>
      <c r="G61" s="4"/>
    </row>
    <row r="62" spans="1:7" s="5" customFormat="1" ht="18.600000000000001" customHeight="1" x14ac:dyDescent="0.25">
      <c r="A62" s="17"/>
      <c r="B62" s="16" t="s">
        <v>133</v>
      </c>
      <c r="C62" s="47" t="s">
        <v>85</v>
      </c>
      <c r="D62" s="24">
        <v>3500</v>
      </c>
      <c r="E62" s="16"/>
      <c r="F62" s="3"/>
      <c r="G62" s="4"/>
    </row>
    <row r="63" spans="1:7" s="5" customFormat="1" ht="18.600000000000001" customHeight="1" x14ac:dyDescent="0.25">
      <c r="A63" s="17"/>
      <c r="B63" s="16"/>
      <c r="C63" s="47"/>
      <c r="D63" s="24"/>
      <c r="E63" s="16"/>
      <c r="F63" s="3"/>
      <c r="G63" s="4"/>
    </row>
    <row r="64" spans="1:7" s="5" customFormat="1" ht="18.600000000000001" customHeight="1" thickBot="1" x14ac:dyDescent="0.3">
      <c r="A64" s="32"/>
      <c r="B64" s="33"/>
      <c r="C64" s="51"/>
      <c r="D64" s="34"/>
      <c r="E64" s="33"/>
      <c r="F64" s="3"/>
      <c r="G64" s="4"/>
    </row>
    <row r="65" spans="1:7" s="5" customFormat="1" ht="18.600000000000001" customHeight="1" thickTop="1" x14ac:dyDescent="0.25">
      <c r="A65" s="17"/>
      <c r="B65" s="16"/>
      <c r="C65" s="47"/>
      <c r="D65" s="35"/>
      <c r="E65" s="16"/>
      <c r="F65" s="3"/>
      <c r="G65" s="4"/>
    </row>
    <row r="66" spans="1:7" s="5" customFormat="1" ht="18.600000000000001" customHeight="1" thickBot="1" x14ac:dyDescent="0.3">
      <c r="A66" s="17"/>
      <c r="B66" s="16"/>
      <c r="C66" s="47"/>
      <c r="D66" s="35"/>
      <c r="E66" s="16"/>
      <c r="F66" s="3"/>
      <c r="G66" s="4"/>
    </row>
    <row r="67" spans="1:7" s="5" customFormat="1" ht="18.600000000000001" customHeight="1" thickBot="1" x14ac:dyDescent="0.3">
      <c r="A67" s="17"/>
      <c r="B67" s="16"/>
      <c r="C67" s="52"/>
      <c r="D67" s="56" t="s">
        <v>18</v>
      </c>
      <c r="E67" s="37">
        <f>SUM(E7:E64)</f>
        <v>894850</v>
      </c>
      <c r="F67" s="3"/>
      <c r="G67" s="4"/>
    </row>
    <row r="68" spans="1:7" s="5" customFormat="1" ht="18.600000000000001" customHeight="1" x14ac:dyDescent="0.25">
      <c r="A68" s="17"/>
      <c r="B68" s="16"/>
      <c r="C68" s="47"/>
      <c r="D68" s="35"/>
      <c r="E68" s="16"/>
      <c r="F68" s="3"/>
      <c r="G68" s="4"/>
    </row>
    <row r="69" spans="1:7" s="5" customFormat="1" ht="18.600000000000001" customHeight="1" x14ac:dyDescent="0.25">
      <c r="A69" s="17"/>
      <c r="B69" s="16"/>
      <c r="C69" s="47"/>
      <c r="D69" s="35"/>
      <c r="E69" s="16"/>
      <c r="F69" s="3"/>
      <c r="G69" s="4"/>
    </row>
    <row r="70" spans="1:7" s="5" customFormat="1" ht="18.600000000000001" customHeight="1" x14ac:dyDescent="0.25">
      <c r="A70" s="38" t="s">
        <v>12</v>
      </c>
      <c r="B70" s="16"/>
      <c r="C70" s="47"/>
      <c r="D70" s="35"/>
      <c r="E70" s="16"/>
      <c r="F70" s="3"/>
      <c r="G70" s="4"/>
    </row>
    <row r="71" spans="1:7" s="5" customFormat="1" ht="18.600000000000001" customHeight="1" x14ac:dyDescent="0.25">
      <c r="A71" s="17" t="s">
        <v>3</v>
      </c>
      <c r="B71" s="16" t="s">
        <v>4</v>
      </c>
      <c r="C71" s="47"/>
      <c r="D71" s="35"/>
      <c r="E71" s="16"/>
      <c r="F71" s="3"/>
      <c r="G71" s="4"/>
    </row>
    <row r="72" spans="1:7" s="5" customFormat="1" ht="18.600000000000001" customHeight="1" x14ac:dyDescent="0.25">
      <c r="A72" s="17" t="s">
        <v>6</v>
      </c>
      <c r="B72" s="16" t="s">
        <v>5</v>
      </c>
      <c r="C72" s="47"/>
      <c r="D72" s="35"/>
      <c r="E72" s="16"/>
      <c r="F72" s="3"/>
      <c r="G72" s="4"/>
    </row>
    <row r="73" spans="1:7" s="5" customFormat="1" ht="18.600000000000001" customHeight="1" x14ac:dyDescent="0.25">
      <c r="A73" s="17" t="s">
        <v>7</v>
      </c>
      <c r="B73" s="16" t="s">
        <v>8</v>
      </c>
      <c r="C73" s="47"/>
      <c r="D73" s="35"/>
      <c r="E73" s="16"/>
      <c r="F73" s="3"/>
      <c r="G73" s="4"/>
    </row>
    <row r="74" spans="1:7" s="5" customFormat="1" ht="18.600000000000001" customHeight="1" x14ac:dyDescent="0.25">
      <c r="A74" s="17" t="s">
        <v>9</v>
      </c>
      <c r="B74" s="16" t="s">
        <v>10</v>
      </c>
      <c r="C74" s="47"/>
      <c r="D74" s="35"/>
      <c r="E74" s="16"/>
      <c r="F74" s="3"/>
      <c r="G74" s="4"/>
    </row>
    <row r="75" spans="1:7" s="5" customFormat="1" ht="18.600000000000001" customHeight="1" x14ac:dyDescent="0.25">
      <c r="A75" s="17"/>
      <c r="B75" s="16" t="s">
        <v>11</v>
      </c>
      <c r="C75" s="47"/>
      <c r="D75" s="35"/>
      <c r="E75" s="16"/>
      <c r="F75" s="3"/>
      <c r="G75" s="4"/>
    </row>
    <row r="76" spans="1:7" s="5" customFormat="1" ht="18.600000000000001" customHeight="1" x14ac:dyDescent="0.25">
      <c r="A76" s="17" t="s">
        <v>13</v>
      </c>
      <c r="B76" s="16" t="s">
        <v>15</v>
      </c>
      <c r="C76" s="47"/>
      <c r="D76" s="35"/>
      <c r="E76" s="16"/>
      <c r="F76" s="3"/>
      <c r="G76" s="4"/>
    </row>
    <row r="77" spans="1:7" x14ac:dyDescent="0.35">
      <c r="D77" s="41"/>
    </row>
    <row r="78" spans="1:7" x14ac:dyDescent="0.35">
      <c r="D78" s="41"/>
    </row>
    <row r="79" spans="1:7" x14ac:dyDescent="0.35">
      <c r="D79" s="41"/>
    </row>
    <row r="80" spans="1:7" x14ac:dyDescent="0.35">
      <c r="D80" s="41"/>
    </row>
    <row r="81" spans="4:4" x14ac:dyDescent="0.35">
      <c r="D81" s="41"/>
    </row>
    <row r="82" spans="4:4" x14ac:dyDescent="0.35">
      <c r="D82" s="41"/>
    </row>
    <row r="83" spans="4:4" x14ac:dyDescent="0.35">
      <c r="D83" s="41"/>
    </row>
    <row r="84" spans="4:4" x14ac:dyDescent="0.35">
      <c r="D84" s="41"/>
    </row>
    <row r="85" spans="4:4" x14ac:dyDescent="0.35">
      <c r="D85" s="41"/>
    </row>
    <row r="86" spans="4:4" x14ac:dyDescent="0.35">
      <c r="D86" s="41"/>
    </row>
    <row r="87" spans="4:4" x14ac:dyDescent="0.35">
      <c r="D87" s="41"/>
    </row>
    <row r="88" spans="4:4" x14ac:dyDescent="0.35">
      <c r="D88" s="41"/>
    </row>
    <row r="89" spans="4:4" x14ac:dyDescent="0.35">
      <c r="D89" s="41"/>
    </row>
    <row r="90" spans="4:4" x14ac:dyDescent="0.35">
      <c r="D90" s="41"/>
    </row>
    <row r="91" spans="4:4" x14ac:dyDescent="0.35">
      <c r="D91" s="41"/>
    </row>
    <row r="92" spans="4:4" x14ac:dyDescent="0.35">
      <c r="D92" s="41"/>
    </row>
    <row r="93" spans="4:4" x14ac:dyDescent="0.35">
      <c r="D93" s="41"/>
    </row>
    <row r="94" spans="4:4" x14ac:dyDescent="0.35">
      <c r="D94" s="41"/>
    </row>
    <row r="95" spans="4:4" x14ac:dyDescent="0.35">
      <c r="D95" s="41"/>
    </row>
    <row r="96" spans="4:4" x14ac:dyDescent="0.35">
      <c r="D96" s="41"/>
    </row>
    <row r="97" spans="4:4" x14ac:dyDescent="0.35">
      <c r="D97" s="41"/>
    </row>
    <row r="98" spans="4:4" x14ac:dyDescent="0.35">
      <c r="D98" s="41"/>
    </row>
    <row r="99" spans="4:4" x14ac:dyDescent="0.35">
      <c r="D99" s="41"/>
    </row>
    <row r="100" spans="4:4" x14ac:dyDescent="0.35">
      <c r="D100" s="41"/>
    </row>
    <row r="101" spans="4:4" x14ac:dyDescent="0.35">
      <c r="D101" s="41"/>
    </row>
    <row r="102" spans="4:4" x14ac:dyDescent="0.35">
      <c r="D102" s="41"/>
    </row>
  </sheetData>
  <mergeCells count="1">
    <mergeCell ref="A1:C1"/>
  </mergeCells>
  <phoneticPr fontId="1" type="noConversion"/>
  <pageMargins left="0.25" right="0.25" top="0.75" bottom="0.75" header="0.3" footer="0.3"/>
  <pageSetup paperSize="9" scale="83" fitToHeight="0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1023E8FF-D4D3-4FD6-B1D9-90895C21328B}"/>
</file>

<file path=customXml/itemProps2.xml><?xml version="1.0" encoding="utf-8"?>
<ds:datastoreItem xmlns:ds="http://schemas.openxmlformats.org/officeDocument/2006/customXml" ds:itemID="{74B544DF-4136-4FD9-8DE5-F0D5C0092055}"/>
</file>

<file path=customXml/itemProps3.xml><?xml version="1.0" encoding="utf-8"?>
<ds:datastoreItem xmlns:ds="http://schemas.openxmlformats.org/officeDocument/2006/customXml" ds:itemID="{9EBEDBCC-2CD9-44F0-9553-E043624436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CoL draft budget v9</vt:lpstr>
      <vt:lpstr>Production costs</vt:lpstr>
      <vt:lpstr>'CoL draft budget v9'!Print_Area</vt:lpstr>
      <vt:lpstr>'Production costs'!Print_Area</vt:lpstr>
    </vt:vector>
  </TitlesOfParts>
  <Company>Quadrant Production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cp:lastPrinted>2016-05-19T10:12:31Z</cp:lastPrinted>
  <dcterms:created xsi:type="dcterms:W3CDTF">2015-01-27T10:37:08Z</dcterms:created>
  <dcterms:modified xsi:type="dcterms:W3CDTF">2016-05-31T12:41:41Z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266600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