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Z:\Culture Company\Projects\Creative Communities Programme\Scoring\"/>
    </mc:Choice>
  </mc:AlternateContent>
  <bookViews>
    <workbookView xWindow="-7140" yWindow="1095" windowWidth="20010" windowHeight="6165"/>
  </bookViews>
  <sheets>
    <sheet name="160428 LL0&amp;1" sheetId="1" r:id="rId1"/>
  </sheets>
  <definedNames>
    <definedName name="_xlnm._FilterDatabase" localSheetId="0" hidden="1">'160428 LL0&amp;1'!$A$1:$DE$76</definedName>
  </definedNames>
  <calcPr calcId="171027"/>
</workbook>
</file>

<file path=xl/calcChain.xml><?xml version="1.0" encoding="utf-8"?>
<calcChain xmlns="http://schemas.openxmlformats.org/spreadsheetml/2006/main">
  <c r="AI62" i="1" l="1"/>
  <c r="AI42" i="1"/>
  <c r="AI41" i="1"/>
  <c r="AI40" i="1"/>
  <c r="AI39" i="1"/>
  <c r="AI38" i="1"/>
  <c r="AI37" i="1"/>
  <c r="AI34" i="1"/>
  <c r="AI33" i="1"/>
  <c r="AI32" i="1"/>
  <c r="AI31" i="1"/>
  <c r="AI30" i="1"/>
  <c r="AI29" i="1"/>
  <c r="AI28" i="1"/>
  <c r="AI27" i="1"/>
  <c r="AI18" i="1"/>
  <c r="AI16" i="1"/>
  <c r="AI15" i="1"/>
  <c r="AI14" i="1"/>
  <c r="AI13" i="1"/>
  <c r="AI12" i="1"/>
  <c r="AI11" i="1"/>
  <c r="AI10" i="1"/>
  <c r="AI9" i="1"/>
  <c r="AI8" i="1"/>
  <c r="AI7" i="1"/>
  <c r="AI6" i="1"/>
  <c r="AI4" i="1"/>
  <c r="AI3" i="1"/>
  <c r="AI2" i="1"/>
  <c r="DB62" i="1"/>
  <c r="DB42" i="1"/>
  <c r="DB41" i="1"/>
  <c r="DB40" i="1"/>
  <c r="DB39" i="1"/>
  <c r="DB38" i="1"/>
  <c r="DB37" i="1"/>
  <c r="DB34" i="1"/>
  <c r="DB33" i="1"/>
  <c r="DB32" i="1"/>
  <c r="DB31" i="1"/>
  <c r="DB30" i="1"/>
  <c r="DB29" i="1"/>
  <c r="DB28" i="1"/>
  <c r="DB27" i="1"/>
  <c r="DB18" i="1"/>
  <c r="DB16" i="1"/>
  <c r="DB15" i="1"/>
  <c r="DB14" i="1"/>
  <c r="DB13" i="1"/>
  <c r="DB12" i="1"/>
  <c r="DB11" i="1"/>
  <c r="DB10" i="1"/>
  <c r="DB9" i="1"/>
  <c r="DB8" i="1"/>
  <c r="DB7" i="1"/>
  <c r="DB6" i="1"/>
  <c r="DB4" i="1"/>
  <c r="DB3" i="1"/>
  <c r="DB2" i="1"/>
  <c r="U32" i="1" l="1"/>
  <c r="BE32" i="1"/>
  <c r="U62" i="1"/>
  <c r="BE62" i="1"/>
  <c r="U30" i="1"/>
  <c r="BE30" i="1"/>
  <c r="U41" i="1"/>
  <c r="BE41" i="1"/>
  <c r="U42" i="1"/>
  <c r="BE42" i="1"/>
  <c r="U37" i="1"/>
  <c r="BE37" i="1"/>
  <c r="U38" i="1"/>
  <c r="BE38" i="1"/>
  <c r="U39" i="1"/>
  <c r="BE39" i="1"/>
  <c r="U40" i="1"/>
  <c r="BE40" i="1"/>
  <c r="U33" i="1"/>
  <c r="BE33" i="1"/>
  <c r="U34" i="1"/>
  <c r="BE34" i="1"/>
  <c r="U31" i="1"/>
  <c r="BE31" i="1"/>
  <c r="U18" i="1"/>
  <c r="BE18" i="1"/>
  <c r="U27" i="1"/>
  <c r="BE27" i="1"/>
  <c r="U28" i="1"/>
  <c r="BE28" i="1"/>
  <c r="U29" i="1"/>
  <c r="BE29" i="1"/>
  <c r="U15" i="1"/>
  <c r="BE15" i="1"/>
  <c r="U16" i="1"/>
  <c r="BE16" i="1"/>
  <c r="U12" i="1"/>
  <c r="BE12" i="1"/>
  <c r="U13" i="1"/>
  <c r="BE13" i="1"/>
  <c r="U14" i="1"/>
  <c r="BE14" i="1"/>
  <c r="U11" i="1"/>
  <c r="BE11" i="1"/>
  <c r="U10" i="1"/>
  <c r="BE10" i="1"/>
  <c r="U9" i="1"/>
  <c r="BE9" i="1"/>
  <c r="U8" i="1"/>
  <c r="BE8" i="1"/>
  <c r="U7" i="1"/>
  <c r="BE7" i="1"/>
  <c r="U6" i="1"/>
  <c r="BE6" i="1"/>
  <c r="U3" i="1"/>
  <c r="BE3" i="1"/>
  <c r="U4" i="1"/>
  <c r="BE4" i="1"/>
  <c r="U2" i="1"/>
  <c r="BE2" i="1"/>
  <c r="BE61" i="1" l="1"/>
  <c r="U43" i="1" l="1"/>
  <c r="U44" i="1"/>
  <c r="U36" i="1"/>
  <c r="U45" i="1"/>
  <c r="U46" i="1"/>
  <c r="U24" i="1"/>
  <c r="U54" i="1"/>
  <c r="U71" i="1"/>
  <c r="U68" i="1"/>
  <c r="U22" i="1"/>
  <c r="U25" i="1"/>
  <c r="U63" i="1"/>
  <c r="U74" i="1"/>
  <c r="U17" i="1"/>
  <c r="U76" i="1"/>
  <c r="U66" i="1"/>
  <c r="U23" i="1"/>
  <c r="U52" i="1"/>
  <c r="U20" i="1"/>
  <c r="U47" i="1"/>
  <c r="U53" i="1"/>
  <c r="U50" i="1"/>
  <c r="U59" i="1"/>
  <c r="U49" i="1"/>
  <c r="U73" i="1"/>
  <c r="U75" i="1"/>
  <c r="U55" i="1"/>
  <c r="U72" i="1"/>
  <c r="U35" i="1"/>
  <c r="U60" i="1"/>
  <c r="U70" i="1"/>
  <c r="U65" i="1"/>
  <c r="U5" i="1"/>
  <c r="U19" i="1"/>
  <c r="U57" i="1"/>
  <c r="U26" i="1"/>
  <c r="U58" i="1"/>
  <c r="U56" i="1"/>
  <c r="U48" i="1"/>
  <c r="U21" i="1"/>
  <c r="U64" i="1"/>
  <c r="U67" i="1"/>
  <c r="U61" i="1"/>
  <c r="U51" i="1"/>
  <c r="U69" i="1"/>
</calcChain>
</file>

<file path=xl/comments1.xml><?xml version="1.0" encoding="utf-8"?>
<comments xmlns="http://schemas.openxmlformats.org/spreadsheetml/2006/main">
  <authors>
    <author>Drury Claire L</author>
  </authors>
  <commentList>
    <comment ref="P13" authorId="0" shapeId="0">
      <text>
        <r>
          <rPr>
            <b/>
            <sz val="9"/>
            <color indexed="81"/>
            <rFont val="Tahoma"/>
            <family val="2"/>
          </rPr>
          <t>Drury Claire L:</t>
        </r>
        <r>
          <rPr>
            <sz val="9"/>
            <color indexed="81"/>
            <rFont val="Tahoma"/>
            <family val="2"/>
          </rPr>
          <t xml:space="preserve">
£5k from CCP. £17k from Learning. </t>
        </r>
      </text>
    </comment>
  </commentList>
</comments>
</file>

<file path=xl/sharedStrings.xml><?xml version="1.0" encoding="utf-8"?>
<sst xmlns="http://schemas.openxmlformats.org/spreadsheetml/2006/main" count="2681" uniqueCount="1314">
  <si>
    <t>Applicant's first name</t>
  </si>
  <si>
    <t>Applicant's last name</t>
  </si>
  <si>
    <t>Name of Project</t>
  </si>
  <si>
    <t>Project Summary</t>
  </si>
  <si>
    <t>Lucy</t>
  </si>
  <si>
    <t>A-0160875244</t>
  </si>
  <si>
    <t>RED</t>
  </si>
  <si>
    <t>Gallery</t>
  </si>
  <si>
    <t>Lou Hazelwood</t>
  </si>
  <si>
    <t>RED Gallery of Contemporary Art</t>
  </si>
  <si>
    <t>REDboard</t>
  </si>
  <si>
    <t xml:space="preserve">REDboard curates a series of 12 billboard interventions, during its twentieth year in 2017. The billboards showcasing the work of artists, (local, international and in response to call outs) that encompass the seasons.  Alongside the billboards, there will be performances and curated events that relate to the site-specific artwork. </t>
  </si>
  <si>
    <t>A-0196048315</t>
  </si>
  <si>
    <t>Christine</t>
  </si>
  <si>
    <t>Spriggs</t>
  </si>
  <si>
    <t>Christine Spriggs</t>
  </si>
  <si>
    <t>All Star Entertainment</t>
  </si>
  <si>
    <t>BLOCK PARTY! (M62 Creative Corridor Youth Empowerment Programme)</t>
  </si>
  <si>
    <t xml:space="preserve">A new exciting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 </t>
  </si>
  <si>
    <t>Rachel</t>
  </si>
  <si>
    <t>Liz</t>
  </si>
  <si>
    <t>A-0334910051</t>
  </si>
  <si>
    <t>Anna</t>
  </si>
  <si>
    <t>Coromina</t>
  </si>
  <si>
    <t>Anna Coromina</t>
  </si>
  <si>
    <t>Boulevard Mad Yard Art</t>
  </si>
  <si>
    <t>A three month process involving daily activities in the front yards of Boulevard, entailing an indepth rooted process of mutual collaboration between neighbors and artists, ending with an event where the street is visibly transformed, converted into a corral reaf, a jungle or whichever theme comes out of the conversation.</t>
  </si>
  <si>
    <t>Paul</t>
  </si>
  <si>
    <t>Stephen</t>
  </si>
  <si>
    <t>Robinson</t>
  </si>
  <si>
    <t>A-0394904322</t>
  </si>
  <si>
    <t>Cathrine</t>
  </si>
  <si>
    <t>Israel</t>
  </si>
  <si>
    <t>Cathrine Israel</t>
  </si>
  <si>
    <t>Cathrine Israel/FAMILIES 4 FAMILIES</t>
  </si>
  <si>
    <t>Celebrating The Bantu People From South of The Equator In Hull and Regions</t>
  </si>
  <si>
    <t xml:space="preserve">The Bantu People South of The Equator, have a rich culture and constitute a large proportion of the ethnic minority in Hull.  Hull 2017 will be an extravaganza to share with others and showcase the lives, beautiful culture, music, food and artistic creativity that is, the Southern Bantu People, </t>
  </si>
  <si>
    <t>Carew</t>
  </si>
  <si>
    <t>Neighbourhood Network</t>
  </si>
  <si>
    <t>Jill</t>
  </si>
  <si>
    <t>Naylor</t>
  </si>
  <si>
    <t>Tim Blackburn</t>
  </si>
  <si>
    <t>Wilberforce College</t>
  </si>
  <si>
    <t>A-0596882417</t>
  </si>
  <si>
    <t>Colin</t>
  </si>
  <si>
    <t>Wilson</t>
  </si>
  <si>
    <t>Colin Wilson</t>
  </si>
  <si>
    <t>Hull LGBT+ Community Pride</t>
  </si>
  <si>
    <t>Pride in Hull 2017</t>
  </si>
  <si>
    <t>A series of lesbian, gay, bisexual, transgender families and supporters (LGBT+) focused cultural events in July 2017 culminating in parade and celebration in Hull city centre. Events will be open to everyone and is designed to engage the wider local community with aims of diminishing prejudice and enabling community cohesion.</t>
  </si>
  <si>
    <t>Chris</t>
  </si>
  <si>
    <t>Michelle</t>
  </si>
  <si>
    <t>A-0748657396</t>
  </si>
  <si>
    <t>Smith</t>
  </si>
  <si>
    <t>Chris Smith</t>
  </si>
  <si>
    <t>BCAE (Bransholme Community Arts Enterprise Ltd).</t>
  </si>
  <si>
    <t>Bransholme 50</t>
  </si>
  <si>
    <t xml:space="preserve">2017 marks fifty years since building began at, what is now, one of the largest housing estates in Britain... Bransholme. Working with Schools and various community groups we intend to create performances, exhibitions and permanent public art reflecting and celebrating the heritage of the area, people's stories, experiences and aspirations. </t>
  </si>
  <si>
    <t xml:space="preserve">100s of workshops and several small exhibitions and performances. </t>
  </si>
  <si>
    <t>Joanne</t>
  </si>
  <si>
    <t>Joveini</t>
  </si>
  <si>
    <t>Joanne Joveini</t>
  </si>
  <si>
    <t>A-0933620981</t>
  </si>
  <si>
    <t>Barbara</t>
  </si>
  <si>
    <t>Dawson</t>
  </si>
  <si>
    <t>Barbara Dawson</t>
  </si>
  <si>
    <t>Northern Academy of Performing Arts</t>
  </si>
  <si>
    <t>Do You See What I Mean? - Stories of Hull Visually Impaired People, Written and  Told By Themselves</t>
  </si>
  <si>
    <t>A revue with comedy, music, song, drama and projections, devised, written and performed by members of Northern Academy of Perfororming Arts Visually Impaired Group.  The VI group will research and gather ideas and information from other visually impaired individuals and agencies for and of visually impaired people in the city.</t>
  </si>
  <si>
    <t>4 + more on demand - see above.</t>
  </si>
  <si>
    <t>A-1101914697</t>
  </si>
  <si>
    <t>Abel</t>
  </si>
  <si>
    <t>Rivera</t>
  </si>
  <si>
    <t>Brigitta Laszlo</t>
  </si>
  <si>
    <t>Humber All Nations Alliance</t>
  </si>
  <si>
    <t>Open Air Art and Creativity at a Farm</t>
  </si>
  <si>
    <t xml:space="preserve">A celebration of food, music and dance, a coming together of many diverse ethnic groups. Events held in the community, culminating in a large event in the centre of Hull. A chance to showcase, their many talents and diversity. Being fully part of the City of Culture 2017 and beyond.  </t>
  </si>
  <si>
    <t>A-1349323166</t>
  </si>
  <si>
    <t>Andy</t>
  </si>
  <si>
    <t>Paxton</t>
  </si>
  <si>
    <t>Father Paul Burkitt</t>
  </si>
  <si>
    <t>St Marys Church Lowgate</t>
  </si>
  <si>
    <t>Hidden Voices</t>
  </si>
  <si>
    <t>The most hidden lives and voices are the homeless. We will unlock these voices and their creative talents supporting them with a weekly session to produce works for public exhibition to fit in with the Seasons. These will often be made with items or feature things often discarded by others.</t>
  </si>
  <si>
    <t>Jayne</t>
  </si>
  <si>
    <t>Cooke</t>
  </si>
  <si>
    <t>Andrew</t>
  </si>
  <si>
    <t>A-1470857058</t>
  </si>
  <si>
    <t>Stacey</t>
  </si>
  <si>
    <t>Barrell</t>
  </si>
  <si>
    <t>Stacey Barrell</t>
  </si>
  <si>
    <t>Hull Collaborative Academy Trust</t>
  </si>
  <si>
    <t>Totem-tastic: Celebrating the communities of Hull</t>
  </si>
  <si>
    <t>Working with a local wood-carver, the schools that make up the Hull Collaborative Academy Trust (HCAT) will bring together small communities within Hull to celebrate and commemorate what, and who, makes them unique before etching it in to our city's history forever.</t>
  </si>
  <si>
    <t>Alex</t>
  </si>
  <si>
    <t>Mitchell</t>
  </si>
  <si>
    <t>A-1937516243</t>
  </si>
  <si>
    <t>Susan</t>
  </si>
  <si>
    <t>Rahman</t>
  </si>
  <si>
    <t>Brenda Elm</t>
  </si>
  <si>
    <t>Rainbow Garden</t>
  </si>
  <si>
    <t>Growing for all</t>
  </si>
  <si>
    <t xml:space="preserve">To develop a new growing area at the Rainbow Garden. To create mini allotments for clients with slight learning difficulties or mobility problems. To learn how to grow their own salad/veg and have continued support and to decorate the area. </t>
  </si>
  <si>
    <t>A-2029229587</t>
  </si>
  <si>
    <t>Julia</t>
  </si>
  <si>
    <t>Julia Mitchell/ Louisa Waldron</t>
  </si>
  <si>
    <t>Priory Primary School</t>
  </si>
  <si>
    <t>The People of Priory</t>
  </si>
  <si>
    <t>Our project would be a mini-freedom festival for our children and the surrounding community. The main aims are: to inspire the children through creative activities; to allow the childrenâ€™s voice to create and develop the project; to engage the local community and provide all involved with an unforgettable experience.</t>
  </si>
  <si>
    <t>A-2074431448</t>
  </si>
  <si>
    <t>No</t>
  </si>
  <si>
    <t>Twaddle</t>
  </si>
  <si>
    <t>Matilda Harper</t>
  </si>
  <si>
    <t>No Twaddle Theatre Company</t>
  </si>
  <si>
    <t>Pop-up Playhouse - Hansel &amp; Grettle</t>
  </si>
  <si>
    <t>Pop-up playhouse, Hansel and Gretel. Our aim is to create theatre that is accessible to everyone. In the pop-up playhouse we will use disused shops to perform an immersive production of Hansel and Gretel. This fun, low cost event is designed to introduce new audiences to the theatre.</t>
  </si>
  <si>
    <t xml:space="preserve">14 performance days 5 workshop days </t>
  </si>
  <si>
    <t>A-2202290976</t>
  </si>
  <si>
    <t>Tony</t>
  </si>
  <si>
    <t>Rheinberg</t>
  </si>
  <si>
    <t>Jill Howitt</t>
  </si>
  <si>
    <t>Fountain17</t>
  </si>
  <si>
    <t>Fountain17 is a collaboration between art and industry and celebrates the coinciding of anniversaries in 2017: Marcel Duchamp's 'Fountain' (100 years) and Armitage Shanks (200 years). We are inviting artists to respond to Duchamp's intervention through a competition targeting established and emerging artists from inside and outside Hull.</t>
  </si>
  <si>
    <t>100 Days</t>
  </si>
  <si>
    <t>A-2293216700</t>
  </si>
  <si>
    <t>Julie</t>
  </si>
  <si>
    <t>Rebecca Dixon</t>
  </si>
  <si>
    <t>Hessle Road Network</t>
  </si>
  <si>
    <t>1940 - Now</t>
  </si>
  <si>
    <t>We intend to create a drama/dance project which gives young people the opportunity to learn more about life in the Hessle Road area during the 1940's and compare this to life in this area now.</t>
  </si>
  <si>
    <t>Quinn</t>
  </si>
  <si>
    <t>Robbie</t>
  </si>
  <si>
    <t>Lawson</t>
  </si>
  <si>
    <t>Robert Lawson</t>
  </si>
  <si>
    <t>Hull Play Resource Centre</t>
  </si>
  <si>
    <t>A-2511869643</t>
  </si>
  <si>
    <t>Claire</t>
  </si>
  <si>
    <t>Taylor</t>
  </si>
  <si>
    <t>Claire Taylor</t>
  </si>
  <si>
    <t>Greatfield Big Local</t>
  </si>
  <si>
    <t>Greatfield 60 Years On</t>
  </si>
  <si>
    <t xml:space="preserve">Greatfield 60 Years On celebrates sixty years of the estate with a programme of participatory arts, community TV  production and screenings, conversations, planning, openings, launches, dance, photography, exhibitions and carnival.  </t>
  </si>
  <si>
    <t>A-2531690786</t>
  </si>
  <si>
    <t>Brian</t>
  </si>
  <si>
    <t>Heywood</t>
  </si>
  <si>
    <t>Brian Heywood</t>
  </si>
  <si>
    <t>Yorkshire Cricket Foundation, Sporting Memories Network and Sports Inspire Educational Publishing</t>
  </si>
  <si>
    <t>A Celebration of Hull's Sporting Heritage</t>
  </si>
  <si>
    <t xml:space="preserve">This project would bring together: schoolchildren; care home residents; health groups; and sports clubs and their supporters through celebratory education and health-related activities. Based on Hull's sporting and social history, the education activities would include interviewing to build an intergenerational sporting memories resource, helping to tackle dementia, depression and loneliness.    </t>
  </si>
  <si>
    <t>More than 30</t>
  </si>
  <si>
    <t>A-2581440908</t>
  </si>
  <si>
    <t>Leonard</t>
  </si>
  <si>
    <t>Brown</t>
  </si>
  <si>
    <t>Leonard Brown</t>
  </si>
  <si>
    <t>Leonard J Brown</t>
  </si>
  <si>
    <t>Spirit of Amy</t>
  </si>
  <si>
    <t>(50 Word Maximum)I plan to build a full size gypsy moth plane from wood and aluminium, ideally displayed in Hull City Centre as part of the City of Culture celebrations.</t>
  </si>
  <si>
    <t>A-2659304939</t>
  </si>
  <si>
    <t>Clare</t>
  </si>
  <si>
    <t>Hunt</t>
  </si>
  <si>
    <t>Clare Hunt</t>
  </si>
  <si>
    <t>The Sobriety Project</t>
  </si>
  <si>
    <t>The project is a collaboration of three charities performing musical theatre on the decks of the historic Humber Keel barge Sobriety in Hull Marina. These include the Sobriety Project a social inclusion charity, Castaway a disability theatre charity and Park Bench an innovative Hull based theatre company.</t>
  </si>
  <si>
    <t>A-2687360761</t>
  </si>
  <si>
    <t>Jo</t>
  </si>
  <si>
    <t>Towler</t>
  </si>
  <si>
    <t>Jo Towler</t>
  </si>
  <si>
    <t>Luca Silvestrini's Protein</t>
  </si>
  <si>
    <t>Your Street, Your Story</t>
  </si>
  <si>
    <t>An outdoor dance theatre event, it builds a narrative over several days in an iconic part of the city, using the surrounding urban architecture and local performers from a variety of physical disciplines. The audience will be invited to join the creative process to lead the story's growth day-by-day.</t>
  </si>
  <si>
    <t>A-2692762481</t>
  </si>
  <si>
    <t>Annabel</t>
  </si>
  <si>
    <t>McCourt</t>
  </si>
  <si>
    <t>Annabel McCourt</t>
  </si>
  <si>
    <t>Annabel McCourt / Cut Ltd.</t>
  </si>
  <si>
    <t>The Electric Fence</t>
  </si>
  <si>
    <t>The Electric Fence awaits you. Poised with macabre, latent potential and adorned with warning signs. The fence questions borders &amp; boundaries, are we being kept out or is something trapped within? It reacts to an audience presence, bold &amp; visceral it appears 'live'. Ultimately a thought-provoking stance against Hate Crime.</t>
  </si>
  <si>
    <t>A-2705898728</t>
  </si>
  <si>
    <t>Mercer</t>
  </si>
  <si>
    <t>Jayne Mercer</t>
  </si>
  <si>
    <t>Hull Refugee Week (Hull City of Sanctuary)</t>
  </si>
  <si>
    <t>UK Celebration of World Refugee Day</t>
  </si>
  <si>
    <t xml:space="preserve">(50 Word Maximum)Celebrate World Refugee Day across UK in Hull's year as the UK City of Culture to celebrate the amazing contribution refugees make to this country through music, speakers and live links to refugee groups not only in the UK but also internationally. </t>
  </si>
  <si>
    <t>A-2851034369</t>
  </si>
  <si>
    <t>susan</t>
  </si>
  <si>
    <t>nicholson</t>
  </si>
  <si>
    <t>Susan Nicholson</t>
  </si>
  <si>
    <t>Autism Plus</t>
  </si>
  <si>
    <t>Chocolate Plus 2017</t>
  </si>
  <si>
    <t xml:space="preserve">(50 Word Maximum)The Chocolate &amp; Art Experience will link into the four seasons with: Chocolate Workshops, Art and Digital Projects, Competition to create new chocolate centres.  Winners will have the opportunity to visit the Autism Plus Chocolate Factory at Ampleforth, working with Chocolatier to create their dream chocolate centre.  </t>
  </si>
  <si>
    <t>A-2853984445</t>
  </si>
  <si>
    <t>lisa</t>
  </si>
  <si>
    <t>wedgner</t>
  </si>
  <si>
    <t xml:space="preserve">Lisa Wedgner </t>
  </si>
  <si>
    <t>The Warren</t>
  </si>
  <si>
    <t>Art Celebrating Equality</t>
  </si>
  <si>
    <t xml:space="preserve"> A multi â€“disciplinary Arts festival working with 6 artists identified through working relationships with Freedom Festival, The Royal Academy, young women/workers from 4 different community groups. The festival celebrates gender equality, challenging issues through a wide range of art practices and linked to the City of Culture programme.</t>
  </si>
  <si>
    <t>A-2950624182</t>
  </si>
  <si>
    <t>'Re-Made in Hull'</t>
  </si>
  <si>
    <t xml:space="preserve"> â€˜Re-Made in Hullâ€™ is a series of educational craft workshops set in an immersive simulation of a factory environment designed to inspire families to make a difference through increased environmental awareness and participate in the ripple effect of taking small, but immediate, action towards making their community a better place.</t>
  </si>
  <si>
    <t>Ben</t>
  </si>
  <si>
    <t>Penn-Timity</t>
  </si>
  <si>
    <t>A-3141626255</t>
  </si>
  <si>
    <t>Gerald</t>
  </si>
  <si>
    <t>Fox</t>
  </si>
  <si>
    <t xml:space="preserve">Gerald Fox </t>
  </si>
  <si>
    <t>Bridgeview Whitehouse Sullivan Centre</t>
  </si>
  <si>
    <t>Art in the Park</t>
  </si>
  <si>
    <t xml:space="preserve">Art in the park is an exciting project aimed at introducing children and young people to the techniques and methods of Land Art and then giving them the opportunity to share what they have learnt with the wider community through an open event in Pickering Park. </t>
  </si>
  <si>
    <t>A-3199567529</t>
  </si>
  <si>
    <t>Suzanne</t>
  </si>
  <si>
    <t>Suzanne Brown</t>
  </si>
  <si>
    <t>Hull Choral Union</t>
  </si>
  <si>
    <t>Voices Across The Humber</t>
  </si>
  <si>
    <t xml:space="preserve">An exciting choral and orchestral sea-themed concert celebrating our rich singing heritage from both banks of the river Humber and encapsulating the unique spirit and character of our three long established organisations. In a constantly changing world this collaboration will renew old partnerships, forge new relationships and connect communities. </t>
  </si>
  <si>
    <t>Amanda</t>
  </si>
  <si>
    <t>A-3257745219</t>
  </si>
  <si>
    <t>Sandra</t>
  </si>
  <si>
    <t>Ackroyd</t>
  </si>
  <si>
    <t>Sandra Ackroyd</t>
  </si>
  <si>
    <t>HERIB</t>
  </si>
  <si>
    <t xml:space="preserve">A Sight to Behold  </t>
  </si>
  <si>
    <t>The project will encourage visually impaired people from Hull and other cities in Yorkshire and Lincolnshire to work in partnership  alongside local artists to create a lasting tactile sculpture which will be sited at the Hull Eye Hospital promoting art as a medium for all, hopefully inspiring others.</t>
  </si>
  <si>
    <t>A-3377375373</t>
  </si>
  <si>
    <t>Lansford</t>
  </si>
  <si>
    <t>Rev Lansford Penn-Timity</t>
  </si>
  <si>
    <t>Rev Lansford Penn-Timity/ Freetown Mix/Jive Express</t>
  </si>
  <si>
    <t>Hull Transforming Lives in Freetown: (H-T-LIF) This project will raise awareness, showcase real stories of real people in Freetown ( twin city of Hull) whose lives have been transformed through direct support from organizations and individuals in  Hull. Part of this concert  will engage the audience on the H-T-LIF project</t>
  </si>
  <si>
    <t>A-3462593771</t>
  </si>
  <si>
    <t>Madeleine</t>
  </si>
  <si>
    <t>O'Reilly</t>
  </si>
  <si>
    <t>Madeleine O'Reilly</t>
  </si>
  <si>
    <t xml:space="preserve">Assemble Fest </t>
  </si>
  <si>
    <t>Our Street, Our Stage (Working Title )</t>
  </si>
  <si>
    <t xml:space="preserve">The story of Newland Avenue embraces the street itself in 2017. Through multiple art forms, local and national artists collaborating with the community will celebrate Newland Avenueâ€™s story through a promenade series of moments to reveal its history, music, residents, independence and unique culture. </t>
  </si>
  <si>
    <t>A-3492215770</t>
  </si>
  <si>
    <t>June</t>
  </si>
  <si>
    <t>June Cooke</t>
  </si>
  <si>
    <t>Butterflies Memory Loss Support Group</t>
  </si>
  <si>
    <t>The Butterfly Effect</t>
  </si>
  <si>
    <t>Spanning the four seasons within Hull2017 Programme, project aims to take it's participants and those attending the exhibitions on a positive, inspiring journey through the eyes of those with dementia and their family supporters. Looking at life past, present and future, there will be surprises along the way.</t>
  </si>
  <si>
    <t>A-3493343705</t>
  </si>
  <si>
    <t>Grzybowska</t>
  </si>
  <si>
    <t>Anna Grzybowska</t>
  </si>
  <si>
    <t>Polish Community Centre</t>
  </si>
  <si>
    <t>Acorn project - "From acorns oak trees grow"</t>
  </si>
  <si>
    <t>The Polish Community Centre is seeking support to provide creative leadership training for  migrant and refugee teenagers in collaboration with pupils from Rise Academy to produce one day "Oak Road Arts Festival" in July 2017 with the following activities: masterChef competition,  performing art, film making, music, dance and carnival workshop.</t>
  </si>
  <si>
    <t>Peter Snelling</t>
  </si>
  <si>
    <t>Snelling</t>
  </si>
  <si>
    <t>My Pockets</t>
  </si>
  <si>
    <t>Katie</t>
  </si>
  <si>
    <t>A-3848273341</t>
  </si>
  <si>
    <t>Cotson</t>
  </si>
  <si>
    <t>Tony Cotson</t>
  </si>
  <si>
    <t>St John the Baptist</t>
  </si>
  <si>
    <t>Fishing Heritage Art Exhibition</t>
  </si>
  <si>
    <t>Set in the heart of Hull's old fishing community St John the Baptist Church will host a 17 day art exhibition that celebrates Hullâ€™s fishing heritage. A new generation of artists will present their work that will reinterpret, inspire and encourage participation as the story is retold.</t>
  </si>
  <si>
    <t>17 days</t>
  </si>
  <si>
    <t>n/a</t>
  </si>
  <si>
    <t>A-4110413601</t>
  </si>
  <si>
    <t>Wired differently</t>
  </si>
  <si>
    <t xml:space="preserve">Ganton School </t>
  </si>
  <si>
    <t xml:space="preserve">Wired Differently is a collaboration between Ganton Special School and Brocccolily Theatre. It is a brand new piece of theatre made and performed by children with learning disabilities. The performance will provide a unique opportunity to challenge people's perceptions of disability and will be streamed live.  </t>
  </si>
  <si>
    <t>Carol</t>
  </si>
  <si>
    <t>Ideson</t>
  </si>
  <si>
    <t>A-4637082591</t>
  </si>
  <si>
    <t>Hull Refugee Week Gig in the Garden/Party in the Park</t>
  </si>
  <si>
    <t>People of Hull will join together with refugees for a day of world music celebrating the contribution refugees bring as they find sanctuary in our city. The carnival atmosphere will be enhanced with a parade of Little Giants made by the community.</t>
  </si>
  <si>
    <t>A-4765057100</t>
  </si>
  <si>
    <t>UMA</t>
  </si>
  <si>
    <t>RAJESH</t>
  </si>
  <si>
    <t>Drs.Hiten Thaker&amp;Uma Rajesh</t>
  </si>
  <si>
    <t>Holi-A carnival of Colours  Organised by Hull and East Riding of Yorkshire Hindu Cultural Association Reg Charity No: 1107469</t>
  </si>
  <si>
    <t>Holi -A carnival of Colours</t>
  </si>
  <si>
    <t>HERHCA wishes to host a grand outdoor event in the heart of Hullâ€™s Old Town with a unique theme that Hull has never experienced so far! ' A carnival  of colours'- â€˜Holiâ€™.In this spectacular event, revellers  smears colour powder on each other accompanied by dancing,singing,Dhol drums,food and outdoor celebrations.</t>
  </si>
  <si>
    <t>15 groups minimum over 5 hours</t>
  </si>
  <si>
    <t>A-4868679913</t>
  </si>
  <si>
    <t>Wilberforce College Seeds of Change Project</t>
  </si>
  <si>
    <t>The Seeds of Change Project is forming a food subculture in one of the UKs poorest and most morbid communities in the United Kingdom. We are part of the revolution that will transform Hull into a leading example of how the City of Culture is transformative.</t>
  </si>
  <si>
    <t>King</t>
  </si>
  <si>
    <t>A-5243867946</t>
  </si>
  <si>
    <t>Graeme</t>
  </si>
  <si>
    <t>Oxby</t>
  </si>
  <si>
    <t>Graeme Oxby</t>
  </si>
  <si>
    <t>Lighthouse Creative &amp; Digital Ltd</t>
  </si>
  <si>
    <t>Hull Beermat Photography Festival curated by Martin Parr</t>
  </si>
  <si>
    <t>A photography festival  like no other! Itâ€™s not in a clean white cube, but on pub tables across Hull &amp; East Yorkshire. World-renowned photographer Martin Parr will curate exhibitions of photography of Hull, submitted via Instagram, printed on beermats and exhibited in fifteen pubs and venues in the area.</t>
  </si>
  <si>
    <t>Selina</t>
  </si>
  <si>
    <t>A-5481574346</t>
  </si>
  <si>
    <t>Holmes</t>
  </si>
  <si>
    <t>Alex Holmes</t>
  </si>
  <si>
    <t>Hull Red Community Interest Company</t>
  </si>
  <si>
    <t>The Big Gig</t>
  </si>
  <si>
    <t>A public, fully inclusive day-long festival prioritising the needs of people with learning disabilities, including profound and multiple disabilities, and showcasing their talents. There will be two music stages, performances from mainstream and learning disabled groups, workshops in various artistic subjects, sensory experiences, stalls, entertainments and food vendors.</t>
  </si>
  <si>
    <t>A-5664953378</t>
  </si>
  <si>
    <t>Abel Rivera</t>
  </si>
  <si>
    <t>Cultural Festival 2017</t>
  </si>
  <si>
    <t xml:space="preserve">Working with Hymers College we will organise a  'Hull Cultural Festival' in the Summer 2017 bringing together the richness of the local diversity through music, dances, poetry, film, sport, fashion, cuisine, drama and cultural exhibitions.  Situated close to the city centre, Hymers College's beautiful grounds will host this cultural extravanganza. </t>
  </si>
  <si>
    <t>A-5734844860</t>
  </si>
  <si>
    <t>Murray</t>
  </si>
  <si>
    <t>Stephen Murray</t>
  </si>
  <si>
    <t>HM Prison Hull</t>
  </si>
  <si>
    <t>Display model of Gipsy Moth</t>
  </si>
  <si>
    <t>We will build a model of the Gipsy Moth aeroplane to be displayed in the city of Hull  The work will be completed using staff and prisoners from HMP Hull. This project will demonstrate how people from Hull have changed the way the world is today.</t>
  </si>
  <si>
    <t>A-5756441665</t>
  </si>
  <si>
    <t>Catherine Baxendale</t>
  </si>
  <si>
    <t>Catherine Baxendale / Invisible Flock</t>
  </si>
  <si>
    <t>105+dB</t>
  </si>
  <si>
    <t>105+dB, the volume at which individual voices are lost in crowds, is a site specific sound work about identity, place and participation.A large scale work recreating an exact spatial recording of football crowds in a significant location, proposing new narratives constructed by audiences as they playfully navigate the sound.</t>
  </si>
  <si>
    <t>A-5896946570</t>
  </si>
  <si>
    <t>Browning</t>
  </si>
  <si>
    <t>Paul Browning</t>
  </si>
  <si>
    <t>Paul Browning/ Stepney Primary School</t>
  </si>
  <si>
    <t>Stepney Station Art Installation</t>
  </si>
  <si>
    <t>Art installation of up to 10 life-size metal sculptures on the platforms of this former railway station, which occupies a prominent and visible position on Beverley Road. Each sculpture will represent people who used the railway for a variety of purposes and celebrates the roots and routes of local people.</t>
  </si>
  <si>
    <t>Permanent art installation - free all year round</t>
  </si>
  <si>
    <t>A-5899661018</t>
  </si>
  <si>
    <t>Scott</t>
  </si>
  <si>
    <t>Scott King</t>
  </si>
  <si>
    <t>Trevor Key's Top 40</t>
  </si>
  <si>
    <t>Born in Hull, Trevor Key (1947-1995), was an influential 'music photographer'. His most iconic image is â€˜Tubular Bellsâ€™, though he created many famous sleeves. We propose to celebrate Trevorâ€™s work in an exhibition that would take the form of a record rack, filled with Trevorâ€™s forty greatest record covers.Maximum)</t>
  </si>
  <si>
    <t>Ideally we would like it to go on throughout the whole of 2017</t>
  </si>
  <si>
    <t>A-6206763978</t>
  </si>
  <si>
    <t>Elm</t>
  </si>
  <si>
    <t>Rachel elm</t>
  </si>
  <si>
    <t>Artlink Centre For Community arts</t>
  </si>
  <si>
    <t>How to Listen(working title)</t>
  </si>
  <si>
    <t>Through art we can raise awareness, challenge perceptions, create understanding and build confidence.  Everyone should feel that their voice will be heard, no matter what challenges they face.  1% of the adult population stammer. Itâ€™s time to hear their voices and show that Hull is ready to listen.</t>
  </si>
  <si>
    <t>A-6237987701</t>
  </si>
  <si>
    <t>Slater</t>
  </si>
  <si>
    <t>Selina Slater</t>
  </si>
  <si>
    <t>Selina Slater/Hull Music Hub</t>
  </si>
  <si>
    <t>Albemarle Saturdays</t>
  </si>
  <si>
    <t>The purpose built Albemarle Music centre will be open to the public on one Saturday each month during 2017.  The whole community can access and get involved in fun filled music making activities led by experienced musicians and educators. Sessions will include group instrumental sessions, choirs, percussion groups.</t>
  </si>
  <si>
    <t>A-6274115799</t>
  </si>
  <si>
    <t xml:space="preserve">We Are The Future!  </t>
  </si>
  <si>
    <t xml:space="preserve">Four hundred young people from Hull and the East Riding will come together on the City Hall stage in a musical and theatrical extraveganza that will celebrate and showcase their talents.  Featuring students aged from ten to twenty one years with Albermarle Music Centre and Northern Academy of Performing Arts.  </t>
  </si>
  <si>
    <t>Malcolm</t>
  </si>
  <si>
    <t>A-6416825749</t>
  </si>
  <si>
    <t>Fuzzfeed</t>
  </si>
  <si>
    <t>â€˜Fuzzfeedâ€™ is a viral comedy series set in Hull, based on our BBC show â€˜Fuzzboxâ€™.We will work with 25 young people from Hull, capturing real conversations and creating a cast of mischievous puppets that will lip-sync to these recordings.The short films will be a funny, touching and warm.</t>
  </si>
  <si>
    <t>A-6472208772</t>
  </si>
  <si>
    <t>Lucy Carew/Sarah Weichardt</t>
  </si>
  <si>
    <t>Inspiring Stories from the Neighbourhood Network</t>
  </si>
  <si>
    <t>Being a Neighbourhood Network Co-ordinator takes time and effort and a willingness to make their communities a safer place to live in.  As an organisation we want to â€˜tell the worldâ€™ about our unsung heroes by capturing and celebrating their achievements in a 15 minute film and series of stills.</t>
  </si>
  <si>
    <t>A-6601553580</t>
  </si>
  <si>
    <t>Roach</t>
  </si>
  <si>
    <t>Julia Roach</t>
  </si>
  <si>
    <t>Julia Roach Kingston Art Group</t>
  </si>
  <si>
    <t>The Female Gaze</t>
  </si>
  <si>
    <t>As a member of Kingston Art Group, I propose a women's exhibition in March 2017 by female group members, displaying art which relates to the working lives of women artists in Hull. My aim is to exhibit diverse work which generates discussion amongst the public about art and gender.</t>
  </si>
  <si>
    <t>1 month</t>
  </si>
  <si>
    <t>A-6818869754</t>
  </si>
  <si>
    <t>Older People's Partnership (Hu</t>
  </si>
  <si>
    <t>Oakshott</t>
  </si>
  <si>
    <t>Cheryl Oakshott</t>
  </si>
  <si>
    <t>Older People's Partnership (Hull)</t>
  </si>
  <si>
    <t>Celebration of Older People 2017</t>
  </si>
  <si>
    <t xml:space="preserve">(50 Word Maximum)The Celebration of Older People Week 2017 (w/c 25.9.17) will provide Hull with an opportunity to celebrate and showcase our older residents and the valuable contribution they make to our communities and society. Thousands of OP and their families will participate in activities and events  across Hull.  </t>
  </si>
  <si>
    <t>7 days/1 evening</t>
  </si>
  <si>
    <t>A-7036612409</t>
  </si>
  <si>
    <t>Alford</t>
  </si>
  <si>
    <t>James Kerr</t>
  </si>
  <si>
    <t>Hull Culture and Leisure Library Service &amp; Verbal Arts Centre, Derry-Londonderry</t>
  </si>
  <si>
    <t>Reading Rooms</t>
  </si>
  <si>
    <t xml:space="preserve">Established by Verbal Arts Centre during UKCoC 2013, Reading Rooms is a low-threshold, high-quality programme of reading based activity celebrating literature, fostering rich, sustainable levels of engagement and participation across all groups.  We will share Reading Rooms as a legacy from Derry-Londonderry 2013 with Hull 2017 and then with UKCoC2021. </t>
  </si>
  <si>
    <t>A-7261531770</t>
  </si>
  <si>
    <t>Cussons</t>
  </si>
  <si>
    <t>Katie Cussons</t>
  </si>
  <si>
    <t>Hull Children's University Looked-after Care Programme</t>
  </si>
  <si>
    <t>Children in Care Visual Art Celebration</t>
  </si>
  <si>
    <t>Young people who are in the care system often have difficulties when building relationships with others. This project aims to promote and provided the skills need to form positive relationships through performing and digital art.  Hull currently has in the region of 640 children living in  care.</t>
  </si>
  <si>
    <t>Sharon</t>
  </si>
  <si>
    <t>Hull</t>
  </si>
  <si>
    <t>A-7624685197</t>
  </si>
  <si>
    <t>Darley</t>
  </si>
  <si>
    <t>Sharon Darley</t>
  </si>
  <si>
    <t>Goodwin Development Trust</t>
  </si>
  <si>
    <t>Terrace Enders</t>
  </si>
  <si>
    <t xml:space="preserve">Lillian Bilocca ignited a revolution in 1968.  Fifty years on, BBC One Show's mural commission to celebrate her life has started another one, of a different sort. With popular support GDT has secured permission for 2 more murals from owners of walls on Hessle Road - heart of the fishing community. </t>
  </si>
  <si>
    <t>230 days</t>
  </si>
  <si>
    <t>A-7760444025</t>
  </si>
  <si>
    <t>Gibbs</t>
  </si>
  <si>
    <t>Amanda Gibbs</t>
  </si>
  <si>
    <t>Maxlife Youth Project</t>
  </si>
  <si>
    <t>PresentINGS - Ings Past &amp; Present</t>
  </si>
  <si>
    <t>An art and photography project giving an intergenerational view of the Ings estate, who first populated it? Where in Hull they migrated from? Their stories? Representations by young people living on the newly regenerated Ings Estate, including graffiti art, photography and podcasts, cultiminating in an exhibition and event in 2017</t>
  </si>
  <si>
    <t>A-7819099507</t>
  </si>
  <si>
    <t>Joslin</t>
  </si>
  <si>
    <t>Malcolm Joslin</t>
  </si>
  <si>
    <t>Malcolm Joslin / Humber Film</t>
  </si>
  <si>
    <t>Not Forgotten Town</t>
  </si>
  <si>
    <t xml:space="preserve">A music-based video featuring local community groups and film clips submitted by local people.  The soundtrack will be based on â€œForgotten Townâ€, written about Hull in the 1980s, updated to highlight Hullâ€™s transformation. It will establish Humber Film - a long term environment to identify and nurture local creative talent. </t>
  </si>
  <si>
    <t>75 (500,000 including online views)</t>
  </si>
  <si>
    <t>A-7842162183</t>
  </si>
  <si>
    <t>michael</t>
  </si>
  <si>
    <t>wheaton</t>
  </si>
  <si>
    <t>wayne anderson</t>
  </si>
  <si>
    <t xml:space="preserve">Local Works Ltd/ Greatfield Residents </t>
  </si>
  <si>
    <t>Why Couldn't They be Like W Were</t>
  </si>
  <si>
    <t>A cultural history of Marfleet through telling the story of ttenage life in the area.The project will focus on the 40's, 50, '60's and the present . Young people will interview previous generations and work with them  producing displays and events focusing on fashion, lifestyle, food and work.</t>
  </si>
  <si>
    <t>A-7984880264</t>
  </si>
  <si>
    <t>Kay</t>
  </si>
  <si>
    <t>Kay King</t>
  </si>
  <si>
    <t>Handmade Parade CIC</t>
  </si>
  <si>
    <t>Hull Wheels of Change</t>
  </si>
  <si>
    <t>An extraordinary collaboration between Handmade Parade, Hull Carnival Arts and Rag and Bone in which 500 participants will transform all things with wheels into noise making, dramatic and adventurous parade creations. With local and international artistic vibrancy and expertise this parade will attract audiences of over 5000 to celebrate Hull!</t>
  </si>
  <si>
    <t>A-8002799338</t>
  </si>
  <si>
    <t>I Wish To Communicate With You (IWTCWY)</t>
  </si>
  <si>
    <t>Thornton estate, Hull, is home to 5000 people, isolated physically by arterial roads and big brick walls and psychologically through an enduring negative reputation.  In 2017 a major creative lighting scheme will become the voice through which the community communicates its identity and aspirations to the outside world.</t>
  </si>
  <si>
    <t>A-8028892962</t>
  </si>
  <si>
    <t>Natasha Bank</t>
  </si>
  <si>
    <t>Hull Children's University</t>
  </si>
  <si>
    <t>A Song for Hull</t>
  </si>
  <si>
    <t xml:space="preserve">Song for Hull is a joint venture between Hull Childrenâ€™s University, Hull and East Yorkshire NHS Trust and HPSS Events Associates Ltd. The proposal is to bring school children from Hull together to perform at Hull City Hall in a concert featuring Jonathan Ansell of G4 and other professional performers. </t>
  </si>
  <si>
    <t>90 days</t>
  </si>
  <si>
    <t>A-8126505360</t>
  </si>
  <si>
    <t>corinne</t>
  </si>
  <si>
    <t>feuillatre</t>
  </si>
  <si>
    <t>Corinne Feuillatre</t>
  </si>
  <si>
    <t>BAMM NOrth - British Association for Modern Mosaic North</t>
  </si>
  <si>
    <t>Fly to Freedom</t>
  </si>
  <si>
    <t>This project sees the collaboration of several prominent mosaic artists and Hull community groups to create a work of art using the medium of mosaic, for permanent display on a wall in Hull station. The end product represents freedom and celebrates the wide variety of cultures cohabiting in Hull.</t>
  </si>
  <si>
    <t>A-8385383280</t>
  </si>
  <si>
    <t>Woolmington</t>
  </si>
  <si>
    <t>Liz Woolmington</t>
  </si>
  <si>
    <t>Hull Youth Development Service</t>
  </si>
  <si>
    <t>Sound and Vision Project</t>
  </si>
  <si>
    <t>Young people will work with lead artist to curate sound/visual installations over the year reflecting their communities and their youth culture . These installations will be housed in teepees which will provide moveable, vibrant exhibition spaces  and interactive opportunities for creative expression at public events and arts  festivals.</t>
  </si>
  <si>
    <t>A-8439828760</t>
  </si>
  <si>
    <t>Rupert</t>
  </si>
  <si>
    <t>Creed</t>
  </si>
  <si>
    <t>Rupert Creed</t>
  </si>
  <si>
    <t>Rupert Creed / Centre for Contemporary Storytelling</t>
  </si>
  <si>
    <t>Turn and Face the Strange</t>
  </si>
  <si>
    <t xml:space="preserve">A community story-gathering project culminating in multi-media performances about Hull musician Mick Ronson - how a working class boy from Greatfield Estate came to challenge the norms and expectations of his time and place of origin, to play a pivotal role in creating a new music and social culture. </t>
  </si>
  <si>
    <t>5 performances over 4 days following 3 months of intensive community engagement through story gathering &amp; research</t>
  </si>
  <si>
    <t>A-8500284849</t>
  </si>
  <si>
    <t>Uma Rajesh for Hull and East Riding of Yorkshire Hindu Cultural Association</t>
  </si>
  <si>
    <t>Hull and East Riding of Yorkshire Hindu Cultural Association;Reg Charity No: 1107469</t>
  </si>
  <si>
    <t>The 4th Hull Indian Mela( gathering/festival) will celebrate cultural diversity,  arts, culture, crafts and colour during the  'Freedom' theme of the Hull City of Culture celebrations 2017.The theme of 2017 Mela would be â€˜Create,Collaborate,Come together and Celebrateâ€™.This  Mela is a rich fusion of arts and cultural confluence.</t>
  </si>
  <si>
    <t>One Day,Continuos stage performances ( approx 6 hours)Outdoor stage snap shot performances in Victoria Square,A multicolour costume parade in the square,Spectacular Firework display</t>
  </si>
  <si>
    <t>A-9152144062</t>
  </si>
  <si>
    <t>Quillin</t>
  </si>
  <si>
    <t>Julia Quillin</t>
  </si>
  <si>
    <t>Sirius Academy West</t>
  </si>
  <si>
    <t>'Park Life' (Working Title)</t>
  </si>
  <si>
    <t>A devised, site-specific promenade performance staged outdoors in Pickering Park. Using multi-art forms to explore themes of freedom, poverty and social justice, students from Sirius Academy West will work with established performance practitioners to develop their creative voices; telling their own stories and those of their communities, past and present.</t>
  </si>
  <si>
    <t>A-9253645226</t>
  </si>
  <si>
    <t>Clark</t>
  </si>
  <si>
    <t>Paul Clark</t>
  </si>
  <si>
    <t>Child Dynamix - Paul Clark</t>
  </si>
  <si>
    <t>Community Arts Jam (to be confirmed)</t>
  </si>
  <si>
    <t>The project will consist of workshops and activities with young people. A community family arts and culture event incorporating various art forms. Creation of pieces of art with young people, families and the community, also making of film and music. Performances, presentation/exhibition of art pieces and film.</t>
  </si>
  <si>
    <t>20 (roughly)</t>
  </si>
  <si>
    <t>A-9387001696</t>
  </si>
  <si>
    <t>Dawda</t>
  </si>
  <si>
    <t>Jatt</t>
  </si>
  <si>
    <t>dawda jatta</t>
  </si>
  <si>
    <t>Black &amp; minority ethnic environment network(Bameen)</t>
  </si>
  <si>
    <t>Bameen Food, Culture &amp; Identity Diversity</t>
  </si>
  <si>
    <t>The project will centre on food, culture and identity. It will be a series of events about food culture brought to Hull and how these fuse, expand and integrate with existing food culture in Hull and how this process helps to bring integration and enriches Hull's cultural and food experiences</t>
  </si>
  <si>
    <t>36 weeks</t>
  </si>
  <si>
    <t>A-9463971356</t>
  </si>
  <si>
    <t>Pugh</t>
  </si>
  <si>
    <t>Ben Pugh</t>
  </si>
  <si>
    <t>Hull 2017 Mystery Play Committee</t>
  </si>
  <si>
    <t>Noah 2017 (working title)</t>
  </si>
  <si>
    <t>This major theatre performance and festival will bring together communities to celebrate their shared cultural heritage and to revive the tradition of mystery plays in Hull's Old Town. Coordinated by a city-wide partnership, groups will be supported to present creative works exploring the story of Noah, and its contemporary resonances.</t>
  </si>
  <si>
    <t>A-9670254719</t>
  </si>
  <si>
    <t>Nye</t>
  </si>
  <si>
    <t>Parry</t>
  </si>
  <si>
    <t>Nye Parry</t>
  </si>
  <si>
    <t>Playing the Bridge</t>
  </si>
  <si>
    <t>an unexpected hands-on opportunity for people to explore the sonic potential and hidden engineering of Scale Lane Bridge, turning it into a giant musical instrument!  The project will use gamelan music workshops and culminate in a live performance and audio-visual installation on and inside the structure itself.</t>
  </si>
  <si>
    <t>up to 180 days</t>
  </si>
  <si>
    <t>A-9681113368</t>
  </si>
  <si>
    <t>Gledhill</t>
  </si>
  <si>
    <t>Jill Gledhill</t>
  </si>
  <si>
    <t>TogetherWomen Project</t>
  </si>
  <si>
    <t>From Hell to Hull, a survivors story</t>
  </si>
  <si>
    <t>People from Hull will be encouraged to visually recreate their stories, using collage and various forms of art. Their journeys will include poetry and prose, expressing their feelings. The process will help them celebrate how they have moved on from a difficult time and will have a therapeutic effect.</t>
  </si>
  <si>
    <t>A-9684366761</t>
  </si>
  <si>
    <t>Dr Lucy Chiddick</t>
  </si>
  <si>
    <t>Mad Pride Collective</t>
  </si>
  <si>
    <t>Mad Pride</t>
  </si>
  <si>
    <t xml:space="preserve"> Mad Pride will facilitate a breaking down of barriers and an enriching and strengthening of mental health.  It is about making invisible suffering around mental health visible, enabling this to be expressed in raw art which is creatively inspiring and challenging, and thus opening conversations and empowering those who suffer.</t>
  </si>
  <si>
    <t>A-9698156007</t>
  </si>
  <si>
    <t>Bernard</t>
  </si>
  <si>
    <t>Pieper</t>
  </si>
  <si>
    <t>Kate Howell</t>
  </si>
  <si>
    <t>5Senses</t>
  </si>
  <si>
    <t>Culture of Hull 5 Hulls Alive</t>
  </si>
  <si>
    <t>A three event celebration of the cityâ€™s culture and heritage from the viewpoint of intellectually disabled people using their words, movements, skills, crafts and talents.  Developing the individualâ€™s abilities whilst opening the minds of audiences to the aspirations of disabled people and their struggle for independence and freedom.</t>
  </si>
  <si>
    <t>A-9824603430</t>
  </si>
  <si>
    <t>sallie</t>
  </si>
  <si>
    <t>ward</t>
  </si>
  <si>
    <t>Sallie ward</t>
  </si>
  <si>
    <t>Hull and East Yorkshire hospitals NHS Trust</t>
  </si>
  <si>
    <t>Born into a city of culture</t>
  </si>
  <si>
    <t xml:space="preserve"> To provide a truly unique piece of artwork that would encompass the footprint of every baby born throughout 2017. It would be a growing piece of artwork to celebrate new life into a city looking to the future and celebrating our success as a city of culture.</t>
  </si>
  <si>
    <t>A-9854118508</t>
  </si>
  <si>
    <t>Endeavour Learning and Skills Centre</t>
  </si>
  <si>
    <t>Homelands and Hull</t>
  </si>
  <si>
    <t>This project will create a visual art installation which will capture and celebrate the diversity of Hull. It will provide participants with an opportunity to share stories of their homelands and journeys to the city through a range of media and language on a painted map measuring 4.2m x 1.8m.</t>
  </si>
  <si>
    <t>A-9907890321</t>
  </si>
  <si>
    <t>Les</t>
  </si>
  <si>
    <t>Motherby</t>
  </si>
  <si>
    <t>Les Motherby</t>
  </si>
  <si>
    <t>Les Motherby/Hull City Kits</t>
  </si>
  <si>
    <t>Tiger Rags - The fabric of Hull City AFC</t>
  </si>
  <si>
    <t>A group of memorabilia collectors, under the Hull City Supporters' Trust banner, wish to celebrate the visual identity of the club by publicly displaying items of player worn kit, telling the history of the Tigers' colours in an entertaining and informative way and recording the  conversations inspired by each piece.</t>
  </si>
  <si>
    <t>Lead Contact Name</t>
  </si>
  <si>
    <t>Individual / Organisation</t>
  </si>
  <si>
    <t>Days of activity</t>
  </si>
  <si>
    <t>Comedy</t>
  </si>
  <si>
    <t>Circus</t>
  </si>
  <si>
    <t>Dance</t>
  </si>
  <si>
    <t>Festival</t>
  </si>
  <si>
    <t>Exhibiton</t>
  </si>
  <si>
    <t>Film</t>
  </si>
  <si>
    <t>Literature</t>
  </si>
  <si>
    <t>Music</t>
  </si>
  <si>
    <t>Theatre</t>
  </si>
  <si>
    <t>Visual Arts</t>
  </si>
  <si>
    <t>Start Date</t>
  </si>
  <si>
    <t>Participants</t>
  </si>
  <si>
    <t>Audience</t>
  </si>
  <si>
    <t>North Hull</t>
  </si>
  <si>
    <t>East Hull</t>
  </si>
  <si>
    <t>West Hull</t>
  </si>
  <si>
    <t>City Centre</t>
  </si>
  <si>
    <t>Outside of Hull</t>
  </si>
  <si>
    <t>Request from Hull 2017 (£)</t>
  </si>
  <si>
    <t>Total Project Budget (£)</t>
  </si>
  <si>
    <t>In-Kind value</t>
  </si>
  <si>
    <t>Henri Score</t>
  </si>
  <si>
    <t>James Score</t>
  </si>
  <si>
    <t>Total Score</t>
  </si>
  <si>
    <t>Comments</t>
  </si>
  <si>
    <t>BIG Score</t>
  </si>
  <si>
    <t>Low</t>
  </si>
  <si>
    <t>Consider</t>
  </si>
  <si>
    <t>consider</t>
  </si>
  <si>
    <t>Apus</t>
  </si>
  <si>
    <t>Bransholme</t>
  </si>
  <si>
    <t>Artlink</t>
  </si>
  <si>
    <t>Special catergories</t>
  </si>
  <si>
    <t>Endeavour</t>
  </si>
  <si>
    <t>Disability</t>
  </si>
  <si>
    <t>Cultural Org</t>
  </si>
  <si>
    <t>Apus / Cultural Org</t>
  </si>
  <si>
    <t>Yes</t>
  </si>
  <si>
    <t>Caveat of temporary not permanent</t>
  </si>
  <si>
    <t>Hull 2017</t>
  </si>
  <si>
    <t>Move to Made in Hull</t>
  </si>
  <si>
    <t>Heritage</t>
  </si>
  <si>
    <t>Sierra Leone</t>
  </si>
  <si>
    <t>Revised 2017 grant contribution (3)</t>
  </si>
  <si>
    <t>Y</t>
  </si>
  <si>
    <t>Postcode</t>
  </si>
  <si>
    <t>Lead applicant/Organisation Address</t>
  </si>
  <si>
    <t>AA Submission title</t>
  </si>
  <si>
    <t>HU3 1NT</t>
  </si>
  <si>
    <t>BD15 9AX</t>
  </si>
  <si>
    <t>HU3 1PJ</t>
  </si>
  <si>
    <t>HU3 1QL</t>
  </si>
  <si>
    <t>HU7 4WD</t>
  </si>
  <si>
    <t>HU8 9HD</t>
  </si>
  <si>
    <t>HU2 8JX</t>
  </si>
  <si>
    <t>HU3 2AA</t>
  </si>
  <si>
    <t>HU7 6AH</t>
  </si>
  <si>
    <t>HU3 1UR</t>
  </si>
  <si>
    <t>HU1 2PD</t>
  </si>
  <si>
    <t>HU6 7JP</t>
  </si>
  <si>
    <t xml:space="preserve">HU8 7SS  </t>
  </si>
  <si>
    <t>HU7 4AH</t>
  </si>
  <si>
    <t>HU6 9PR</t>
  </si>
  <si>
    <t>HU5 3QP</t>
  </si>
  <si>
    <t>HU5 5RU</t>
  </si>
  <si>
    <t>HU178LS</t>
  </si>
  <si>
    <t>HU3 3LA</t>
  </si>
  <si>
    <t>HU5 3EY</t>
  </si>
  <si>
    <t>HU3 5DB</t>
  </si>
  <si>
    <t>HU9 5LD</t>
  </si>
  <si>
    <t>YO11 3TG</t>
  </si>
  <si>
    <t>HU8 8PT</t>
  </si>
  <si>
    <t>DN14 5TB</t>
  </si>
  <si>
    <t>SE10 8RE</t>
  </si>
  <si>
    <t>DN18 5EU</t>
  </si>
  <si>
    <t>HU5 3AJ</t>
  </si>
  <si>
    <t>HU8 0TS</t>
  </si>
  <si>
    <t>hu13dr</t>
  </si>
  <si>
    <t>HU5 3ER</t>
  </si>
  <si>
    <t>HU8 9DT</t>
  </si>
  <si>
    <t>HU4 7AD</t>
  </si>
  <si>
    <t>HU9 3QB</t>
  </si>
  <si>
    <t>HU5 3HZ</t>
  </si>
  <si>
    <t>HU5 1NF</t>
  </si>
  <si>
    <t>HU164SD</t>
  </si>
  <si>
    <t>HU6 7LN</t>
  </si>
  <si>
    <t>HU67SZ</t>
  </si>
  <si>
    <t>HU1 1UU</t>
  </si>
  <si>
    <t>HU46SX</t>
  </si>
  <si>
    <t>HU4 7JB</t>
  </si>
  <si>
    <t>HU32JF</t>
  </si>
  <si>
    <t>HU17 8LY</t>
  </si>
  <si>
    <t>HU177HQ</t>
  </si>
  <si>
    <t>HU9 5LS</t>
  </si>
  <si>
    <t>HU5 3EF</t>
  </si>
  <si>
    <t>LS9 7EH</t>
  </si>
  <si>
    <t>HU5 1JJ</t>
  </si>
  <si>
    <t>N5 2PR</t>
  </si>
  <si>
    <t>HU2 8LN</t>
  </si>
  <si>
    <t>HU3 2HQ</t>
  </si>
  <si>
    <t>HU5 3JX</t>
  </si>
  <si>
    <t>BT48 6PU</t>
  </si>
  <si>
    <t>HU6 7SZ</t>
  </si>
  <si>
    <t>HU9 3LP</t>
  </si>
  <si>
    <t>HU13 0ET</t>
  </si>
  <si>
    <t>HU9 5DF</t>
  </si>
  <si>
    <t>HX7 8LN</t>
  </si>
  <si>
    <t>HU5 3PL</t>
  </si>
  <si>
    <t>HU1 2JJ</t>
  </si>
  <si>
    <t>HU3 1YE</t>
  </si>
  <si>
    <t>HU6 9JG</t>
  </si>
  <si>
    <t>SE4 1TD</t>
  </si>
  <si>
    <t>HU1 3AA</t>
  </si>
  <si>
    <t>HU9 1LP</t>
  </si>
  <si>
    <t>HU3 2JZ</t>
  </si>
  <si>
    <t>HU5 3EZ</t>
  </si>
  <si>
    <t>Lead applicant/Organisation Area</t>
  </si>
  <si>
    <t>65, Mayfield Street</t>
  </si>
  <si>
    <t xml:space="preserve">72 Dale Croft Rise </t>
  </si>
  <si>
    <t>17th Albany Street</t>
  </si>
  <si>
    <t>49 Hutt Street</t>
  </si>
  <si>
    <t>44 Portland Street</t>
  </si>
  <si>
    <t>21 Hessle Road</t>
  </si>
  <si>
    <t>Space for Sport &amp; Arts, Dorchester Primary School, Dorchester Road</t>
  </si>
  <si>
    <t xml:space="preserve">NAPA, Anlaby Road, </t>
  </si>
  <si>
    <t xml:space="preserve"> 75, Denaby Court, Barnsley Street, </t>
  </si>
  <si>
    <t>Sutton Park Primary School, Marsdale</t>
  </si>
  <si>
    <t>48 x 6th Avenue</t>
  </si>
  <si>
    <t>107 etherington road</t>
  </si>
  <si>
    <t>13 Thurstan Rd</t>
  </si>
  <si>
    <t>1 Massey Street</t>
  </si>
  <si>
    <t>Hull Play Resource Centre, Dairycoates Avenue</t>
  </si>
  <si>
    <t xml:space="preserve">Greatfield Hub, Isaac Newton School Site, Helmswell Avenue, Greatfield </t>
  </si>
  <si>
    <t>15 Station Road</t>
  </si>
  <si>
    <t>19 Lilac Avenue, Garden Village</t>
  </si>
  <si>
    <t>The Yorkshire Waterways Museum</t>
  </si>
  <si>
    <t>Borough Hall, Royal Hill</t>
  </si>
  <si>
    <t>47 Whitecross Street</t>
  </si>
  <si>
    <t>C/o 69 Ella Street</t>
  </si>
  <si>
    <t>Ings Resource Centre</t>
  </si>
  <si>
    <t>47-49 Queens Dock</t>
  </si>
  <si>
    <t>55 Bellfield Avenue</t>
  </si>
  <si>
    <t xml:space="preserve">Bridgeview Whitehouse Sullivan Centre Pickering Road </t>
  </si>
  <si>
    <t>132 Westbourne Avenue</t>
  </si>
  <si>
    <t>Beech Holme, Beverley Road</t>
  </si>
  <si>
    <t>11 Crofters Drive</t>
  </si>
  <si>
    <t xml:space="preserve">1 Wellesley Avenue </t>
  </si>
  <si>
    <t>61 Salmone Grove</t>
  </si>
  <si>
    <t>11 Kipling Walk</t>
  </si>
  <si>
    <t>Ganton School 294 Anlaby Park Road South</t>
  </si>
  <si>
    <t>7,Park Street</t>
  </si>
  <si>
    <t>Saltshouse Road</t>
  </si>
  <si>
    <t>6 Grosvenor Place</t>
  </si>
  <si>
    <t>47 The Paddock</t>
  </si>
  <si>
    <t>HMP Hull,  Hedon Road</t>
  </si>
  <si>
    <t xml:space="preserve">Invisible Flock, Studio 6, St Marys Lane, </t>
  </si>
  <si>
    <t>Endeavour Learning and Skills Centre. Beverley Road.</t>
  </si>
  <si>
    <t>Stepney Primary School, Beverley Road</t>
  </si>
  <si>
    <t>33 Kelvin Road</t>
  </si>
  <si>
    <t>87 Princes Ave</t>
  </si>
  <si>
    <t>60 Ferensway</t>
  </si>
  <si>
    <t>My Pockets, C4Di, @TheDock 31-38, Queen Street</t>
  </si>
  <si>
    <t>Unit 22, Bespoke Centre, Zeal's Garth, Wawne Road</t>
  </si>
  <si>
    <t>176 Marlborough Avenue</t>
  </si>
  <si>
    <t>164 Park Avenue</t>
  </si>
  <si>
    <t>The Verbal Arts Centre, Stable Lane and Mall Wall, â€¨Bishop Street Within</t>
  </si>
  <si>
    <t>Hull Children's University, 65 Salmon Grove</t>
  </si>
  <si>
    <t>Goodwin Resource Centre, Icehouse Road</t>
  </si>
  <si>
    <t>Kingston Wesley Methodist Church, 882 Holderness Road</t>
  </si>
  <si>
    <t>101 Southfield</t>
  </si>
  <si>
    <t xml:space="preserve">Socer Sensations, Poorhouse  Lane, </t>
  </si>
  <si>
    <t>Unit 5 Victoria Works, Victoria Road</t>
  </si>
  <si>
    <t>63 Salmon Grove</t>
  </si>
  <si>
    <t>149 Blenheim street</t>
  </si>
  <si>
    <t>48a Beverley Road</t>
  </si>
  <si>
    <t>181 Victoria Avenue</t>
  </si>
  <si>
    <t>296 Anlaby Park Road South</t>
  </si>
  <si>
    <t>95 Preston Road</t>
  </si>
  <si>
    <t>2 twelth ave</t>
  </si>
  <si>
    <t>Holy Trinity Parish Centre, 10a -11 King Street</t>
  </si>
  <si>
    <t>83C Manor Avenue</t>
  </si>
  <si>
    <t>120-122 George Street</t>
  </si>
  <si>
    <t>16 Park Avenue</t>
  </si>
  <si>
    <t>5 Senses, 25 Popple Street</t>
  </si>
  <si>
    <t>community office, womens and childrens hospital</t>
  </si>
  <si>
    <t>22 Parkside Close, Park Avenue</t>
  </si>
  <si>
    <t xml:space="preserve">Bradford </t>
  </si>
  <si>
    <t>London</t>
  </si>
  <si>
    <t>Beverley</t>
  </si>
  <si>
    <t>Hessle</t>
  </si>
  <si>
    <t>Kingston-upon-Hull</t>
  </si>
  <si>
    <t>HULL</t>
  </si>
  <si>
    <t>Kingston Upon Hull</t>
  </si>
  <si>
    <t>Leeds</t>
  </si>
  <si>
    <t>Barton upon Humber</t>
  </si>
  <si>
    <t>Kingston upon Hull</t>
  </si>
  <si>
    <t>Cayton, Scarborough</t>
  </si>
  <si>
    <t xml:space="preserve">Hull </t>
  </si>
  <si>
    <t>Goole</t>
  </si>
  <si>
    <t>Derry-Londonderry</t>
  </si>
  <si>
    <t>Hebden Bridge</t>
  </si>
  <si>
    <t xml:space="preserve">Kingston  Upon Hull </t>
  </si>
  <si>
    <t>Hull Royal Infirmary</t>
  </si>
  <si>
    <t>Lead applicant/Organisation Contact Email</t>
  </si>
  <si>
    <t>redgalleryhull@gmail.com</t>
  </si>
  <si>
    <t>christine@allstarents.co.uk</t>
  </si>
  <si>
    <t>3stagesofs@gmail.com</t>
  </si>
  <si>
    <t>thembienkosi@yahoo.co.uk</t>
  </si>
  <si>
    <t>office@neighbourhoodnetworkhull.co.uk</t>
  </si>
  <si>
    <t>tjb@wilberforce.ac.uk</t>
  </si>
  <si>
    <t>colin@prideinhull.co.uk</t>
  </si>
  <si>
    <t>admin@bcae.karoo.co.uk</t>
  </si>
  <si>
    <t>joanne.joveini@hullcc.gov.uk</t>
  </si>
  <si>
    <t>barbara.dawson@northernacademy.org.uk</t>
  </si>
  <si>
    <t>brigitta@hanaonline.org.uk</t>
  </si>
  <si>
    <t>paul@angela75@karoo.co.uk</t>
  </si>
  <si>
    <t>barrell@suttonpark.hull.sch.uk</t>
  </si>
  <si>
    <t>brendaelmelm@gmail.com</t>
  </si>
  <si>
    <t>deputy@priory.hull.sch.uk</t>
  </si>
  <si>
    <t>Matildaharper@hotmail.com</t>
  </si>
  <si>
    <t>jhowitt@artdesignhull.ac.uk</t>
  </si>
  <si>
    <t>becky-HRN@live.co.uk</t>
  </si>
  <si>
    <t>robbie@hullscrapstore.org.uk</t>
  </si>
  <si>
    <t>claire@greatfield.org.uk</t>
  </si>
  <si>
    <t>brianheywood3@talktalk.net</t>
  </si>
  <si>
    <t>leonardjbrown@hotmail.co.uk</t>
  </si>
  <si>
    <t>clare@waterwaysmuseum.org.uk</t>
  </si>
  <si>
    <t>jo@proteindance.co.uk</t>
  </si>
  <si>
    <t>cutlimited@mac.com</t>
  </si>
  <si>
    <t>Refugeeweek@hull.cityofsanctuary.org</t>
  </si>
  <si>
    <t>susan.nicholson@autismplus.co.uk</t>
  </si>
  <si>
    <t>lisaw@thewarren.org</t>
  </si>
  <si>
    <t>gfox@whitehouse.hull.sch.uk</t>
  </si>
  <si>
    <t>Suzanne@thebrowns.karoo.co.uk</t>
  </si>
  <si>
    <t>sandraa@herib.co.uk</t>
  </si>
  <si>
    <t>lansfordpenntimity@yahoo.com</t>
  </si>
  <si>
    <t>madeleine@assemblefest.co.uk</t>
  </si>
  <si>
    <t>butterfliesmlsg@yahoo.co.uk</t>
  </si>
  <si>
    <t>polishcommunitycentrehull@gmail.com</t>
  </si>
  <si>
    <t>peter@mypockets.co.uk</t>
  </si>
  <si>
    <t>tony@cotson.karoo.co.uk</t>
  </si>
  <si>
    <t>sjones@gantonschool.org.uk</t>
  </si>
  <si>
    <t>hitenthaker9@gmail.com</t>
  </si>
  <si>
    <t>mail@graemeoxby.co.uk</t>
  </si>
  <si>
    <t>mrsalexholmes@gmail.com</t>
  </si>
  <si>
    <t>abel@hanaonline.org.uk</t>
  </si>
  <si>
    <t>stephen.murray01@hmps.gsi.gov.uk</t>
  </si>
  <si>
    <t>catherine@invisibleflock.com</t>
  </si>
  <si>
    <t>pbrowning@stepney.hull.sch.uk</t>
  </si>
  <si>
    <t>scottking986@btinternet.com</t>
  </si>
  <si>
    <t>artsdevelopment@artlink.uk.net</t>
  </si>
  <si>
    <t>Selinaslater@gmail.com</t>
  </si>
  <si>
    <t>julia@marl.karoo.co.uk</t>
  </si>
  <si>
    <t>oppghull@hotmail.com</t>
  </si>
  <si>
    <t>James.Kerr@theverbal.co</t>
  </si>
  <si>
    <t>K.cussons@hull.ac.uk</t>
  </si>
  <si>
    <t>SDarley@goodwintrust.org</t>
  </si>
  <si>
    <t>maxlife@kingstonwesley.karoo.co.uk</t>
  </si>
  <si>
    <t>malcolm@strategyengage.com</t>
  </si>
  <si>
    <t>wayne@localworks.info</t>
  </si>
  <si>
    <t>kay@handmadeparade.co.uk</t>
  </si>
  <si>
    <t>n.banke@hull.ac.uk</t>
  </si>
  <si>
    <t>corinnefeuillatre@yahoo.co.uk</t>
  </si>
  <si>
    <t>elizabeth.woolmington@hullcc.gov.uk</t>
  </si>
  <si>
    <t>creed@creed.karoo.co.uk</t>
  </si>
  <si>
    <t>uma.umarajesh@gmail.com</t>
  </si>
  <si>
    <t>jquillin@siriusacademy.org.uk</t>
  </si>
  <si>
    <t>pclark@childdynamix.co.uk</t>
  </si>
  <si>
    <t>dawda@bameen.org.uk</t>
  </si>
  <si>
    <t>benpugh@me.com</t>
  </si>
  <si>
    <t>nye@nyeparry.com</t>
  </si>
  <si>
    <t>jillg@togetherwomen.org</t>
  </si>
  <si>
    <t>lovefunsunflowers@gmail.com</t>
  </si>
  <si>
    <t>kate@5senses.co.uk</t>
  </si>
  <si>
    <t>sallie.ward05@gmail.com</t>
  </si>
  <si>
    <t>les@tigernation.co.uk</t>
  </si>
  <si>
    <t>Lead applicant/Organisation 2nd Contact Number</t>
  </si>
  <si>
    <t>Lead applicant/Organisation 1st Contact Number</t>
  </si>
  <si>
    <t>07984 246971</t>
  </si>
  <si>
    <t>07855315088</t>
  </si>
  <si>
    <t>01482 826061</t>
  </si>
  <si>
    <t>01482 711688</t>
  </si>
  <si>
    <t>07718 626018</t>
  </si>
  <si>
    <t>01482 821053</t>
  </si>
  <si>
    <t>07908 617277</t>
  </si>
  <si>
    <t>310690 Ext 4</t>
  </si>
  <si>
    <t>0755388Mellors</t>
  </si>
  <si>
    <t>01482 218879</t>
  </si>
  <si>
    <t>01482 825502</t>
  </si>
  <si>
    <t>01482 606077</t>
  </si>
  <si>
    <t>07474 325555</t>
  </si>
  <si>
    <t xml:space="preserve">01482 328750 </t>
  </si>
  <si>
    <t>01482 702390</t>
  </si>
  <si>
    <t>(01723) 583245</t>
  </si>
  <si>
    <t xml:space="preserve"> 01482 711558</t>
  </si>
  <si>
    <t>01482 711558</t>
  </si>
  <si>
    <t>07971 574264</t>
  </si>
  <si>
    <t>020 82692394</t>
  </si>
  <si>
    <t>07957 336982</t>
  </si>
  <si>
    <t>07890 964091</t>
  </si>
  <si>
    <t>01482 218115</t>
  </si>
  <si>
    <t>0776 355 6847</t>
  </si>
  <si>
    <t>(01482) 303326</t>
  </si>
  <si>
    <t>07813 972030</t>
  </si>
  <si>
    <t>01482 342297</t>
  </si>
  <si>
    <t>01482 282432</t>
  </si>
  <si>
    <t>07876 042 788</t>
  </si>
  <si>
    <t>07952 211959</t>
  </si>
  <si>
    <t>01482 343690 (work)</t>
  </si>
  <si>
    <t>07903 742632</t>
  </si>
  <si>
    <t>0207 359 2316</t>
  </si>
  <si>
    <t>01482 310690 ext 4</t>
  </si>
  <si>
    <t>01482 472627</t>
  </si>
  <si>
    <t>01482 343169</t>
  </si>
  <si>
    <t>028 7126 6946</t>
  </si>
  <si>
    <t>01482 466045</t>
  </si>
  <si>
    <t>07900 321175</t>
  </si>
  <si>
    <t>01482 644936</t>
  </si>
  <si>
    <t>01482 706333</t>
  </si>
  <si>
    <t>07773 767427</t>
  </si>
  <si>
    <t>01422 844154</t>
  </si>
  <si>
    <t>01482 346479</t>
  </si>
  <si>
    <t>01482 494785</t>
  </si>
  <si>
    <t>01482 352939</t>
  </si>
  <si>
    <t>01482 781121</t>
  </si>
  <si>
    <t>07970 950552</t>
  </si>
  <si>
    <t>07811 263 312</t>
  </si>
  <si>
    <t>07800 668333</t>
  </si>
  <si>
    <t>01482 470805</t>
  </si>
  <si>
    <t>Big - CCP</t>
  </si>
  <si>
    <t>Big - not CCP</t>
  </si>
  <si>
    <t>Big - Not CCP</t>
  </si>
  <si>
    <t>Final Payment</t>
  </si>
  <si>
    <t xml:space="preserve">2nd Payment (If necessary) </t>
  </si>
  <si>
    <t xml:space="preserve">1st Payment Date </t>
  </si>
  <si>
    <t>1st Amount</t>
  </si>
  <si>
    <t>2nd Amount</t>
  </si>
  <si>
    <t>Final Amount</t>
  </si>
  <si>
    <t>James M's Engagement Comments</t>
  </si>
  <si>
    <t>how could it connect to people who don't live in the area to experience AS and history of Newland Avenue?</t>
  </si>
  <si>
    <t>coop with Education</t>
  </si>
  <si>
    <t>how will the open call / opportunity reach new audiences across the city</t>
  </si>
  <si>
    <t>how will project engage wider community as audience members</t>
  </si>
  <si>
    <t>how will project engage with audiences from across the city?</t>
  </si>
  <si>
    <t xml:space="preserve">how will project reach beyond current users and engage new audiences </t>
  </si>
  <si>
    <t>where are the JCDecaux locations and how will residents in each area be engaged</t>
  </si>
  <si>
    <t>how will audiences for the public workshop be engaged with</t>
  </si>
  <si>
    <t>potentially passive to audiences - how will it stimulate curiosity with less engaged audiences and passers-by?</t>
  </si>
  <si>
    <t>how will project be delivered so it is not passive to audiences and where will locations be?</t>
  </si>
  <si>
    <t>how will project ensure audiences / participants be from 'diverse' backgrounds?</t>
  </si>
  <si>
    <t>what is definition of 'local people' and how will they be engaged?</t>
  </si>
  <si>
    <t>No. of pubs / identify locations - not city centre pubs? Area focused? One in every ward?</t>
  </si>
  <si>
    <t>how will fans be converted to audience?</t>
  </si>
  <si>
    <t>identify non-city centre location</t>
  </si>
  <si>
    <t>more clarity needed on displaying of work - feels like logistics haven't been given a lot of consideration</t>
  </si>
  <si>
    <t>how could they engage wider audiences</t>
  </si>
  <si>
    <t>Take place at Freedom Centre - must connect with groups / organisations in area (assuming they would as part of story gathering)</t>
  </si>
  <si>
    <t>how are people going to be brought together through project? KR right venue?</t>
  </si>
  <si>
    <t>how is marketing approach going to engage audiences / especially new audiences?</t>
  </si>
  <si>
    <t>how will it connect with audiences?</t>
  </si>
  <si>
    <t>how will project engage with 'general public'?</t>
  </si>
  <si>
    <t xml:space="preserve">Can engagement be focused towards North Hull? Both Bransholme and Orchard Park. </t>
  </si>
  <si>
    <t>How will project connect with wider audiences to challenge perceptions?</t>
  </si>
  <si>
    <t xml:space="preserve">Raise to £10k. </t>
  </si>
  <si>
    <t xml:space="preserve">How will performances reach new audiences for 5Senses as attendees of performances / through live stream. </t>
  </si>
  <si>
    <t>How will project engage with audience to encourage attendance?</t>
  </si>
  <si>
    <t>how is engagement with audiences more than just flyers?</t>
  </si>
  <si>
    <t>live stream / audiences - Estuary TV?</t>
  </si>
  <si>
    <t>How will it connect with wider audiences in area?</t>
  </si>
  <si>
    <t>Total</t>
  </si>
  <si>
    <t>Conditions of funding</t>
  </si>
  <si>
    <t>Generic yes</t>
  </si>
  <si>
    <t xml:space="preserve">Offer is for the requested amount, we would consider raising this to £3500 to support the engagement of an external professional artist to work with the group as an addition to the project. </t>
  </si>
  <si>
    <t xml:space="preserve">As in pervious emails, Hull 2017 will fund the project on the basis that it will happen on Holderness Road. </t>
  </si>
  <si>
    <t>Due to demand on the programme we are proposing to fund your project to amount of £9000. We believe that you will be able to deliver the project as described and if necessary use the grant as match funding for further applications.</t>
  </si>
  <si>
    <t xml:space="preserve">Please can you review the number and schedule of performances. We would be happy to discuss this in detail with you over the phone. Please can you send us your availability. </t>
  </si>
  <si>
    <t>Generic Yes</t>
  </si>
  <si>
    <t xml:space="preserve">Our requirement of this funding would be that the print run is reviewed and that the volume of beermats and therefore the reach of the project is significantly increased.  </t>
  </si>
  <si>
    <t xml:space="preserve">Due to demand on the programme we are proposing to fund your project to amount of £9500. We believe that you will be able to deliver the project as described and if necessary use the grant as match funding for further applications.
The project will also need to reflect the conversation that was had with Henrietta Duckworth. The recording of the match will take place as soon as possible in the new season and the delivery of the public event will be during Made in Hull (Jan - March 2017). </t>
  </si>
  <si>
    <t xml:space="preserve">Hull 2017 is funding the project on the basis that the installation is temporary. </t>
  </si>
  <si>
    <t xml:space="preserve">Due to demand on the programme we are proposing to fund your project to amount of £10,000. We believe that you will be able to deliver the project as described and if necessary use the grant as match funding for further applications. The project timeline will be revised by the applicant to reflect this level of funding. Acknowledging that there may be fewer individual events, Hull 2017's priority would be for events to be delievered between April and October. </t>
  </si>
  <si>
    <t>Due to demand on the programme we are proposing to fund your project to amount of £9000. We believe that you will be able to deliver the project as described.</t>
  </si>
  <si>
    <t xml:space="preserve">Catch up with Ian. 
My pockets will deliver and budget and project plan to Ian Read for an extended version of the original application. </t>
  </si>
  <si>
    <t xml:space="preserve">This is to fund the revised project as described by Yvonne Deane and Sharon Darley. </t>
  </si>
  <si>
    <t xml:space="preserve">Collective email to Handmade and Apus: 
As discussed Hull 2017 will fund you on the basis of collaboration, to deliver a new parade event in Orchard Park, to engage the community of Orchard Park in it's Creation, due to take place on 1st May. Please provide a revised budget and confirm the project lead in terms of grant payment. </t>
  </si>
  <si>
    <t xml:space="preserve">Due to demand on the programme we are proposing to fund your project to amount of £9000. We believe that you will be able to deliver the project as described and if necessary use the grant as match funding for further applications.
Hull 2017 require you to liaise with Hull Music Service for coordination and delivery of the project. </t>
  </si>
  <si>
    <t xml:space="preserve">This is to fund Turn and Face the Strange to happen in the Greatfield area and engage the Greatfield Community. Hull 2017 a proposing funding £10,000 towards the project, please supply a revised budget. </t>
  </si>
  <si>
    <t xml:space="preserve">We are proposing funding £1500 towards the project and would expect  confirmation that the project has liaised with the football club in delivery of the project. </t>
  </si>
  <si>
    <t xml:space="preserve">Due to demand on the programme we are proposing to fund your project to amount of £14000. This is funding towards the project as desbrided or a rescaled version of the project. Hull 2017 will provide a contact at Heritage Lottery Fund and you can use this grant as match funding for further applications.
Please submit a revised project plan and budget. </t>
  </si>
  <si>
    <t xml:space="preserve">Due to demand on the programme we are proposing to fund your project to amount of £10,000. This is funding towards the project as desbrided or a rescaled version of the project. Hull 2017 will provide a contact at Heritage Lottery Fund and you can use this grant as match funding for further applications.
Please submit a revised project plan and budget. </t>
  </si>
  <si>
    <t xml:space="preserve">Due to demand on the programme we are proposing to fund your project to amount of £9500. We believe that you will be able to deliver the project as described and if necessary use the grant as match funding for further applications.
Work happening in community. </t>
  </si>
  <si>
    <t>y</t>
  </si>
  <si>
    <t xml:space="preserve">Needs update information. </t>
  </si>
  <si>
    <t>Needs update form</t>
  </si>
  <si>
    <t xml:space="preserve"> Application Downloaded</t>
  </si>
  <si>
    <t>Needs Update Information</t>
  </si>
  <si>
    <t>Need updated information</t>
  </si>
  <si>
    <t>Need updated information - CD to ammend before contractiing</t>
  </si>
  <si>
    <t>Need Updated information - filled in wrong</t>
  </si>
  <si>
    <t>Y - No Venue Yet</t>
  </si>
  <si>
    <t>Need updated info</t>
  </si>
  <si>
    <t xml:space="preserve">Needs update Info - CD to send a paper veriosn of form. </t>
  </si>
  <si>
    <t>Need updated Info</t>
  </si>
  <si>
    <t>Needs Updated Info</t>
  </si>
  <si>
    <t>Artifax Reference No</t>
  </si>
  <si>
    <t>Reference ID</t>
  </si>
  <si>
    <t>Submission title</t>
  </si>
  <si>
    <t>Number of performances:</t>
  </si>
  <si>
    <t>Number of exhibition days:</t>
  </si>
  <si>
    <t>Event/Activity Name</t>
  </si>
  <si>
    <t>Number of training sessions for education, training or taking part.</t>
  </si>
  <si>
    <t>How many participants from HU1 - HU9?</t>
  </si>
  <si>
    <t>Number of commissions/new products created:</t>
  </si>
  <si>
    <t>Venue Details</t>
  </si>
  <si>
    <t>RED is the longest running artist led initiative (originally a gallery) in the city. As we approach our twentieth year we will be putting a call out for artists for REDboard from Hull, Nationally and Internationally</t>
  </si>
  <si>
    <t>9 +</t>
  </si>
  <si>
    <t>Not directly - but will depend on commissioned artists.</t>
  </si>
  <si>
    <t>1500+</t>
  </si>
  <si>
    <t>Overall</t>
  </si>
  <si>
    <t>Priory Primary SchoolKelvin Hall Secondary SchoolButterflies Nursery</t>
  </si>
  <si>
    <t xml:space="preserve">We would welcome any support in ensuring maximum impact of our project on community engagement and participation. We are commited to ensuring that our project really engages the community in and around Priory giving access to new creative experiences whilst developing strong community partnerships. </t>
  </si>
  <si>
    <t>People of Priory Festival</t>
  </si>
  <si>
    <t>300+</t>
  </si>
  <si>
    <t>We will be using our school site. There is a large field area to the rear of the building. The venue is accessible. The post code is HU5 5RU.</t>
  </si>
  <si>
    <t>Per Day</t>
  </si>
  <si>
    <t xml:space="preserve">We will host a competition with local primary schools to design their own ginger bread house. The winning school will get personalised invites to the performance allowing some of their students to take a backstage tour and learn about how theatre works!We hope that utilising the schools for the competitions it not only ignites the imaginations of surrounding children/teenagers yet shows how they, in their own way, can work together and create and inspire within the community. Being able to see their artistry as part of a production should help them learn that working as a community can create a unity amongst all, this unity can then be enjoyed and developed. Holly FehÃ©r-Brinsley , has contact with the Head of year eight at Kingswood Academy whom has requested details and is encouraged by the opportunity to involve local schools not only as an audience but as a part of the creative set. Matilda Harper, has contact with both St Mary's and Sirius Academy who have not only showed interest in the piece but are also offering their guidance and advice.We will also be running craft workshops with community groups and the schools listed above. These workshops will involve creating individual sweets to become a part of our set allowing everyone to be a part of our production. We will also be publicising on social media using: #art4everyoneMatilda will also be using her contacts with Hull College to run site specific theatre workshops with students there. </t>
  </si>
  <si>
    <t>As our project will be reliant on obtaining a temporary lease on a property, it would be very helpful to have the support of the city of culture team. Helping us to build a working relationship with the planning and regeneration department of Hull city council.</t>
  </si>
  <si>
    <t>5 Workshop Days</t>
  </si>
  <si>
    <t xml:space="preserve">Pop-up Playhouse - Hansel and Grettle </t>
  </si>
  <si>
    <t>5 Minimum.</t>
  </si>
  <si>
    <t xml:space="preserve">In order to achieve our goal we will need a temporary lease from a retail unit. We are currently in talks with Hull City Council to obtain this. As this is a project that is community spirited and for the City of Culture we have been told that it will be possible to obtain a temporary lease. We are focusing on the performance itself to run in a retail unit on Holderness road,HU9, If the council cannot do this for us then we will contact private letting agents directly about this project.When choosing our final venue we will ensure that it will have wheelchair acess and we shall be having some relaxed performances and performances with a sign interpreter to ensure our audience are as comfortable as possible.In regards to the school competition/ activities, we both hold can't acts within local Hull schools. The competitions will run internally and a po box will be established for entries. The community workshops will be held  at Inspire CafÃ©, HU1 3AJ. Capacity to be confirmed however per workshop an estimation of 15+ per day. Matilda has been in contact with the owner who is also eager to work with us bringing together the local community through our workshops. We will also make any nessecary adjustments to this venue so that our crafting workshops are accessible to all who may wish to join. groups:We will be running craft workshops with community groups such as â€˜Inspire Communitiesâ€™ and â€˜Open Doorsâ€™. These workshops will be aimed at community groups that already host craft projects. The design for our set will have lots of intricate details, such as the fake sweets thatmake up the witches house. We would like to work with community craft groups to create these sweets. Allowing the participants of theseworkshops to create their own individual sweets, allowing them to become an integral part of our project. </t>
  </si>
  <si>
    <t>1. Fountain17 includes several invited artists who have significant links with Hull and art initiatives that have taken place in the recent past - some with a direct link to the Art School.2. Fountain17 is a public art project situated in Hull within the 2017 celebrations. The design and realisation of the project is based on an understanding of Hull's cultural past and has aspirations to contribute to it's future. It is also informed by wider debates concerning the relationship between public art and place. This kind of critical and contextual commentary will be evidenced in catalogue essays, a project evaluation and will be debated in the evaluation/reflection event at the end of the year. 3. Some artists may draw on Hull's heritage in their individual exhibits and the exhibitions may explore some of Hull's heritage (e.g.public toilets in the city)</t>
  </si>
  <si>
    <t>5 to 10</t>
  </si>
  <si>
    <t xml:space="preserve">Hull UniversityHull School of Art and DesignHull College FE GroupsSt. Mary's CollegeWolfreton SchoolGanton SchoolPrison Group </t>
  </si>
  <si>
    <t>Opportunity to meet with City of Culture team - to interview for catalogue essay- advice on potential use of outdoor space for exhibits- potential London venues- general communication opportunities- support with catalogue / publication</t>
  </si>
  <si>
    <t>122 TBC</t>
  </si>
  <si>
    <t>Intrinsic to the show are the people of Hull, whether as participants, such as amateur dancers and street performers (circus entertainers, parkour, jugglers) or as the audience who contribute to the development of the show. Each day the performance ends at a point that keeps the audience wondering whatâ€™s next in the story, and postcards will be handed out by the performers that encourage passers-by to engage with the making of the story via social media. The narration will therefore unfold from everyday life in HullÍ¾ from the people, locations and life around them, bringing them on a creative journey of their devising and exploring what the city means to them in a local and global context.</t>
  </si>
  <si>
    <t xml:space="preserve">This will be an opportunity for local performers (dance, circus, other street performers) to perform alongside a professional dance theatre company. We will not be working with any educational establishments, but we will be including local community groups in the development and performances of the new show.  </t>
  </si>
  <si>
    <t>Introduction to Hull Truck Theatre would be useful in terms of rehearsal space support. Signposting to local outdoor/street performance groups who may be interested in performing with Protein.</t>
  </si>
  <si>
    <t>Your Street Your Story</t>
  </si>
  <si>
    <t>This outdoor show will be performed along King Edward Street, attracting audiences/passers-by as the show moves along towards the space outside City Hall and the Maritime Museum. This central part of Hull is a popular place for shoppers, and by starting at the junction with Jameson St it has a large catchment area of interest. It is fully-accessible.</t>
  </si>
  <si>
    <t>N/A but plan to liaise with local institutions to invite audience, reflection ion and responses.</t>
  </si>
  <si>
    <t xml:space="preserve">Any direct introductions to Arts Council relationship managers for the region - have liaised with Catherine Mitchell on past projects, most welcome.Clarification as to the role of the University of Hull, would like to liaise further with technology providers and developers Potential for legacy and partnerships post 2017 </t>
  </si>
  <si>
    <t>N/A</t>
  </si>
  <si>
    <t>St Mary the Virgin ChurchLowgateHullHU1 1EJCapacity: TBCAccessible: The church is used for arts events. Activity is on the ground floor and pews etc. will be moved to enhance accessibility. Further feasibility study to be carried out.</t>
  </si>
  <si>
    <t>Audio-visual display of photographs of the river Hull, Humber estuary and North Sea. The music incorporates Philip Larkin's poem A Bridge For The Living.Please see detail in application form.</t>
  </si>
  <si>
    <t>300-350</t>
  </si>
  <si>
    <t>Yes we are involving children for a photography workshop, and would also like to work with a primary school on the music and poetry. We would like help from Team 2017 with this.</t>
  </si>
  <si>
    <t>not known</t>
  </si>
  <si>
    <t>Help from education section to involve children in part of the project</t>
  </si>
  <si>
    <t>Voices across the Humber</t>
  </si>
  <si>
    <t>100 approx</t>
  </si>
  <si>
    <t>Hull City Hall HU1 3RQCapacity 1200 Accessible venue</t>
  </si>
  <si>
    <t>the finished sculpture will be accompanied by an audio description</t>
  </si>
  <si>
    <t xml:space="preserve">Yes some education and learning will be involved.  We will work with Artlink and specialist tutors to develop the sculpture as well as Yorkshire Sculpture Park. </t>
  </si>
  <si>
    <t xml:space="preserve">No thank you </t>
  </si>
  <si>
    <t>A Sight to Behold</t>
  </si>
  <si>
    <t>40 sessions</t>
  </si>
  <si>
    <t>Hull &amp; East Riding Institute for the Blind (HERIB) - HU5 1NF, capacity 100.  Venue is accessibleHull Eye Hospital, - HU3 2JZ,capacity 100.  Venue is accessible</t>
  </si>
  <si>
    <t>This project will incorporate the role of William Wiberforce in the abolition of Slavery in relation to Freetown. (Freedom).  In 1787 William Wilberforce a son of Hull and his friends establish Freetown as theprovince of Freedom; a British Colony for the resettlement of freed slaves. Martin Green Chief Executive of Hull City of Culture 2017 said "Hull's close links with Freetown are part of the story that we want to share with the world in 2017". The concert in August 2017 will amplify that story and bringthe history/link of Freetown and Hull alive.</t>
  </si>
  <si>
    <t>all day...</t>
  </si>
  <si>
    <t>Not applicable</t>
  </si>
  <si>
    <t>Security</t>
  </si>
  <si>
    <t>Hull Transforming Lives in Freetown (H-T-LIF) Musical concert</t>
  </si>
  <si>
    <t>all day</t>
  </si>
  <si>
    <t>Hull Kingston RoversKC Lightstream StadiumPreston RoadHullHU9 5HEThe capacity is approximately ....350It is accessible to all.</t>
  </si>
  <si>
    <t>The story of Newland Avenue embraces the street itself in 2017; through multiple art forms, local and national artists collaborating with thecommunity, Our Street Our Stage will celebrate Newland Avenueâ€™s story through a promenade series of moments to reveal its history, music, residents,independence and unique culture.</t>
  </si>
  <si>
    <t>500 - all stewards will have copies on them should audiences enquire</t>
  </si>
  <si>
    <t>Any available rehearsal spaces, contacts for technical and equipment advice</t>
  </si>
  <si>
    <t>Our Street Our Stage</t>
  </si>
  <si>
    <t>The performance will be taking place along Newland Avenue itself; main scenes will be performed in the Clothes Factor Car Park (capacity - 500), outside Larkins, in front of the Newland School and outside Piper. Smaller scenes will take place along the Avenue in between. The road will be closed for the duration of the performance, making it accessible for everybody. All locations along Newland Avenue come under the HU5 postcode.</t>
  </si>
  <si>
    <t>a</t>
  </si>
  <si>
    <t>aa</t>
  </si>
  <si>
    <t>Pupils at Stepney Primary School undertake research on the history of Stepney Station and the railway, collecting images of the station building, fittings, railway and local buildings from the past and present. They will also interview local residents to collect their memories, anecdotes and reminiscences, which will be written up to produce posters to be used for heritage boards on the station.Pupils will also visit Hull Street Life museum and the Hull History Centre to gather information.Work will be in conjunction with the Anatolian Society, the Beverley Road Heritage Programme and local residents to compile this information.Planning meetings will focus on the layout of the heritage boards and the production of the posters/information sheets to go on these. Characters will be selected who may represent different users of the railway, whether it be people working at the station, on the railway; people travelling to places of work (ie. Fisherman going to the docks, office/factory workers) as well as families or individuals using it to go on holiday or to visit friends/relatives. This could also feature evacuees. These will form the basis for the planning of the art work.Different classes across the school will be responsible for selecting and starting to design sculpture ideas for the finished exhibits. Under the  lead of Neil Cameron, designs will be selected and refined. These designs may be in different formats â€“ drawn, models made from clay/cardboard, painting etc.</t>
  </si>
  <si>
    <t>1000s</t>
  </si>
  <si>
    <t>Ongoing and unlimited</t>
  </si>
  <si>
    <t>Ongoing</t>
  </si>
  <si>
    <t>Yes. This will be undertaken by pupils and staff at Stepney Primary School</t>
  </si>
  <si>
    <t>We need to submit planning application for this so any help in this area will be appreciated.</t>
  </si>
  <si>
    <t>Ongoing at Stepney School September 2016 - May 2017</t>
  </si>
  <si>
    <t>A set of 10 separate statues</t>
  </si>
  <si>
    <t>Stepney Station - a free and open-public venue, accessible all the timeHU3 1TY</t>
  </si>
  <si>
    <t>1000-5000</t>
  </si>
  <si>
    <t>up to 3</t>
  </si>
  <si>
    <t>up to 40</t>
  </si>
  <si>
    <t>It does not, but we could discuss incorporating this as we think it might work (especially for students at the art school or those studying photography/design elsewhere).</t>
  </si>
  <si>
    <t>Budget permitting we hope to organise short talks followed by audience Q&amp;A; sessions with imminent designers/photographers who have been influenced by Trevor Key.PLEASE ALSO NOTE - you asked me to revise our budget to fit with the Â£9k you have kindly offered us (instead of the Â£10k we requested) - but I have not seen anything on this form that addresses this, so I will do a simple (revised) breakdown below:General project costs: Â£5,000Equipment and facilities: Â£1,000Marketing and PR inc guest speakers: Â£1,500Travel/hotels, curator fee, filming/web design: Â£1,500TOTAL: Â£9,000We are also looking for further sponsorship from other sources so that we might expand on this project.Thanks very much, Scott.</t>
  </si>
  <si>
    <t>up to 300</t>
  </si>
  <si>
    <t>up to 25 depending on total budget</t>
  </si>
  <si>
    <t>up to 5 in different forms</t>
  </si>
  <si>
    <t>In our proposal we speculated that our exhibit would travel to various venues across Hull (and across a one year period) - we do not have any confirmation of a venue, though I did mention - some months ago - to someone at Hull College of Art that we were applying to make this show and they said they would be interested in exhibiting it there.</t>
  </si>
  <si>
    <t>Yes, it involves education and learning through music activities, the sessions will be designed for all ages to take part in. Not working directly with any schools.</t>
  </si>
  <si>
    <t xml:space="preserve">Albemarle Music Centre 60 FerenswayHullHU2 8LNVenue is fully accessible.300 seat auditorium100 seat large performance space6 classrooms </t>
  </si>
  <si>
    <t>The female artists exhibiting in 'The Female Gaze' exhibition are part of Kingston Art Group which has been active in Hull since 1989. K.A.G has a long history of contribution to the cultural life of the City of Hull. It has engaged with other artists in the community and has recently added a thriving Associate membership. The group provides a  number of affordable studio spaces to Hull artists and an opportunity to exhibit in our Humber st. gallery, which has also now been extended to include exhibitions by the Associate membership. It also affords its artists a chance to collaborate with a variety of practitioners. In this exhibition I intend to bring together not only the visual artists but by means of workshops and talks a variety of speakers from different media. These will include a  successful  female writer, female poet and a female photographer who are all based in Hull. My personal introduction to the exhibition will include references to the historical position of women in art and how Hull has proven to be an inspiration to many female artists. The  aspect of this exhibition which relates to Hulls heritage and legacy, will show how much the women artists working in Hull  have contributed to the city's cultural development and also its reputation outside the city. In conclusion I expect this exhibition to continue this tradition and engage the  attention of its visitors both male and female by alerting them to the talent which exists in the female population of Hull.</t>
  </si>
  <si>
    <t>List of works &amp; quotes</t>
  </si>
  <si>
    <t>none</t>
  </si>
  <si>
    <t>Minimum  9 and 4 speakers.</t>
  </si>
  <si>
    <t>Approx 30 original art works.</t>
  </si>
  <si>
    <t>Four discussion groups.</t>
  </si>
  <si>
    <t>Liaise with HSAD to recruit services of film student. Publicity will  involve contacting schools and local colleges and also the university via my marketing officer.</t>
  </si>
  <si>
    <t>500plus</t>
  </si>
  <si>
    <t xml:space="preserve">The only support I will need to access is your official publicity whereby  my marketing officer can bring you up to date with our ongoing marketing strategy. I have already made contact with the volunteer service and will discussing my requirements in a couple of weeks. </t>
  </si>
  <si>
    <t>invigilators require 1session</t>
  </si>
  <si>
    <t>All</t>
  </si>
  <si>
    <t xml:space="preserve">The Kingston Art Group Gallery is located at 26-27 Humber st. Hull HU1 1THCapacity 50 at any one time.It is located on the ground floor and can be accessed easily. </t>
  </si>
  <si>
    <t>The principle concept is taken from maritime flags.  The flags are a communication system - using letters, words and phrases - 'I Wish To Communicate With You' is half yellow, half blue for example.  Thornton estate suffers from physical and psychological isolation - 'I Wish To Communicate With You' is an open-armed invitation to the rest of Hull and the world, using the maritime flag system.</t>
  </si>
  <si>
    <t>I Wish To Communicate With You</t>
  </si>
  <si>
    <t>Thornton estate will be the venue - within individual homes and communal walk-ways in the low, mid and high-rise flats</t>
  </si>
  <si>
    <t>The video is based around a reworking of the 1980's hit song "Forgotten Town" which Henry Preistman has agreed to re-write to demonstrate the renaissance that is happening in Hull but still based on many traditional values of the area. This will be demonstrated by the contributions of a number of local community groups</t>
  </si>
  <si>
    <t>The project will catalyse the growth of Humber Film which is expected to provide education and learning opportunities for local people seeking to develop  their film and video skills. More specifically, the team will be working with the local community groups who will feature in the video itself to maximise the value of their contribution.</t>
  </si>
  <si>
    <t>More specifically, the team would be very keen to learn whether there are further opportunities to use the Not Forgotten Town video in any City of Culture exhibitions or promotional activity</t>
  </si>
  <si>
    <t>The final video will be freely accessible via the internet. It will also be shown on the external screen on the outside of the Kardomah94 building and there will also be screenings, by arrangement, within those community groups who have taken part in the video (venues to be determined)</t>
  </si>
  <si>
    <t xml:space="preserve">The project will engage and connect Hull residents across the city recording and sharing audio stories &amp; memories, personal photographs &amp; memorabilia: Mick Ronsonâ€™s upbringing on Greatfield Estate, family employment at Imperial Typewriters and the 70s strike and occupation, his development as an innovative musician, composer &amp; producer, and his role in the rise of Glam Rock with its controversies around sexual identity &amp; creative expression. We will gather memories of gigs, record his impact as role model and icon on the lives of Hull residents and beyond, explore and document contemporary perspectives that praised or challenged his achievement as artistic &amp; social game-changer. </t>
  </si>
  <si>
    <t>Support on IP permissions for use of music in the performances</t>
  </si>
  <si>
    <t>3 public sessions. 60 community participant audio recordings</t>
  </si>
  <si>
    <t>Venue detail to be confirmed but will be on Greatfield Estate in East Hull and likely to be the Freedom Centre</t>
  </si>
  <si>
    <t>The performances will be devised using Pickering Park as it's primary stimulus but also exploring the history and heritage of the local area as a further area of performance stimuli.</t>
  </si>
  <si>
    <t>3 plus dress rehearsal for primary schools</t>
  </si>
  <si>
    <t>Park Life - Sirius Academy</t>
  </si>
  <si>
    <t>tab</t>
  </si>
  <si>
    <t>Pickering Park, Pickering Road Hull HU4 7AB</t>
  </si>
  <si>
    <t>working with Hull Music Service for weekly Gamelan workshops between 9th Jan and end March</t>
  </si>
  <si>
    <t>The proposal is contingent on a number of factors, in particular access to and possible extension of the Scale Lane Bridge space as a pop up venue. The proposal was initiated by architect Jonathan McDowell who has been in contact with Hull 2017 with a view to realising this. The workshop phase of the project is fairly straightforward to progress on, however the issues around availability, safety and other plans for the space make progress on the concert and installation uncertain and will require a wider conversation. The architect is in conversation with  City of Culture over this but it would be useful to connect these conversations with the creative communities programme as soon as possible</t>
  </si>
  <si>
    <t>tbc</t>
  </si>
  <si>
    <t>PLaying the Bridge</t>
  </si>
  <si>
    <t>Workshops at Albermarle and Scale Lane BridgeConcert and Installation at Scale Lane Bridge</t>
  </si>
  <si>
    <t>we would like to involve an art student from a 6th form college or the art collegeto help with the design of the artwork</t>
  </si>
  <si>
    <t>10.000 approx</t>
  </si>
  <si>
    <t>Hull and East yorkshire Womens and childrens hospitalHull Royal InfirmaryAnlaby RoadHullHU3 2JZYes accessible</t>
  </si>
  <si>
    <t>4th Hull Indian Mela</t>
  </si>
  <si>
    <t>Heritage details</t>
  </si>
  <si>
    <t>Relaxed perf</t>
  </si>
  <si>
    <t>Sign language</t>
  </si>
  <si>
    <t>Audio described</t>
  </si>
  <si>
    <t>Touch Tour</t>
  </si>
  <si>
    <t>Captioned</t>
  </si>
  <si>
    <t>Pre-perf notes</t>
  </si>
  <si>
    <t>Number of signed</t>
  </si>
  <si>
    <t>How many venues</t>
  </si>
  <si>
    <t>Number touch tours</t>
  </si>
  <si>
    <t>Season</t>
  </si>
  <si>
    <t>Made in Hull</t>
  </si>
  <si>
    <t>Roots &amp; Routes</t>
  </si>
  <si>
    <t>Freedom</t>
  </si>
  <si>
    <t>Tell The World</t>
  </si>
  <si>
    <t>Number captioned</t>
  </si>
  <si>
    <t>Number audio described</t>
  </si>
  <si>
    <t>Number Relaxed</t>
  </si>
  <si>
    <t>Audience Per Day or Overall</t>
  </si>
  <si>
    <t>Education</t>
  </si>
  <si>
    <t>Audience members from HU1 - HU9?</t>
  </si>
  <si>
    <t>Support</t>
  </si>
  <si>
    <t>Start date.</t>
  </si>
  <si>
    <t>Heritage Y/N</t>
  </si>
  <si>
    <t>Support - Access/Safeguarding</t>
  </si>
  <si>
    <t>Pre-Performance Notes</t>
  </si>
  <si>
    <t xml:space="preserve">Support Event Management </t>
  </si>
  <si>
    <t>Support Marketing, Digital and Press</t>
  </si>
  <si>
    <t>Support Licensing</t>
  </si>
  <si>
    <t>Support Meet the Funders</t>
  </si>
  <si>
    <t>End date</t>
  </si>
  <si>
    <t>Free unticketed</t>
  </si>
  <si>
    <t>Free ticketed</t>
  </si>
  <si>
    <t>Paid ticketed</t>
  </si>
  <si>
    <t>Participants Per Day or Overall</t>
  </si>
  <si>
    <t>14 short films</t>
  </si>
  <si>
    <t xml:space="preserve">Working with Hull 2017 learning team. Project will work with Winifred Holtby Academy, Sirius Academy West, plus 1 further school to be identified. </t>
  </si>
  <si>
    <t>Support Evaluation &amp; Monitoring</t>
  </si>
  <si>
    <t>Recording and film making at Winifred Holtby Acady, HU7 4PW Capacity 135 Accessible
Sirius Academy HU4 7JB Capacity 995 - accessible</t>
  </si>
  <si>
    <t>Reference</t>
  </si>
  <si>
    <t>Description</t>
  </si>
  <si>
    <t>Project Type</t>
  </si>
  <si>
    <t>Detailed project description (200â€“400 words)</t>
  </si>
  <si>
    <t>Event Synopsis (c3 sentences of headline info, replaced by official copy)</t>
  </si>
  <si>
    <t>Project Live date</t>
  </si>
  <si>
    <t>End of Live date</t>
  </si>
  <si>
    <t>Hull 2017 contribution</t>
  </si>
  <si>
    <t>Creatives &amp; key people (temporary field)</t>
  </si>
  <si>
    <t>Strand</t>
  </si>
  <si>
    <t>Do You See What I Mean?</t>
  </si>
  <si>
    <t>3: CCP</t>
  </si>
  <si>
    <t xml:space="preserve">A revue with comedy, music, song, drama and projects, devised, written and performed by members of Northern Academy of Performing Arts Visually Impaired Group. The VI Group will research and gather ideas and information from other visually impaired individuals and agencies for and of visually impaired people in the city. 
The group will perform a piece of theatre, devised and written by themselves, about the issues around being visually impaired. The story line running through the revue will look at how visually impaired people were treated in the past, what their experiences are today and give a glimpse of the future. The members of the group each have a story to tell, but they will go out and get additional material from other individuals and groups of visually impaired people and agencies. 
Four performances total over a week period in September 2017. At NAPA and at Holy Trinity Church. </t>
  </si>
  <si>
    <t xml:space="preserve">Hull 2017 will fund the project as proposed in the application with the requested Â£2000. Hull 2017 would like to see the project work with an external professional artist and will fund a further Â£1500 (total Â£3500) to support this. </t>
  </si>
  <si>
    <t xml:space="preserve">Barbara Dawson is key contact at NAPA. 
Group will be led by a tutor. 
Professional artist tbc. </t>
  </si>
  <si>
    <t>3: Freedom</t>
  </si>
  <si>
    <t>Creative Communities</t>
  </si>
  <si>
    <t>Noah 2017 - A-9463971356</t>
  </si>
  <si>
    <t>...</t>
  </si>
  <si>
    <t>eg Jeff Smith, Curator</t>
  </si>
  <si>
    <t>2: Roots &amp; Routes</t>
  </si>
  <si>
    <t>Extraordinary Parade</t>
  </si>
  <si>
    <t xml:space="preserve">An extraordinary collaboration between Handmade Parade, Hull Carnival Arts (Apus Productions) to create an extraordinary parade that will happen on the Orchard Park Estate on 1st May 2017. 
 </t>
  </si>
  <si>
    <t xml:space="preserve">Hull 2017 will fund you on the basis of collaboration between Handmade Parade &amp; Apus Productions to the value of Â£42,410, to deliver a new parade event in Orchard Park, to engage the community of Orchard Park in it's Creation, due to take place on 1st May. Please provide a revised budget and confirm the project lead in terms of grant payment.
</t>
  </si>
  <si>
    <t>Established by Verbal Arts Centre during UKCoC 2013, Reading Rooms is a low-threshold, high-quality programme of reading based activity celebrating literature, fostering rich, sustainable levels of engagement and participation across all groups.  We will share Reading Rooms as a legacy from Derry-Londonderry 2013 with Hull 2017 and then with UKCoC2021.</t>
  </si>
  <si>
    <t>1234: Thru-2017</t>
  </si>
  <si>
    <t>I Wish to Communicate with You - A-8002799338</t>
  </si>
  <si>
    <t>Hull 2017 are grant funding this Goodwin Development Trust  to the value of Â£16,900 - to deliver the revised project as described by Yvonne Deane &amp; Sharon Darley.</t>
  </si>
  <si>
    <t>Sharon Darley - Goodwin Development Trust (Lead Contact)
Silvio Palladino (Artist)
James Bawn (Lighting Consultant)
Robin Watson (Tenants/Residents Association)</t>
  </si>
  <si>
    <t xml:space="preserve">Working with Hull Bullnose Heritage group, Kev Largey, Andy Pea, Mark Ervine  - GDT will create and commission two murals, similar to the Lilian Bilocca Mural on Analby Road. </t>
  </si>
  <si>
    <t xml:space="preserve">Hull 2017 will fund Goodwin Development trust to the value of Â£16,300, to deliver the revised project as described by Yvonne Deane and Sharon Darley. 
</t>
  </si>
  <si>
    <t>The purpose built Albemarle Music centre will be open to the public on one Saturday each month (between March and November) during 2017.  The whole community can access and get involved in fun filled music making activities led by experienced musicians and educators. Sessions will include group instrumental sessions, choirs, percussion groups.</t>
  </si>
  <si>
    <t xml:space="preserve">Hull 2017 will fund Hull Music Hub to the value of Â£10,000, to deliver the project as described in the application. </t>
  </si>
  <si>
    <t>Lead Contact - Selina Slater</t>
  </si>
  <si>
    <t>Hull 2017 will grant fund Â£10,000 towards the year long REDboard programme as described in the application.</t>
  </si>
  <si>
    <t>Lou Hazelwood is primary contact at Red Contempory Arts. 
Artists working on the billboards are yet to be confirmed.</t>
  </si>
  <si>
    <t>Fountain17 - A-2202290976</t>
  </si>
  <si>
    <t>Fountain17 is a collaboration between art and industry and celebrates the coinciding of anniversaries in 2017: Marcel Duchamp's 'Fountain' (100 years) and Armitage Shanks (200 years). We are inviting artists to respond to Duchamp's intervention through a competition targeting established and emerging artists from inside and outside Hull.
A call to established and emerging artists, both local and national in profile, will result in the realisation and exhibition of 30 ideas. There will be an exhibition at KAG, Eleven and other venues outside of Hull.</t>
  </si>
  <si>
    <t>Hull 2017 will grant fund Â£9000 towards the project as described in the application.</t>
  </si>
  <si>
    <t>Jill Howitt - Lead contact</t>
  </si>
  <si>
    <t>The Electric Fence - A-2692762481</t>
  </si>
  <si>
    <t xml:space="preserve">The Electric Fence awaits you. Poised with macabre, latent potential and adorned with warning signs. The fence questions borders &amp; boundaries, are we being kept out or is something trapped within? It reacts to an audience presence, bold &amp; visceral it appears 'live'. Ultimately a thought-provoking stance against Hate Crime.
This project will utilise new audio technology to react to an audiences presence to give the impression that it is live. Annabel has teamed up with Feonic use their vibration speakers which work magnetostrictive smart materials to create wide frequency vibrations within surfaces. 
It is an installation which will take place at the beggining of the Freedom season, in one venue. One possible venue is St Mary's Church. </t>
  </si>
  <si>
    <t xml:space="preserve">Hull 2017 will fund the Cut Unlimited to deliver this project to the value of Â£9000, as described in the application. </t>
  </si>
  <si>
    <t>Annabel McCourt (Founder/Director of Cut Ltd)</t>
  </si>
  <si>
    <t xml:space="preserve">Born in Hull, Trevor Key (1947-1995), was an influential 'music photographer'. His most iconic image is  Tubular Bells,  though he created many famous sleeves. We propose to celebrate Trevor's work in an exhibition that would take the form of a record rack, filled with Trevor's forty greatest record covers.
This exhibition will involved exhibited the artwork/Vinyl Covers of Trevor King. Possible Venue is Hull College of Art. </t>
  </si>
  <si>
    <t xml:space="preserve">Hull 2017 will fund Scott King to the value of Â£9,000, to deliver the project as described in the application. </t>
  </si>
  <si>
    <t>Lead Contact/Curator - Scott King</t>
  </si>
  <si>
    <t>Fuzzfeed  - A-6416825749</t>
  </si>
  <si>
    <t>Fuzzfeed is a viral comedy series set in Hull, based on our BBC show Fuzzbox. We will work with 25 young people from Hull, capturing real conversations and creating a cast of mischievous puppets that will lip-sync to these recordings.The short films will be a funny, touching and warm.
There will be one film per month throughout 2017, that will be film at different City of Culture Events.</t>
  </si>
  <si>
    <t>Hull 2017 will fund Peter Snelling and My Pockets to the value of Â£20,000, to deliver the extended version of the project as discussed with Ian Read and laid out in the updated project timeline and budget.</t>
  </si>
  <si>
    <t>My Pockets - Lead Contact: Peter Snelling</t>
  </si>
  <si>
    <t>Song for Hull is a joint venture between Hull Children's University, Hull and East Yorkshire NHS Trust and HPSS Events Associates Ltd. 
The proposal is to bring school children from Hull together to perform at Hull City Hall in a concert featuring Jonathan Ansell of G4 and other professional performers.</t>
  </si>
  <si>
    <t xml:space="preserve">Hull  2017 will fund Hull Children's University to the value of Â£9,000, to deliver the project as described in the application. </t>
  </si>
  <si>
    <t>Lead Contact - Natasha Bank</t>
  </si>
  <si>
    <t>4: Tell the World</t>
  </si>
  <si>
    <t>Park Life</t>
  </si>
  <si>
    <t xml:space="preserve">Hull 2017 will fund Sirius Academy West to the value of Â£9,000 to deliver the project as described in the application. </t>
  </si>
  <si>
    <t>Lead Contact - Julia Quillin (Head of Drama)</t>
  </si>
  <si>
    <t>Playing the Bridge - A-9670254719</t>
  </si>
  <si>
    <t>An unexpected hands-on opportunity for people to explore the sonic potential and hidden engineering of Scale Lane Bridge, turning it into a giant musical instrument!  The project will use gamelan music workshops and culminate in a live performance and audio-visual installation on and inside the structure itself.</t>
  </si>
  <si>
    <t xml:space="preserve">Hull 2017 will fund Nye Parry to the value of Â£10,000, to deliver the project as described in the application. </t>
  </si>
  <si>
    <t>Lead Contact: Nye Parry</t>
  </si>
  <si>
    <t>12: MIH &amp; R&amp;R</t>
  </si>
  <si>
    <t>Hull's Beermat Photography Festival</t>
  </si>
  <si>
    <t>A photography festival  like no other! It's not in a clean white cube, but on pub tables across Hull &amp; East Yorkshire. World-renowned photographer Martin Parr will curate exhibitions of photography of Hull, submitted via Instagram, printed on beermats and exhibited in fifteen pubs and venues in the area.</t>
  </si>
  <si>
    <t>Hull 2017 will fund Lighthouse Creative &amp; Digital Ltd to the value of Â£</t>
  </si>
  <si>
    <t>Children in Care: Visual Arts Celebration</t>
  </si>
  <si>
    <t>TBC</t>
  </si>
  <si>
    <t>Art in the park is an exciting project aimed at introducing children and young people to the techniques and methods of Land Art and then giving them the opportunity to share what they have learnt with the wider community through an open event in Pickering Park.</t>
  </si>
  <si>
    <t>Community Arts Jam</t>
  </si>
  <si>
    <t>1: Made in Hull</t>
  </si>
  <si>
    <t>A multi-disciplinary Arts festival working with 6 artists identified through working relationships with Freedom Festival, The Royal Academy, young women/workers from 4 different community groups. The festival celebrates gender equality, challenging issues through a wide range of art practices and linked to the City of Culture programme.</t>
  </si>
  <si>
    <t>Cultural Festival</t>
  </si>
  <si>
    <t>A celebration of food, music and dance, a coming together of many diverse ethnic groups. Events held in the community, culminating in a large event in the centre of Hull. A chance to showcase, their many talents and diversity. Being fully part of the City of Culture 2017 and beyond.</t>
  </si>
  <si>
    <t>Greatfield 60 years on</t>
  </si>
  <si>
    <t>LINK WITH 'WHY COULDNT'T THEY BE LIKE W WERE - Greatfield 60 Years On celebrates sixty years of the estate with a programme of participatory arts, community TV  production and screenings, conversations, planning, openings, launches, dance, photography, exhibitions and carnival.</t>
  </si>
  <si>
    <t>Greatfield: Why Couldn't they be like We Were?</t>
  </si>
  <si>
    <t>LINK WITH OTHER GREATFIELD PROJECT: A cultural history of Marfleet through telling the story of ttenage life in the area.The project will focus on the 40's, 50, '60's and the present . Young people will interview previous generations and work with them  producing displays and events focusing on fashion, lifestyle, food and work.</t>
  </si>
  <si>
    <t>Grant-funded</t>
  </si>
  <si>
    <t xml:space="preserve">Hull 2017 will fund Stepney Primary School &amp; Paul Browning to the value of Â£7,500, to deliver the project that is described in the application. Hull 2017 are funding this project on the basis that this is a temporary installation. </t>
  </si>
  <si>
    <t>Lead Contact - Paul Browning</t>
  </si>
  <si>
    <t>Turn and Face the Strange - A-8439828760</t>
  </si>
  <si>
    <t>A community story-gathering project culminating in multi-media performances about Hull musician Mick Ronson - how a working class boy from Greatfield Estate came to challenge the norms and expectations of his time and place of origin, to play a pivotal role in creating a new music and social culture.</t>
  </si>
  <si>
    <t xml:space="preserve">Hull 2017 will fund Rupert Creed and the Contemporary Centre for Storytelling to the value of Â£10,000, to deliver the project in the Greatfield area and engage the Greatfield Community. 
</t>
  </si>
  <si>
    <t xml:space="preserve">Lead Contact: Rupert Creed
Centre for Contemporary Storytelling </t>
  </si>
  <si>
    <t>105+dB - A-5756441665</t>
  </si>
  <si>
    <t xml:space="preserve">Invisible Flock - 105+dB, the volume at which individual voices are lost in crowds, is a site specific sound work about identity, place and participation.A large scale work recreating an exact spatial recording of football crowds in a significant location, proposing new narratives constructed by audiences as they playfully navigate the sound.
An sound installation that will be a recording of the Hull Football fans at a match, to be recorded asap with delivery to happen in MIH season. </t>
  </si>
  <si>
    <t xml:space="preserve">Hull 2017 will fund Invisible Flock to the value of Â£9,500, to deliver the project as described in the application. </t>
  </si>
  <si>
    <t>Lead Contact - Catherine Baxendale</t>
  </si>
  <si>
    <t>Voices Across the Humber - A-3199567529</t>
  </si>
  <si>
    <t xml:space="preserve">An exciting choral and orchestral sea-themed concert celebrating our rich singing heritage from both banks of the river Humber and encapsulating the unique spirit and character of our three long established organisations. In a constantly changing world this collaboration will renew old partnerships, forge new relationships and connect communities.
A concert involving Hull Choral Union and Junior Chorus, Grimsby Philharmonic Choir, Grimsby Bach Choir, Scunthorpe Junior Co-operative Choir, the Hull Choral Union Orchestra and three professional soloists which will take place at Hull City Hull in April 2017.   </t>
  </si>
  <si>
    <t xml:space="preserve">Hull 2017 will fund Hull Choral Union to the value of Â£5,000, to deliver the project as described in the application. </t>
  </si>
  <si>
    <t>Lead Contact - Suzanne Brown (Hull Choral Union)
David Lawrence (Conductor)
Susan Hollingworth (Choral Director)
Sarah Jane Daniels</t>
  </si>
  <si>
    <t>The Female Gaze - A-6601553580</t>
  </si>
  <si>
    <t>Kingston Art Group - As a member of Kingston Art Group, I propose a women's exhibition in March 2017 by female group members, displaying art which relates to the working lives of women artists in Hull. My aim is to exhibit diverse work which generates discussion amongst the public about art and gender.
An exhibition of work by female artists that will take place during the MIH season (in relation to international women's day) in the KAG Gallery.</t>
  </si>
  <si>
    <t>Hull 2017 will fund Julia Roach and the Kingston Art Group to the value of Â£4,120, to deliver the project as described in the application.</t>
  </si>
  <si>
    <t>Lead Contact - Julia Roach
KAG</t>
  </si>
  <si>
    <t>NAPA: We are the Future</t>
  </si>
  <si>
    <t>Four hundred young people from Hull and the East Riding will come together on the City Hall stage in a musical and theatrical extravaganza that will celebrate and showcase their talents.  Featuring students aged from ten to twenty one years with Albemarle Music Centre and Northern Academy of Performing Arts.</t>
  </si>
  <si>
    <t xml:space="preserve">Hull 2017 will fund the Northern Academy of Performing Arts to the value of Â£9,000, to deliver the project as described in the application. </t>
  </si>
  <si>
    <t>Tiger Rags - The fabric of Hull City AFC - A-9907890321</t>
  </si>
  <si>
    <t xml:space="preserve">Hull 2017 will fund Les Motherby &amp; Hull City Kits to the value Â£1,500 to deliver the project as described in the application. </t>
  </si>
  <si>
    <t>Pop-up Playhouse: Hansel &amp; Gretel - A-2074431448</t>
  </si>
  <si>
    <t xml:space="preserve">No Twaddle Theatre Company will create Pop-Playhouse: Hansel &amp; Gretel
The show will be performed over 5 days in summer 2017 in a disused shop on Holderness Road. No Twaddle will create an immersive family friendly theatre experience based around the story of Hansel &amp; Gretel. 
There will also be site specific theatre workshops and craft workshops for the local community. 
The venue will be accessible and there will be relaxed performances. </t>
  </si>
  <si>
    <t>Hull 2017 will fund this project as described in the application for it to happen on Holderness Road.</t>
  </si>
  <si>
    <t xml:space="preserve">Matilda Harper - Artistic Director of No Twaddle
Hull performers and practioners - names tbc. </t>
  </si>
  <si>
    <t>23: R&amp;R &amp; Freedom</t>
  </si>
  <si>
    <t>Collaboration between Artist Leonard J Brown and HM Prisons Hull to design and build a model of  Amy Johnson's Gypsy Moth. 
We will build a model of the Gipsy Moth aeroplane to be displayed in the city of Hull  The work will be completed using staff and prisoners from HMP Hull. This project will demonstrate how people from Hull have changed the way the world is today.</t>
  </si>
  <si>
    <t>HM Prisons Hull &amp; Leonard J Brown</t>
  </si>
  <si>
    <t>The Bantu People South of The Equator, have a rich culture and constitute a large proportion of the ethnic minority in Hull.  Hull 2017 will be an extravaganza to share with others and showcase the lives, beautiful culture, music, food and artistic creativity that is, the Southern Bantu People,</t>
  </si>
  <si>
    <t>The People of Priory Festival - A-2029229587</t>
  </si>
  <si>
    <t>Priory Primary School will organise a festival for the whole community in their area. The main aims are: to inspire the children through creative activities; to allow the children's voice to create and develop the project; to engage the local community and provide all involved with an unforgettable experience.
Priory Primary have created a City of Culture Junior Committee who they will work with to create the event. The school will recruit artists, run workshops and put on a festival for the local community that has performance, carnival and street entertainers.</t>
  </si>
  <si>
    <t>Hull 2017 will fund this project Â£10,000 to be delivered as described in the application.</t>
  </si>
  <si>
    <t>Julia Mitchell, Project Lead
Louisa Waldron, Artistic lead</t>
  </si>
  <si>
    <t>Your Street, Your Story - A-2687360761</t>
  </si>
  <si>
    <t>An outdoor dance theatre event, it builds a narrative over several days in an iconic part of the city, using the surrounding urban architecture and local performers from a variety of physical disciplines. The audience will be invited to join the creative process to lead the story's growth day-by-day.
Daily performances for a week on King Edwards Street. 
Intrinsic to the show are the people of Hull, whether as participants, such as amateur dancers and street performers (circus entertainers, parkour, jugglers) or as the audience who contribute to the development of the show. The narration will unfold from everyday life in Hull; from the people, locations and life around them, bringing them on a creative journey of their devising and exploring what the city means to them in a local and global context.
The project is loosely based on the accumulative method that distinguishes Proteins; '(In)visible Dancing' from other outdoor performances. Each time the show is performed is starts from the beginning so the audience can see the show grow. The finale will include up to 100 performers showing the full story in it's entireyu</t>
  </si>
  <si>
    <t>Hull 2017 will fund the project as described in the application with additional activity outside of Hull city centre, for example at a location such as North Point Shopping Centre.</t>
  </si>
  <si>
    <t>Jo Towler - lead contact at Luca Silvestrini's Protein
Luca Silverstrini (Lead Artist/Co-founder of Protein Dance)</t>
  </si>
  <si>
    <t>A Sight to Behold - A-3257745219</t>
  </si>
  <si>
    <t xml:space="preserve">The project will encourage visually impaired people from Hull and other cities in Yorkshire and Lincolnshire to work in partnership  alongside local artists to create a lasting tactile sculpture which will be sited at the Hull Eye Hospital promoting art as a medium for all, hopefully inspiring others.
</t>
  </si>
  <si>
    <t xml:space="preserve">Hull 2017 will fund HERIB to the value of Â£9,320, to deliver the project as described in the application. </t>
  </si>
  <si>
    <t>Lead Contact - Sandra Ackroyd (HERIB)</t>
  </si>
  <si>
    <t>34: Freedom &amp; TTW</t>
  </si>
  <si>
    <t>Hull Transforming lives in Freetown (HTLIF) - A-3377375373</t>
  </si>
  <si>
    <t xml:space="preserve">Hull Transforming Lives in Freetown: (H-T-LIF) This project will raise awareness, showcase real stories of real people in Freetown ( twin city of Hull) whose lives have been transformed through direct support from organizations and individuals in  Hull. 
A musical concert that will take place in the Freedom season, possibly at KC Lightstream Stadium. </t>
  </si>
  <si>
    <t xml:space="preserve">Hull 2017 will fund Reverend Llansford Penn-Timity to the value of Â£8700, to deliver the project as described in the application. </t>
  </si>
  <si>
    <t xml:space="preserve">Lead Contact - Rev Lansford Penn-Timity
</t>
  </si>
  <si>
    <t>Born into a City of Culture - A-9824603430</t>
  </si>
  <si>
    <t xml:space="preserve">To provide a truly unique piece of artwork that would encompass the footprint of every baby born throughout 2017. It would be a growing piece of artwork to celebrate new life into a city looking to the future and celebrating our success as a city of culture.
A mural will be painted on the wall of the maternity ward of the hospital, with a footprint of every baby born in Hull in 2017. </t>
  </si>
  <si>
    <t xml:space="preserve">Hull 2017 will fund Sallie Ward &amp; Hull and East Yorkshire Hospitals NHS Trust to the value of Â£9,330, to deliver the project as described in the application. 
</t>
  </si>
  <si>
    <t>Lead Contact: Sallie Ward (Hull NHS Trust)</t>
  </si>
  <si>
    <t>Not Forgotten Town - A-7819099507</t>
  </si>
  <si>
    <t xml:space="preserve">A music-based video featuring local community groups and film clips submitted by local people.  The soundtrack will be based on 'Forgotten Town'Â, written about Hull in the 1980s, updated to highlight Hull's transformation. It will establish Humber Film - a long term environment to identify and nurture local creative talent.
The film will be available both online and will be screened on the side of Kardomah94 in March. </t>
  </si>
  <si>
    <t xml:space="preserve">Hull 2017 will fund Humber Film to the value of Â£9,800, to deliver the project as described in the application. </t>
  </si>
  <si>
    <t>Lead Contact - Malcolm Joslin</t>
  </si>
  <si>
    <t>Block Party: M62 Creative Youth Empowerment Programme</t>
  </si>
  <si>
    <t>A new exciting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t>
  </si>
  <si>
    <t>Boulevard Mad Yard of Art</t>
  </si>
  <si>
    <t>A three month process involving daily activities in the front yards of Boulevard, entailing an in-depth rooted process of mutual collaboration between neighbours and artists, ending with an event where the street is visibly transformed, converted into a coral reef, a jungle or whichever theme comes out of the conversation.</t>
  </si>
  <si>
    <t>Pride in Hull - A-0596882417</t>
  </si>
  <si>
    <t xml:space="preserve">A series of lesbian, gay, bisexual, transgender families and supporters (LGBT+) focused cultural events in July 2017 culminating in parade and celebration in Hull city centre. Events will be open to everyone and is designed to engage the wider local community with aims of diminishing prejudice and enabling community cohesion.
Hull LGBT+ Community Pride will run a week long festival involving arts, theatre, music and performance in the July 2017. </t>
  </si>
  <si>
    <t xml:space="preserve">Hull 2017 are funding this project to the value of Â£10,000. </t>
  </si>
  <si>
    <t xml:space="preserve">Lead Contact - Colin Wilson (Marketing Company Director)
Andy Train, Tish Lamb (CEO), David Boland (Chair Person &amp; Safeguarding Lead), Graham Jenkinson, Craig Moody, Lesley Tevar (Treasurer and Fundraiser) </t>
  </si>
  <si>
    <t xml:space="preserve">2017 marks fifty years since building began at, what is now, one of the largest housing estates in Britain... Bransholme. Working with Schools and various community groups we intend to create performances, exhibitions and permanent public art reflecting and celebrating the heritage of the area, people's stories, experiences and aspirations. 
</t>
  </si>
  <si>
    <t>Bransholme Community Arts Enterprise</t>
  </si>
  <si>
    <t xml:space="preserve">Spanning the four seasons within Hull2017 Programme, project aims to take it's participants and those attending the exhibitions on a positive, inspiring journey through the eyes of those with dementia and their family supporters. Looking at life past, present and future, there will be surprises along the way.
</t>
  </si>
  <si>
    <t xml:space="preserve">The 4th Hull Indian Mela( gathering/festival) will celebrate cultural diversity,  arts, culture, crafts and colour during the  'Freedom' theme of the Hull City of Culture celebrations 2017.The theme of 2017 Mela would be Ã¢â‚¬ËœCreate,Collaborate,Come together and CelebrateÃ¢â‚¬â„¢.This  Mela is a rich fusion of arts and cultural confluence.
</t>
  </si>
  <si>
    <t xml:space="preserve">Hull and East Riding of Yorkshire Hindu Cultural Assoc. </t>
  </si>
  <si>
    <t>Gig in a Park</t>
  </si>
  <si>
    <t xml:space="preserve">People of Hull will join together with refugees for a day of world music celebrating the contribution refugees bring as they find sanctuary in our city. The carnival atmosphere will be enhanced with a parade of Little Giants made by the community.
</t>
  </si>
  <si>
    <t>Set in the heart of Hull's old fishing community St John the Baptist Church will host a 17 day art exhibition that celebrates Hull's fishing heritage. A new generation of artists will present their work that will reinterpret, inspire and encourage participation as the story is retold.</t>
  </si>
  <si>
    <t>Culture if Hull - 5 Hulls Alive</t>
  </si>
  <si>
    <t xml:space="preserve">A three event celebration of the cityÃ¢â‚¬â„¢s culture and heritage from the viewpoint of intellectually disabled people using their words, movements, skills, crafts and talents.  Developing the individualÃ¢â‚¬â„¢s abilities whilst opening the minds of audiences to the aspirations of disabled people and their struggle for independence and freedom.
</t>
  </si>
  <si>
    <t>ReMade in Hull</t>
  </si>
  <si>
    <t>Acorn Festival: From Acorns Oak Trees Grow</t>
  </si>
  <si>
    <t xml:space="preserve">The Polish Community Centre is seeking support to provide creative leadership training for  migrant and refugee teenagers in collaboration with pupils from Rise Academy to produce one day "Oak Road Arts Festival" in July 2017 with the following activities: masterChef competition,  performing art, film making, music, dance and carnival workshop.
</t>
  </si>
  <si>
    <t xml:space="preserve">Anna Grzybowska
</t>
  </si>
  <si>
    <t xml:space="preserve">The most hidden lives and voices are the homeless. We will unlock these voices and their creative talents supporting them with a weekly session to produce works for public exhibition to fit in with the Seasons. These will often be made with items or feature things often discarded by others.
</t>
  </si>
  <si>
    <t>Father John Burkitt - St Mary's Church</t>
  </si>
  <si>
    <t xml:space="preserve">A public, fully inclusive day-long festival prioritising the needs of people with learning disabilities, including profound and multiple disabilities, and showcasing their talents. There will be two music stages, performances from mainstream and learning disabled groups, workshops in various artistic subjects, sensory experiences, stalls, entertainments and food vendors.
</t>
  </si>
  <si>
    <t xml:space="preserve">Young people will work with lead artist to curate sound/visual installations over the year reflecting their communities and their youth culture . These installations will be housed in teepees which will provide moveable, vibrant exhibition spaces  and interactive opportunities for creative expression at public events and arts  festivals.
</t>
  </si>
  <si>
    <t>PresentINGS</t>
  </si>
  <si>
    <t xml:space="preserve">An art and photography project giving an intergenerational view of the Ings estate, who first populated it? Where in Hull they migrated from? Their stories? Representations by young people living on the newly regenerated Ings Estate, including graffiti art, photography and podcasts, cultiminating in an exhibition and event in 2017
</t>
  </si>
  <si>
    <t xml:space="preserve">This project sees the collaboration of several prominent mosaic artists and Hull community groups to create a work of art using the medium of mosaic, for permanent display on a wall in Hull station. The end product represents freedom and celebrates the wide variety of cultures cohabiting in Hull.
</t>
  </si>
  <si>
    <t xml:space="preserve">British Association for Modern Mosaic North
</t>
  </si>
  <si>
    <t>Wired Differently</t>
  </si>
  <si>
    <t xml:space="preserve">Wired Differently is a collaboration between Ganton Special School and Brocccolily Theatre. It is a brand new piece of theatre made and performed by children with learning disabilities. The performance will provide a unique opportunity to challenge people's perceptions of disability and will be streamed live.  
</t>
  </si>
  <si>
    <t>Ganton School</t>
  </si>
  <si>
    <t>How to Listen</t>
  </si>
  <si>
    <t xml:space="preserve">Through art we can raise awareness, challenge perceptions, create understanding and build confidence.  Everyone should feel that their voice will be heard, no matter what challenges they face.  1% of the adult population stammer. ItÃ¢â‚¬â„¢s time to hear their voices and show that Hull is ready to listen.
</t>
  </si>
  <si>
    <t xml:space="preserve"> Mad Pride will facilitate a breaking down of barriers and an enriching and strengthening of mental health.  It is about making invisible suffering around mental health visible, enabling this to be expressed in raw art which is creatively inspiring and challenging, and thus opening conversations and empowering those who suffer.
</t>
  </si>
  <si>
    <t>Our Street, Our Stage at Assemble Fest - A-3462593771</t>
  </si>
  <si>
    <t>The story of Newland Avenue embraces the street itself in 2017. Through multiple art forms, local and national artists collaborating with the community will celebrate Newland Avenue's story through a promenade series of moments to reveal its history, music, residents, independence and unique culture. 
A one day theatre and arts festival that will take place on Newland Avenue,</t>
  </si>
  <si>
    <t>Hull 2017 will fund Assemble Fest to the value of Â£14,000, to deliver the project as described in the application.</t>
  </si>
  <si>
    <t>Lead Contact - Madeleine O'Reiley - Director of Assemble Fest</t>
  </si>
  <si>
    <t>Ticketing Arrangements</t>
  </si>
  <si>
    <t>Art forms</t>
  </si>
  <si>
    <t>07789342725</t>
  </si>
  <si>
    <t>07973387144</t>
  </si>
  <si>
    <t>07904238505</t>
  </si>
  <si>
    <t>07932419065</t>
  </si>
  <si>
    <t>07790456658</t>
  </si>
  <si>
    <t>07734506953</t>
  </si>
  <si>
    <t>07947007826</t>
  </si>
  <si>
    <t>07530600771</t>
  </si>
  <si>
    <t>07870879221</t>
  </si>
  <si>
    <t>07905303237</t>
  </si>
  <si>
    <t>07947562287</t>
  </si>
  <si>
    <t>07908617277</t>
  </si>
  <si>
    <t>07887555679</t>
  </si>
  <si>
    <t>07720379165</t>
  </si>
  <si>
    <t>01482509631</t>
  </si>
  <si>
    <t>07533693358</t>
  </si>
  <si>
    <t>07847182820</t>
  </si>
  <si>
    <t>07974450518</t>
  </si>
  <si>
    <t>01482845459</t>
  </si>
  <si>
    <t>01482711386</t>
  </si>
  <si>
    <t>01482859478</t>
  </si>
  <si>
    <t>01482871389</t>
  </si>
  <si>
    <t>01482465906</t>
  </si>
  <si>
    <t>01482318800</t>
  </si>
  <si>
    <t>1st Payment Date B</t>
  </si>
  <si>
    <t>Dec 2016</t>
  </si>
  <si>
    <t>Oct 2017</t>
  </si>
  <si>
    <t>Oct 2016</t>
  </si>
  <si>
    <t>Sep 2016</t>
  </si>
  <si>
    <t>Nov 2016</t>
  </si>
  <si>
    <t>May 2017</t>
  </si>
  <si>
    <t>Jan 2017</t>
  </si>
  <si>
    <t>2nd payment date B</t>
  </si>
  <si>
    <t>Final payment date B</t>
  </si>
  <si>
    <t>Apr 2017</t>
  </si>
  <si>
    <t>Feb 2017</t>
  </si>
  <si>
    <t>Mar 2017</t>
  </si>
  <si>
    <t>Jun 2017</t>
  </si>
  <si>
    <t>Aug 2017</t>
  </si>
  <si>
    <t>Dec 2017</t>
  </si>
  <si>
    <t>Jan 2018</t>
  </si>
  <si>
    <t>Jul 2017</t>
  </si>
  <si>
    <t>Sep 2017</t>
  </si>
  <si>
    <t>Feb 2018</t>
  </si>
  <si>
    <t>Nov 2017</t>
  </si>
  <si>
    <t xml:space="preserve">Lou </t>
  </si>
  <si>
    <t>Hazelwood</t>
  </si>
  <si>
    <t>REDboard sees contemporary art break out of the confines of traditional gallery space to bring 13 Hull billboards to life over the course of 2017.
Celebrating 20 years of RED Contemporary Arts (formally RED Gallery), every four weeks, billboards across the city will be transformed into platforms for artistic excellence, as well as playing host to site-specific cultural events.
Where local talent is showcased throughout Made in Hull, Roots &amp; Routes will welcome the work of international artists from Rotterdam, ReykjavÃ­k, Aarhus and Freetown. Freedom launches a rallying â€˜open callâ€™ for submissions, whilst works celebrating the importance of Hull bring the year to a close as part of Tell the World. 
13 New commissions will be exhibited over 365 days and there will be 15 live performances across the year. 
13 billboards over one year each for four weeks.</t>
  </si>
  <si>
    <t>13 billboards over one year each for four weeks.
JC Decaux Billboard sites
0568 - HU6 7WZ - Newland Ave/Cott Road/Beverley Road
0021 - HU4 6PJ - Devon St, Gipsyville
0370 - HU3 6HP Anlaby Road, Melrose Street
7170 - HU8 7BJ - Cleveland Street
0133 - HU3 1QH Freehold Street, Springbank
0271 - HU8 8SR - Holderness Road
7447 - HU9 1DU - Clarence Street
0548 - HU5 3QG - Princes Avenue
0116 - HU3 2SB - Anlaby Road/Coltman Street
0142 - HU3 4BJ - Hessle Road
7704 - HU9 1SQ - Hedon Road
0577 - HU5 2EN - Newland Avenue
0088 - HU4 6EX - Boothferry Road</t>
  </si>
  <si>
    <t>KAG  27 Humber Street Postcode HU1 1
THEstimated capacity at any 1 moment 100. 
Unlimited over the 2 month length of exhibition
Accessible
Studio Eleven Gallery
11 Humber Street
Postcode HU1 1TG
Estimated capacity at any 1 moment 50
Unlimited over the 2 month length of exhibition
Accessible
Hull School of Art and Design Broderick Gallery
Queens Gardens
Postcode HU1 3DG
Estimated capacity at any 1 moment 150
Unlimited over the 2 month length of exhibition
Accessible
Hull School of Art and Design Lecture theatre
Queens Gardens
Postcode HU1 3DG
Estimated capacity at any 1 moment 75
Accessible
Potential other Venues in Hull
Art Link HU5 3QP
Ideal Standard HU5 4HS
Performance venue TBD
York Art Gallery Exhibition Square, York
Postcode YO1 7EW
Estimated capacity at any 1 moment 200
AccessibleGladstone MuseumLongton, Stoke on TrentPostcode ST3 1PQEstimated capacity at any 1 moment 150AccessibleThe BathRoomCharterhouse Street, LondonPostcode EC1M 6HREstimated capacity at any 1 moment 100Accessible</t>
  </si>
  <si>
    <t xml:space="preserve">Hull City Hall </t>
  </si>
  <si>
    <t>Lead Contact - Les Motherby</t>
  </si>
  <si>
    <t xml:space="preserve">Lead contact - Barbara Dawson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</si>
</sst>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9"/>
      <color indexed="81"/>
      <name val="Tahoma"/>
      <family val="2"/>
    </font>
    <font>
      <b/>
      <sz val="9"/>
      <color indexed="81"/>
      <name val="Tahoma"/>
      <family val="2"/>
    </font>
    <font>
      <sz val="11"/>
      <color theme="1"/>
      <name val="Trebuchet MS"/>
      <family val="2"/>
    </font>
    <font>
      <u/>
      <sz val="11"/>
      <color theme="10"/>
      <name val="Trebuchet MS"/>
      <family val="2"/>
    </font>
    <font>
      <b/>
      <sz val="11"/>
      <color theme="1"/>
      <name val="Trebuchet MS"/>
      <family val="2"/>
    </font>
    <font>
      <sz val="11"/>
      <name val="Trebuchet MS"/>
      <family val="2"/>
    </font>
    <font>
      <sz val="10"/>
      <color rgb="FF000000"/>
      <name val="Calibri"/>
      <family val="2"/>
      <scheme val="minor"/>
    </font>
    <font>
      <sz val="18"/>
      <color theme="3"/>
      <name val="Cambria"/>
      <family val="2"/>
      <scheme val="major"/>
    </font>
    <font>
      <b/>
      <sz val="12"/>
      <color theme="0"/>
      <name val="Trebuchet MS"/>
      <family val="2"/>
    </font>
    <font>
      <b/>
      <sz val="12"/>
      <color theme="0"/>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bgColor indexed="64"/>
      </patternFill>
    </fill>
    <fill>
      <patternFill patternType="solid">
        <fgColor theme="5" tint="-0.249977111117893"/>
        <bgColor indexed="64"/>
      </patternFill>
    </fill>
    <fill>
      <patternFill patternType="solid">
        <fgColor theme="5" tint="0.39997558519241921"/>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xf numFmtId="0" fontId="27" fillId="0" borderId="0" applyNumberFormat="0" applyFill="0" applyBorder="0" applyAlignment="0" applyProtection="0"/>
  </cellStyleXfs>
  <cellXfs count="92">
    <xf numFmtId="0" fontId="0" fillId="0" borderId="0" xfId="0"/>
    <xf numFmtId="0" fontId="0" fillId="0" borderId="10" xfId="0" applyBorder="1" applyAlignment="1">
      <alignment horizontal="center"/>
    </xf>
    <xf numFmtId="0" fontId="0" fillId="0" borderId="10" xfId="0" applyBorder="1" applyAlignment="1">
      <alignment wrapText="1"/>
    </xf>
    <xf numFmtId="0" fontId="0" fillId="0" borderId="10" xfId="0" applyBorder="1" applyAlignment="1"/>
    <xf numFmtId="0" fontId="0" fillId="0" borderId="10" xfId="0" applyBorder="1" applyAlignment="1">
      <alignment horizontal="left"/>
    </xf>
    <xf numFmtId="0" fontId="0" fillId="34" borderId="10" xfId="0" applyFill="1" applyBorder="1" applyAlignment="1">
      <alignment horizontal="left"/>
    </xf>
    <xf numFmtId="0" fontId="0" fillId="0" borderId="10" xfId="0" applyFill="1" applyBorder="1" applyAlignment="1">
      <alignment horizontal="left"/>
    </xf>
    <xf numFmtId="0" fontId="0" fillId="0" borderId="10" xfId="0" applyFill="1" applyBorder="1" applyAlignment="1">
      <alignment horizontal="center"/>
    </xf>
    <xf numFmtId="164" fontId="0" fillId="0" borderId="10" xfId="0" applyNumberFormat="1" applyBorder="1" applyAlignment="1">
      <alignment horizontal="left" wrapText="1"/>
    </xf>
    <xf numFmtId="0" fontId="0" fillId="0" borderId="10" xfId="0" applyBorder="1" applyAlignment="1">
      <alignment horizontal="left" wrapText="1"/>
    </xf>
    <xf numFmtId="0" fontId="0" fillId="0" borderId="10" xfId="0" applyBorder="1" applyAlignment="1">
      <alignment horizontal="center" wrapText="1"/>
    </xf>
    <xf numFmtId="14" fontId="0" fillId="0" borderId="10" xfId="0" applyNumberFormat="1" applyBorder="1" applyAlignment="1">
      <alignment horizontal="center" wrapText="1"/>
    </xf>
    <xf numFmtId="164" fontId="0" fillId="35" borderId="10" xfId="0" applyNumberFormat="1" applyFill="1" applyBorder="1" applyAlignment="1">
      <alignment horizontal="left" wrapText="1"/>
    </xf>
    <xf numFmtId="164" fontId="0" fillId="0" borderId="10" xfId="0" applyNumberFormat="1" applyFill="1" applyBorder="1" applyAlignment="1">
      <alignment horizontal="left" wrapText="1"/>
    </xf>
    <xf numFmtId="17" fontId="0" fillId="0" borderId="10" xfId="0" applyNumberFormat="1" applyBorder="1" applyAlignment="1">
      <alignment wrapText="1"/>
    </xf>
    <xf numFmtId="164" fontId="0" fillId="0" borderId="10" xfId="0" applyNumberFormat="1" applyBorder="1" applyAlignment="1">
      <alignment wrapText="1"/>
    </xf>
    <xf numFmtId="0" fontId="22" fillId="0" borderId="10" xfId="0" applyFont="1" applyBorder="1" applyAlignment="1">
      <alignment wrapText="1"/>
    </xf>
    <xf numFmtId="0" fontId="0" fillId="0" borderId="10" xfId="0" applyBorder="1" applyAlignment="1">
      <alignment vertical="center" wrapText="1"/>
    </xf>
    <xf numFmtId="0" fontId="0" fillId="0" borderId="10" xfId="0" applyBorder="1"/>
    <xf numFmtId="49" fontId="0" fillId="0" borderId="10" xfId="0" applyNumberFormat="1" applyBorder="1"/>
    <xf numFmtId="0" fontId="19" fillId="0" borderId="10" xfId="42" applyBorder="1" applyAlignment="1">
      <alignment wrapText="1"/>
    </xf>
    <xf numFmtId="0" fontId="0" fillId="0" borderId="0" xfId="0" applyBorder="1" applyAlignment="1">
      <alignment wrapText="1"/>
    </xf>
    <xf numFmtId="0" fontId="26" fillId="0" borderId="10" xfId="0" applyFont="1" applyBorder="1"/>
    <xf numFmtId="0" fontId="19" fillId="0" borderId="0" xfId="42" applyBorder="1" applyAlignment="1">
      <alignment wrapText="1"/>
    </xf>
    <xf numFmtId="49" fontId="0" fillId="0" borderId="0" xfId="0" applyNumberFormat="1" applyBorder="1"/>
    <xf numFmtId="0" fontId="0" fillId="0" borderId="11" xfId="0" applyBorder="1" applyAlignment="1">
      <alignment wrapText="1"/>
    </xf>
    <xf numFmtId="0" fontId="0" fillId="0" borderId="0" xfId="0" applyBorder="1"/>
    <xf numFmtId="0" fontId="0" fillId="0" borderId="12" xfId="0" applyBorder="1" applyAlignment="1">
      <alignment wrapText="1"/>
    </xf>
    <xf numFmtId="0" fontId="29" fillId="33" borderId="10" xfId="0" applyFont="1" applyFill="1" applyBorder="1" applyAlignment="1">
      <alignment horizontal="left" textRotation="45"/>
    </xf>
    <xf numFmtId="0" fontId="29" fillId="33" borderId="10" xfId="0" applyFont="1" applyFill="1" applyBorder="1" applyAlignment="1">
      <alignment textRotation="45"/>
    </xf>
    <xf numFmtId="0" fontId="29" fillId="33" borderId="10" xfId="0" applyFont="1" applyFill="1" applyBorder="1" applyAlignment="1">
      <alignment horizontal="center" textRotation="45"/>
    </xf>
    <xf numFmtId="0" fontId="0" fillId="0" borderId="0" xfId="0"/>
    <xf numFmtId="0" fontId="0" fillId="0" borderId="0" xfId="0" applyAlignment="1">
      <alignment vertical="top" wrapText="1"/>
    </xf>
    <xf numFmtId="14" fontId="0" fillId="0" borderId="0" xfId="0" applyNumberFormat="1" applyAlignment="1">
      <alignment vertical="top" wrapText="1"/>
    </xf>
    <xf numFmtId="0" fontId="29" fillId="39" borderId="10" xfId="0" applyFont="1" applyFill="1" applyBorder="1" applyAlignment="1">
      <alignment horizontal="center" textRotation="45"/>
    </xf>
    <xf numFmtId="0" fontId="28" fillId="33" borderId="10" xfId="0" applyFont="1" applyFill="1" applyBorder="1" applyAlignment="1">
      <alignment horizontal="left" textRotation="45"/>
    </xf>
    <xf numFmtId="0" fontId="28" fillId="33" borderId="10" xfId="0" applyFont="1" applyFill="1" applyBorder="1" applyAlignment="1">
      <alignment textRotation="45"/>
    </xf>
    <xf numFmtId="164" fontId="28" fillId="33" borderId="10" xfId="0" applyNumberFormat="1" applyFont="1" applyFill="1" applyBorder="1" applyAlignment="1">
      <alignment horizontal="left" textRotation="45"/>
    </xf>
    <xf numFmtId="164" fontId="29" fillId="33" borderId="10" xfId="0" applyNumberFormat="1" applyFont="1" applyFill="1" applyBorder="1" applyAlignment="1">
      <alignment horizontal="left" textRotation="45"/>
    </xf>
    <xf numFmtId="14" fontId="29" fillId="33" borderId="10" xfId="0" applyNumberFormat="1" applyFont="1" applyFill="1" applyBorder="1" applyAlignment="1">
      <alignment horizontal="center" textRotation="45"/>
    </xf>
    <xf numFmtId="49" fontId="29" fillId="33" borderId="10" xfId="0" applyNumberFormat="1" applyFont="1" applyFill="1" applyBorder="1" applyAlignment="1">
      <alignment horizontal="left" textRotation="45"/>
    </xf>
    <xf numFmtId="0" fontId="28" fillId="33" borderId="10" xfId="0" applyFont="1" applyFill="1" applyBorder="1" applyAlignment="1">
      <alignment horizontal="right" textRotation="45"/>
    </xf>
    <xf numFmtId="0" fontId="28" fillId="39" borderId="10" xfId="0" applyFont="1" applyFill="1" applyBorder="1" applyAlignment="1">
      <alignment horizontal="left" textRotation="45"/>
    </xf>
    <xf numFmtId="0" fontId="0" fillId="0" borderId="0" xfId="0" applyAlignment="1">
      <alignment vertical="top"/>
    </xf>
    <xf numFmtId="0" fontId="24" fillId="0" borderId="10" xfId="0" applyFont="1" applyBorder="1" applyAlignment="1"/>
    <xf numFmtId="0" fontId="22" fillId="0" borderId="10" xfId="0" applyFont="1" applyBorder="1" applyAlignment="1"/>
    <xf numFmtId="49" fontId="0" fillId="0" borderId="10" xfId="0" applyNumberFormat="1" applyBorder="1" applyAlignment="1"/>
    <xf numFmtId="164" fontId="22" fillId="0" borderId="10" xfId="0" applyNumberFormat="1" applyFont="1" applyBorder="1" applyAlignment="1">
      <alignment horizontal="left"/>
    </xf>
    <xf numFmtId="164" fontId="22" fillId="35" borderId="10" xfId="0" applyNumberFormat="1" applyFont="1" applyFill="1" applyBorder="1" applyAlignment="1">
      <alignment horizontal="left"/>
    </xf>
    <xf numFmtId="164" fontId="0" fillId="0" borderId="10" xfId="0" applyNumberFormat="1" applyBorder="1" applyAlignment="1">
      <alignment horizontal="left"/>
    </xf>
    <xf numFmtId="14" fontId="0" fillId="0" borderId="10" xfId="0" applyNumberFormat="1" applyBorder="1" applyAlignment="1">
      <alignment horizontal="center"/>
    </xf>
    <xf numFmtId="0" fontId="0" fillId="0" borderId="0" xfId="0" applyBorder="1" applyAlignment="1"/>
    <xf numFmtId="17" fontId="0" fillId="35" borderId="10" xfId="0" applyNumberFormat="1" applyFill="1" applyBorder="1" applyAlignment="1"/>
    <xf numFmtId="49" fontId="0" fillId="35" borderId="10" xfId="0" applyNumberFormat="1" applyFill="1" applyBorder="1" applyAlignment="1"/>
    <xf numFmtId="164" fontId="0" fillId="35" borderId="10" xfId="0" applyNumberFormat="1" applyFill="1" applyBorder="1" applyAlignment="1"/>
    <xf numFmtId="0" fontId="0" fillId="35" borderId="10" xfId="0" applyFill="1" applyBorder="1" applyAlignment="1"/>
    <xf numFmtId="164" fontId="0" fillId="0" borderId="10" xfId="0" applyNumberFormat="1" applyBorder="1" applyAlignment="1"/>
    <xf numFmtId="0" fontId="22" fillId="37" borderId="10" xfId="0" applyFont="1" applyFill="1" applyBorder="1" applyAlignment="1"/>
    <xf numFmtId="0" fontId="22" fillId="0" borderId="10" xfId="0" applyFont="1" applyBorder="1" applyAlignment="1">
      <alignment horizontal="center"/>
    </xf>
    <xf numFmtId="0" fontId="22" fillId="0" borderId="11" xfId="0" applyFont="1" applyBorder="1" applyAlignment="1"/>
    <xf numFmtId="0" fontId="22" fillId="0" borderId="12" xfId="0" applyFont="1" applyBorder="1" applyAlignment="1"/>
    <xf numFmtId="14" fontId="0" fillId="0" borderId="0" xfId="0" applyNumberFormat="1" applyAlignment="1">
      <alignment vertical="top"/>
    </xf>
    <xf numFmtId="17" fontId="0" fillId="0" borderId="10" xfId="0" applyNumberFormat="1" applyBorder="1" applyAlignment="1"/>
    <xf numFmtId="164" fontId="0" fillId="41" borderId="10" xfId="0" applyNumberFormat="1" applyFill="1" applyBorder="1" applyAlignment="1"/>
    <xf numFmtId="0" fontId="22" fillId="38" borderId="10" xfId="0" applyFont="1" applyFill="1" applyBorder="1" applyAlignment="1"/>
    <xf numFmtId="17" fontId="0" fillId="41" borderId="10" xfId="0" applyNumberFormat="1" applyFill="1" applyBorder="1" applyAlignment="1"/>
    <xf numFmtId="49" fontId="0" fillId="41" borderId="10" xfId="0" applyNumberFormat="1" applyFill="1" applyBorder="1" applyAlignment="1"/>
    <xf numFmtId="49" fontId="0" fillId="0" borderId="10" xfId="0" quotePrefix="1" applyNumberFormat="1" applyBorder="1" applyAlignment="1"/>
    <xf numFmtId="0" fontId="22" fillId="39" borderId="10" xfId="0" applyFont="1" applyFill="1" applyBorder="1" applyAlignment="1"/>
    <xf numFmtId="17" fontId="0" fillId="0" borderId="10" xfId="0" applyNumberFormat="1" applyFill="1" applyBorder="1" applyAlignment="1"/>
    <xf numFmtId="164" fontId="0" fillId="0" borderId="10" xfId="0" applyNumberFormat="1" applyFill="1" applyBorder="1" applyAlignment="1"/>
    <xf numFmtId="49" fontId="0" fillId="0" borderId="10" xfId="0" applyNumberFormat="1" applyFill="1" applyBorder="1" applyAlignment="1"/>
    <xf numFmtId="3" fontId="22" fillId="0" borderId="10" xfId="0" applyNumberFormat="1" applyFont="1" applyBorder="1" applyAlignment="1"/>
    <xf numFmtId="14" fontId="22" fillId="0" borderId="10" xfId="0" applyNumberFormat="1" applyFont="1" applyBorder="1" applyAlignment="1"/>
    <xf numFmtId="0" fontId="19" fillId="0" borderId="10" xfId="42" applyBorder="1" applyAlignment="1"/>
    <xf numFmtId="49" fontId="0" fillId="0" borderId="0" xfId="0" applyNumberFormat="1" applyBorder="1" applyAlignment="1"/>
    <xf numFmtId="0" fontId="19" fillId="0" borderId="0" xfId="42" applyBorder="1" applyAlignment="1"/>
    <xf numFmtId="0" fontId="22" fillId="0" borderId="0" xfId="0" applyFont="1" applyBorder="1" applyAlignment="1"/>
    <xf numFmtId="17" fontId="22" fillId="0" borderId="10" xfId="0" applyNumberFormat="1" applyFont="1" applyBorder="1" applyAlignment="1"/>
    <xf numFmtId="0" fontId="22" fillId="36" borderId="10" xfId="0" applyFont="1" applyFill="1" applyBorder="1" applyAlignment="1"/>
    <xf numFmtId="9" fontId="22" fillId="0" borderId="10" xfId="0" applyNumberFormat="1" applyFont="1" applyBorder="1" applyAlignment="1"/>
    <xf numFmtId="17" fontId="18" fillId="0" borderId="10" xfId="0" applyNumberFormat="1" applyFont="1" applyBorder="1" applyAlignment="1"/>
    <xf numFmtId="49" fontId="18" fillId="0" borderId="10" xfId="0" applyNumberFormat="1" applyFont="1" applyBorder="1" applyAlignment="1"/>
    <xf numFmtId="17" fontId="0" fillId="0" borderId="0" xfId="0" applyNumberFormat="1" applyAlignment="1">
      <alignment vertical="top"/>
    </xf>
    <xf numFmtId="49" fontId="0" fillId="0" borderId="0" xfId="0" quotePrefix="1" applyNumberFormat="1" applyBorder="1" applyAlignment="1"/>
    <xf numFmtId="164" fontId="22" fillId="40" borderId="10" xfId="0" applyNumberFormat="1" applyFont="1" applyFill="1" applyBorder="1" applyAlignment="1">
      <alignment horizontal="left"/>
    </xf>
    <xf numFmtId="164" fontId="0" fillId="41" borderId="10" xfId="0" applyNumberFormat="1" applyFill="1" applyBorder="1" applyAlignment="1">
      <alignment horizontal="left"/>
    </xf>
    <xf numFmtId="0" fontId="0" fillId="41" borderId="10" xfId="0" applyFill="1" applyBorder="1" applyAlignment="1"/>
    <xf numFmtId="0" fontId="22" fillId="0" borderId="0" xfId="0" applyFont="1" applyBorder="1" applyAlignment="1">
      <alignment horizontal="center"/>
    </xf>
    <xf numFmtId="0" fontId="25" fillId="39" borderId="10" xfId="0" applyFont="1" applyFill="1" applyBorder="1" applyAlignment="1"/>
    <xf numFmtId="164" fontId="22" fillId="0" borderId="10" xfId="0" applyNumberFormat="1" applyFont="1" applyFill="1" applyBorder="1" applyAlignment="1">
      <alignment horizontal="left"/>
    </xf>
    <xf numFmtId="0" fontId="23" fillId="0" borderId="10" xfId="42" applyFont="1" applyBorder="1" applyAlignmen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itle 2" xfId="43"/>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Hull 2017">
      <a:dk1>
        <a:srgbClr val="000000"/>
      </a:dk1>
      <a:lt1>
        <a:sysClr val="window" lastClr="FFFFFF"/>
      </a:lt1>
      <a:dk2>
        <a:srgbClr val="BBB8B8"/>
      </a:dk2>
      <a:lt2>
        <a:srgbClr val="BBB8B8"/>
      </a:lt2>
      <a:accent1>
        <a:srgbClr val="9934CA"/>
      </a:accent1>
      <a:accent2>
        <a:srgbClr val="EB5B63"/>
      </a:accent2>
      <a:accent3>
        <a:srgbClr val="FC86CA"/>
      </a:accent3>
      <a:accent4>
        <a:srgbClr val="A6EA4E"/>
      </a:accent4>
      <a:accent5>
        <a:srgbClr val="FFDF24"/>
      </a:accent5>
      <a:accent6>
        <a:srgbClr val="00D7F4"/>
      </a:accent6>
      <a:hlink>
        <a:srgbClr val="9934CA"/>
      </a:hlink>
      <a:folHlink>
        <a:srgbClr val="EB5B6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polishcommunitycentrehull@gmail.com" TargetMode="External"/><Relationship Id="rId13" Type="http://schemas.openxmlformats.org/officeDocument/2006/relationships/hyperlink" Target="mailto:joanne.joveini@hullcc.gov.uk" TargetMode="External"/><Relationship Id="rId18" Type="http://schemas.openxmlformats.org/officeDocument/2006/relationships/hyperlink" Target="mailto:jo@proteindance.co.uk" TargetMode="External"/><Relationship Id="rId3" Type="http://schemas.openxmlformats.org/officeDocument/2006/relationships/hyperlink" Target="mailto:paul@angela75@karoo.co.uk" TargetMode="External"/><Relationship Id="rId21" Type="http://schemas.openxmlformats.org/officeDocument/2006/relationships/vmlDrawing" Target="../drawings/vmlDrawing1.vml"/><Relationship Id="rId7" Type="http://schemas.openxmlformats.org/officeDocument/2006/relationships/hyperlink" Target="mailto:catherine@invisibleflock.com" TargetMode="External"/><Relationship Id="rId12" Type="http://schemas.openxmlformats.org/officeDocument/2006/relationships/hyperlink" Target="mailto:dawda@bameen.org.uk" TargetMode="External"/><Relationship Id="rId17" Type="http://schemas.openxmlformats.org/officeDocument/2006/relationships/hyperlink" Target="mailto:sandraa@herib.co.uk" TargetMode="External"/><Relationship Id="rId2" Type="http://schemas.openxmlformats.org/officeDocument/2006/relationships/hyperlink" Target="mailto:admin@bcae.karoo.co.uk" TargetMode="External"/><Relationship Id="rId16" Type="http://schemas.openxmlformats.org/officeDocument/2006/relationships/hyperlink" Target="mailto:nye@nyeparry.com" TargetMode="External"/><Relationship Id="rId20" Type="http://schemas.openxmlformats.org/officeDocument/2006/relationships/printerSettings" Target="../printerSettings/printerSettings1.bin"/><Relationship Id="rId1" Type="http://schemas.openxmlformats.org/officeDocument/2006/relationships/hyperlink" Target="mailto:colin@prideinhull.co.uk" TargetMode="External"/><Relationship Id="rId6" Type="http://schemas.openxmlformats.org/officeDocument/2006/relationships/hyperlink" Target="mailto:clare@waterwaysmuseum.org.uk" TargetMode="External"/><Relationship Id="rId11" Type="http://schemas.openxmlformats.org/officeDocument/2006/relationships/hyperlink" Target="mailto:K.cussons@hull.ac.uk" TargetMode="External"/><Relationship Id="rId5" Type="http://schemas.openxmlformats.org/officeDocument/2006/relationships/hyperlink" Target="mailto:brianheywood3@talktalk.net" TargetMode="External"/><Relationship Id="rId15" Type="http://schemas.openxmlformats.org/officeDocument/2006/relationships/hyperlink" Target="mailto:cutlimited@mac.com" TargetMode="External"/><Relationship Id="rId10" Type="http://schemas.openxmlformats.org/officeDocument/2006/relationships/hyperlink" Target="mailto:abel@hanaonline.org.uk" TargetMode="External"/><Relationship Id="rId19" Type="http://schemas.openxmlformats.org/officeDocument/2006/relationships/hyperlink" Target="mailto:lansfordpenntimity@yahoo.com" TargetMode="External"/><Relationship Id="rId4" Type="http://schemas.openxmlformats.org/officeDocument/2006/relationships/hyperlink" Target="mailto:becky-HRN@live.co.uk" TargetMode="External"/><Relationship Id="rId9" Type="http://schemas.openxmlformats.org/officeDocument/2006/relationships/hyperlink" Target="mailto:tony@cotson.karoo.co.uk" TargetMode="External"/><Relationship Id="rId14" Type="http://schemas.openxmlformats.org/officeDocument/2006/relationships/hyperlink" Target="mailto:redgalleryhull@gmail.com" TargetMode="External"/><Relationship Id="rId2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DO76"/>
  <sheetViews>
    <sheetView tabSelected="1" zoomScale="60" zoomScaleNormal="60" workbookViewId="0">
      <pane xSplit="2" ySplit="1" topLeftCell="CQ41" activePane="bottomRight" state="frozen"/>
      <selection pane="topRight" activeCell="C1" sqref="C1"/>
      <selection pane="bottomLeft" activeCell="A2" sqref="A2"/>
      <selection pane="bottomRight" activeCell="DM77" sqref="DM77"/>
    </sheetView>
  </sheetViews>
  <sheetFormatPr defaultRowHeight="16.5" x14ac:dyDescent="0.3"/>
  <cols>
    <col min="1" max="1" width="13.140625" style="44" bestFit="1" customWidth="1"/>
    <col min="2" max="2" width="13.140625" style="44" customWidth="1"/>
    <col min="3" max="3" width="15.140625" style="45" customWidth="1"/>
    <col min="4" max="4" width="14.5703125" style="45" customWidth="1"/>
    <col min="5" max="5" width="19.85546875" style="45" customWidth="1"/>
    <col min="6" max="6" width="16.85546875" style="44" customWidth="1"/>
    <col min="7" max="7" width="18.5703125" style="44" customWidth="1"/>
    <col min="8" max="12" width="18.5703125" style="3" customWidth="1"/>
    <col min="13" max="13" width="26.42578125" style="45" customWidth="1"/>
    <col min="14" max="14" width="43.5703125" style="45" customWidth="1"/>
    <col min="15" max="16" width="12.7109375" style="47" customWidth="1"/>
    <col min="17" max="17" width="12.140625" style="49" customWidth="1"/>
    <col min="18" max="18" width="12.28515625" style="49" customWidth="1"/>
    <col min="19" max="19" width="9.140625" style="4" customWidth="1"/>
    <col min="20" max="20" width="8.7109375" style="1" customWidth="1"/>
    <col min="21" max="22" width="7.28515625" style="1" customWidth="1"/>
    <col min="23" max="23" width="8.85546875" style="7" customWidth="1"/>
    <col min="24" max="24" width="8.28515625" style="3" customWidth="1"/>
    <col min="25" max="34" width="9.5703125" style="1" customWidth="1"/>
    <col min="35" max="35" width="29.28515625" style="1" customWidth="1"/>
    <col min="36" max="36" width="11.5703125" style="50" customWidth="1"/>
    <col min="37" max="43" width="9.5703125" style="1" customWidth="1"/>
    <col min="44" max="44" width="18" style="3" customWidth="1"/>
    <col min="45" max="45" width="9.7109375" style="3" customWidth="1"/>
    <col min="46" max="46" width="12.28515625" style="3" customWidth="1"/>
    <col min="47" max="47" width="24.28515625" style="3" customWidth="1"/>
    <col min="48" max="48" width="13.140625" style="3" customWidth="1"/>
    <col min="49" max="49" width="13.140625" style="46" customWidth="1"/>
    <col min="50" max="50" width="13.140625" style="56" customWidth="1"/>
    <col min="51" max="51" width="13.140625" style="3" customWidth="1"/>
    <col min="52" max="52" width="13.140625" style="46" customWidth="1"/>
    <col min="53" max="53" width="13.140625" style="56" customWidth="1"/>
    <col min="54" max="54" width="13.140625" style="3" customWidth="1"/>
    <col min="55" max="55" width="13.140625" style="46" customWidth="1"/>
    <col min="56" max="56" width="14.28515625" style="56" customWidth="1"/>
    <col min="57" max="57" width="23.140625" style="3" customWidth="1"/>
    <col min="58" max="58" width="30" style="45" customWidth="1"/>
    <col min="59" max="59" width="18.28515625" style="58" customWidth="1"/>
    <col min="60" max="87" width="9.140625" style="45"/>
    <col min="88" max="88" width="12.42578125" style="45" bestFit="1" customWidth="1"/>
    <col min="89" max="101" width="9.140625" style="45"/>
    <col min="102" max="102" width="18.7109375" style="45" bestFit="1" customWidth="1"/>
    <col min="103" max="16384" width="9.140625" style="45"/>
  </cols>
  <sheetData>
    <row r="1" spans="1:119" s="35" customFormat="1" ht="75" customHeight="1" x14ac:dyDescent="0.25">
      <c r="A1" s="35" t="s">
        <v>562</v>
      </c>
      <c r="B1" s="35" t="s">
        <v>919</v>
      </c>
      <c r="C1" s="36" t="s">
        <v>0</v>
      </c>
      <c r="D1" s="36" t="s">
        <v>1</v>
      </c>
      <c r="E1" s="36" t="s">
        <v>512</v>
      </c>
      <c r="F1" s="36" t="s">
        <v>513</v>
      </c>
      <c r="G1" s="36" t="s">
        <v>2</v>
      </c>
      <c r="H1" s="29" t="s">
        <v>561</v>
      </c>
      <c r="I1" s="29" t="s">
        <v>631</v>
      </c>
      <c r="J1" s="29" t="s">
        <v>560</v>
      </c>
      <c r="K1" s="29" t="s">
        <v>792</v>
      </c>
      <c r="L1" s="29" t="s">
        <v>791</v>
      </c>
      <c r="M1" s="36" t="s">
        <v>718</v>
      </c>
      <c r="N1" s="36" t="s">
        <v>3</v>
      </c>
      <c r="O1" s="37" t="s">
        <v>533</v>
      </c>
      <c r="P1" s="37" t="s">
        <v>558</v>
      </c>
      <c r="Q1" s="38" t="s">
        <v>534</v>
      </c>
      <c r="R1" s="38" t="s">
        <v>535</v>
      </c>
      <c r="S1" s="28" t="s">
        <v>536</v>
      </c>
      <c r="T1" s="28" t="s">
        <v>537</v>
      </c>
      <c r="U1" s="28" t="s">
        <v>538</v>
      </c>
      <c r="V1" s="28" t="s">
        <v>540</v>
      </c>
      <c r="W1" s="28" t="s">
        <v>539</v>
      </c>
      <c r="X1" s="29" t="s">
        <v>514</v>
      </c>
      <c r="Y1" s="30" t="s">
        <v>515</v>
      </c>
      <c r="Z1" s="30" t="s">
        <v>516</v>
      </c>
      <c r="AA1" s="30" t="s">
        <v>517</v>
      </c>
      <c r="AB1" s="30" t="s">
        <v>519</v>
      </c>
      <c r="AC1" s="30" t="s">
        <v>518</v>
      </c>
      <c r="AD1" s="30" t="s">
        <v>520</v>
      </c>
      <c r="AE1" s="30" t="s">
        <v>521</v>
      </c>
      <c r="AF1" s="30" t="s">
        <v>522</v>
      </c>
      <c r="AG1" s="30" t="s">
        <v>523</v>
      </c>
      <c r="AH1" s="30" t="s">
        <v>524</v>
      </c>
      <c r="AI1" s="34" t="s">
        <v>1260</v>
      </c>
      <c r="AJ1" s="39" t="s">
        <v>525</v>
      </c>
      <c r="AK1" s="30" t="s">
        <v>526</v>
      </c>
      <c r="AL1" s="30" t="s">
        <v>527</v>
      </c>
      <c r="AM1" s="30" t="s">
        <v>528</v>
      </c>
      <c r="AN1" s="30" t="s">
        <v>529</v>
      </c>
      <c r="AO1" s="30" t="s">
        <v>530</v>
      </c>
      <c r="AP1" s="30" t="s">
        <v>531</v>
      </c>
      <c r="AQ1" s="30" t="s">
        <v>532</v>
      </c>
      <c r="AR1" s="28" t="s">
        <v>547</v>
      </c>
      <c r="AS1" s="28" t="s">
        <v>554</v>
      </c>
      <c r="AT1" s="28" t="s">
        <v>556</v>
      </c>
      <c r="AU1" s="29" t="s">
        <v>853</v>
      </c>
      <c r="AV1" s="28" t="s">
        <v>849</v>
      </c>
      <c r="AW1" s="40" t="s">
        <v>1285</v>
      </c>
      <c r="AX1" s="38" t="s">
        <v>850</v>
      </c>
      <c r="AY1" s="28" t="s">
        <v>848</v>
      </c>
      <c r="AZ1" s="40" t="s">
        <v>1293</v>
      </c>
      <c r="BA1" s="38" t="s">
        <v>851</v>
      </c>
      <c r="BB1" s="28" t="s">
        <v>847</v>
      </c>
      <c r="BC1" s="40" t="s">
        <v>1294</v>
      </c>
      <c r="BD1" s="38" t="s">
        <v>852</v>
      </c>
      <c r="BE1" s="28" t="s">
        <v>884</v>
      </c>
      <c r="BF1" s="35" t="s">
        <v>885</v>
      </c>
      <c r="BG1" s="41" t="s">
        <v>909</v>
      </c>
      <c r="BH1" s="35" t="s">
        <v>920</v>
      </c>
      <c r="BI1" s="35" t="s">
        <v>921</v>
      </c>
      <c r="BJ1" s="35" t="s">
        <v>0</v>
      </c>
      <c r="BK1" s="35" t="s">
        <v>1</v>
      </c>
      <c r="BL1" s="35" t="s">
        <v>1045</v>
      </c>
      <c r="BM1" s="35" t="s">
        <v>1046</v>
      </c>
      <c r="BN1" s="35" t="s">
        <v>1047</v>
      </c>
      <c r="BO1" s="35" t="s">
        <v>1048</v>
      </c>
      <c r="BP1" s="35" t="s">
        <v>1049</v>
      </c>
      <c r="BQ1" s="35" t="s">
        <v>1050</v>
      </c>
      <c r="BR1" s="35" t="s">
        <v>1051</v>
      </c>
      <c r="BS1" s="35" t="s">
        <v>1052</v>
      </c>
      <c r="BT1" s="35" t="s">
        <v>1053</v>
      </c>
      <c r="BU1" s="35" t="s">
        <v>527</v>
      </c>
      <c r="BV1" s="35" t="s">
        <v>1054</v>
      </c>
      <c r="BW1" s="35" t="s">
        <v>526</v>
      </c>
      <c r="BX1" s="35" t="s">
        <v>1056</v>
      </c>
      <c r="BY1" s="35" t="s">
        <v>1057</v>
      </c>
      <c r="BZ1" s="35" t="s">
        <v>1058</v>
      </c>
      <c r="CA1" s="35" t="s">
        <v>1059</v>
      </c>
      <c r="CB1" s="35" t="s">
        <v>922</v>
      </c>
      <c r="CC1" s="35" t="s">
        <v>1060</v>
      </c>
      <c r="CD1" s="35" t="s">
        <v>1061</v>
      </c>
      <c r="CE1" s="35" t="s">
        <v>1062</v>
      </c>
      <c r="CF1" s="35" t="s">
        <v>1063</v>
      </c>
      <c r="CG1" s="35" t="s">
        <v>1064</v>
      </c>
      <c r="CH1" s="35" t="s">
        <v>1065</v>
      </c>
      <c r="CI1" s="35" t="s">
        <v>1066</v>
      </c>
      <c r="CJ1" s="35" t="s">
        <v>1067</v>
      </c>
      <c r="CK1" s="35" t="s">
        <v>1068</v>
      </c>
      <c r="CL1" s="35" t="s">
        <v>923</v>
      </c>
      <c r="CM1" s="35" t="s">
        <v>924</v>
      </c>
      <c r="CN1" s="35" t="s">
        <v>925</v>
      </c>
      <c r="CO1" s="35" t="s">
        <v>1069</v>
      </c>
      <c r="CP1" s="35" t="s">
        <v>1070</v>
      </c>
      <c r="CQ1" s="35" t="s">
        <v>926</v>
      </c>
      <c r="CR1" s="35" t="s">
        <v>927</v>
      </c>
      <c r="CS1" s="35" t="s">
        <v>1071</v>
      </c>
      <c r="CT1" s="35" t="s">
        <v>1072</v>
      </c>
      <c r="CU1" s="35" t="s">
        <v>1073</v>
      </c>
      <c r="CV1" s="35" t="s">
        <v>1074</v>
      </c>
      <c r="CW1" s="35" t="s">
        <v>1082</v>
      </c>
      <c r="CX1" s="35" t="s">
        <v>1075</v>
      </c>
      <c r="CY1" s="35" t="s">
        <v>1076</v>
      </c>
      <c r="CZ1" s="35" t="s">
        <v>1077</v>
      </c>
      <c r="DA1" s="35" t="s">
        <v>1078</v>
      </c>
      <c r="DB1" s="42" t="s">
        <v>1259</v>
      </c>
      <c r="DC1" s="35" t="s">
        <v>1079</v>
      </c>
      <c r="DD1" s="35" t="s">
        <v>928</v>
      </c>
      <c r="DE1" s="43" t="s">
        <v>1084</v>
      </c>
      <c r="DF1" s="43" t="s">
        <v>1085</v>
      </c>
      <c r="DG1" s="43" t="s">
        <v>1086</v>
      </c>
      <c r="DH1" s="43" t="s">
        <v>1087</v>
      </c>
      <c r="DI1" s="43" t="s">
        <v>1088</v>
      </c>
      <c r="DJ1" s="43" t="s">
        <v>1089</v>
      </c>
      <c r="DK1" s="43" t="s">
        <v>1090</v>
      </c>
      <c r="DL1" s="43" t="s">
        <v>1091</v>
      </c>
      <c r="DM1" s="43" t="s">
        <v>1092</v>
      </c>
      <c r="DN1" s="43" t="s">
        <v>1055</v>
      </c>
      <c r="DO1" s="43" t="s">
        <v>1093</v>
      </c>
    </row>
    <row r="2" spans="1:119" x14ac:dyDescent="0.3">
      <c r="A2" s="44" t="s">
        <v>62</v>
      </c>
      <c r="B2" s="44">
        <v>299</v>
      </c>
      <c r="C2" s="45" t="s">
        <v>63</v>
      </c>
      <c r="D2" s="45" t="s">
        <v>64</v>
      </c>
      <c r="E2" s="45" t="s">
        <v>65</v>
      </c>
      <c r="F2" s="44" t="s">
        <v>66</v>
      </c>
      <c r="G2" s="44" t="s">
        <v>67</v>
      </c>
      <c r="H2" s="3" t="s">
        <v>639</v>
      </c>
      <c r="I2" s="3" t="s">
        <v>373</v>
      </c>
      <c r="J2" s="3" t="s">
        <v>573</v>
      </c>
      <c r="K2" s="46" t="s">
        <v>799</v>
      </c>
      <c r="L2" s="46" t="s">
        <v>800</v>
      </c>
      <c r="M2" s="45" t="s">
        <v>728</v>
      </c>
      <c r="N2" s="45" t="s">
        <v>68</v>
      </c>
      <c r="O2" s="47">
        <v>2000</v>
      </c>
      <c r="P2" s="48">
        <v>3500</v>
      </c>
      <c r="Q2" s="49">
        <v>2970</v>
      </c>
      <c r="S2" s="4">
        <v>26</v>
      </c>
      <c r="T2" s="4">
        <v>22</v>
      </c>
      <c r="U2" s="5">
        <f t="shared" ref="U2:U33" si="0">SUM(S2:T2)</f>
        <v>48</v>
      </c>
      <c r="V2" s="4">
        <v>10</v>
      </c>
      <c r="W2" s="6" t="s">
        <v>542</v>
      </c>
      <c r="X2" s="3" t="s">
        <v>69</v>
      </c>
      <c r="AF2" s="1">
        <v>1</v>
      </c>
      <c r="AG2" s="1">
        <v>1</v>
      </c>
      <c r="AI2" s="1" t="str">
        <f>IF(Y2=1,Y$1,"")&amp;" "&amp;IF(Z2=1,Z$1,"")&amp;" "&amp;IF(AA2=1,AA$1,"")&amp;" "&amp;IF(AB2=1,AB$1,"")&amp;" "&amp;IF(AC2=1,AC$1,"")&amp;" "&amp;IF(AD2=1,AD$1,"")&amp;" "&amp;IF(AE2=1,AE$1,"")&amp;" "&amp;IF(AF2=1,AF$1,"")&amp;" "&amp;IF(AG2=1,AG$1,"")&amp;" "&amp;IF(AH2=1,AH$1,"")</f>
        <v xml:space="preserve">       Music Theatre </v>
      </c>
      <c r="AJ2" s="50">
        <v>43001</v>
      </c>
      <c r="AK2" s="1">
        <v>30</v>
      </c>
      <c r="AL2" s="1">
        <v>550</v>
      </c>
      <c r="AP2" s="1">
        <v>1</v>
      </c>
      <c r="AQ2" s="1">
        <v>1</v>
      </c>
      <c r="AR2" s="3" t="s">
        <v>549</v>
      </c>
      <c r="AS2" s="3" t="s">
        <v>552</v>
      </c>
      <c r="AU2" s="51" t="s">
        <v>875</v>
      </c>
      <c r="AV2" s="52">
        <v>42705</v>
      </c>
      <c r="AW2" s="53" t="s">
        <v>1286</v>
      </c>
      <c r="AX2" s="54">
        <v>2000</v>
      </c>
      <c r="AY2" s="55"/>
      <c r="AZ2" s="53"/>
      <c r="BA2" s="55"/>
      <c r="BB2" s="52">
        <v>42856</v>
      </c>
      <c r="BC2" s="53" t="s">
        <v>1291</v>
      </c>
      <c r="BD2" s="54">
        <v>1500</v>
      </c>
      <c r="BE2" s="56">
        <f>AX2+BA2+BD2</f>
        <v>3500</v>
      </c>
      <c r="BF2" s="57" t="s">
        <v>887</v>
      </c>
      <c r="BG2" s="58" t="s">
        <v>907</v>
      </c>
      <c r="BH2" s="45" t="s">
        <v>62</v>
      </c>
      <c r="BI2" s="45" t="s">
        <v>62</v>
      </c>
      <c r="BJ2" s="45" t="s">
        <v>63</v>
      </c>
      <c r="BK2" s="45" t="s">
        <v>64</v>
      </c>
      <c r="CG2" s="59"/>
      <c r="CH2" s="60"/>
      <c r="DB2" s="45" t="str">
        <f>IF(CY2=1,CY$1,IF(CZ2=1,CZ$1,IF(DA2=1,DA$1,"")))</f>
        <v/>
      </c>
      <c r="DE2" s="43">
        <v>299</v>
      </c>
      <c r="DF2" s="43" t="s">
        <v>1094</v>
      </c>
      <c r="DG2" s="43" t="s">
        <v>1095</v>
      </c>
      <c r="DH2" s="43" t="s">
        <v>1096</v>
      </c>
      <c r="DI2" s="43" t="s">
        <v>1097</v>
      </c>
      <c r="DJ2" s="61">
        <v>43001</v>
      </c>
      <c r="DK2" s="61">
        <v>43007</v>
      </c>
      <c r="DL2" s="43">
        <v>3500</v>
      </c>
      <c r="DM2" s="43" t="s">
        <v>1098</v>
      </c>
      <c r="DN2" s="43" t="s">
        <v>1099</v>
      </c>
      <c r="DO2" s="43" t="s">
        <v>1100</v>
      </c>
    </row>
    <row r="3" spans="1:119" s="3" customFormat="1" ht="120" customHeight="1" x14ac:dyDescent="0.3">
      <c r="A3" s="44" t="s">
        <v>463</v>
      </c>
      <c r="B3" s="44">
        <v>336</v>
      </c>
      <c r="C3" s="45" t="s">
        <v>200</v>
      </c>
      <c r="D3" s="45" t="s">
        <v>464</v>
      </c>
      <c r="E3" s="45" t="s">
        <v>465</v>
      </c>
      <c r="F3" s="44" t="s">
        <v>466</v>
      </c>
      <c r="G3" s="44" t="s">
        <v>467</v>
      </c>
      <c r="H3" s="3" t="s">
        <v>694</v>
      </c>
      <c r="I3" s="3" t="s">
        <v>716</v>
      </c>
      <c r="J3" s="3" t="s">
        <v>623</v>
      </c>
      <c r="K3" s="46" t="s">
        <v>840</v>
      </c>
      <c r="L3" s="46" t="s">
        <v>840</v>
      </c>
      <c r="M3" s="45" t="s">
        <v>784</v>
      </c>
      <c r="N3" s="45" t="s">
        <v>468</v>
      </c>
      <c r="O3" s="47">
        <v>50000</v>
      </c>
      <c r="P3" s="48">
        <v>10000</v>
      </c>
      <c r="Q3" s="49">
        <v>95424</v>
      </c>
      <c r="R3" s="49">
        <v>12400</v>
      </c>
      <c r="S3" s="4">
        <v>25</v>
      </c>
      <c r="T3" s="4">
        <v>22</v>
      </c>
      <c r="U3" s="5">
        <f t="shared" si="0"/>
        <v>47</v>
      </c>
      <c r="V3" s="4">
        <v>10</v>
      </c>
      <c r="W3" s="6" t="s">
        <v>542</v>
      </c>
      <c r="X3" s="3">
        <v>4</v>
      </c>
      <c r="Y3" s="1"/>
      <c r="Z3" s="1"/>
      <c r="AA3" s="1">
        <v>1</v>
      </c>
      <c r="AB3" s="1">
        <v>1</v>
      </c>
      <c r="AC3" s="1">
        <v>1</v>
      </c>
      <c r="AD3" s="1"/>
      <c r="AE3" s="1"/>
      <c r="AF3" s="1">
        <v>1</v>
      </c>
      <c r="AG3" s="1">
        <v>1</v>
      </c>
      <c r="AH3" s="1"/>
      <c r="AI3" s="1" t="str">
        <f>IF(Y3=1,Y$1,"")&amp;" "&amp;IF(Z3=1,Z$1,"")&amp;" "&amp;IF(AA3=1,AA$1,"")&amp;" "&amp;IF(AB3=1,AB$1,"")&amp;" "&amp;IF(AC3=1,AC$1,"")&amp;" "&amp;IF(AD3=1,AD$1,"")&amp;" "&amp;IF(AE3=1,AE$1,"")&amp;" "&amp;IF(AF3=1,AF$1,"")&amp;" "&amp;IF(AG3=1,AG$1,"")&amp;" "&amp;IF(AH3=1,AH$1,"")</f>
        <v xml:space="preserve">  Dance Exhibiton Festival   Music Theatre </v>
      </c>
      <c r="AJ3" s="50">
        <v>42908</v>
      </c>
      <c r="AK3" s="1">
        <v>1000</v>
      </c>
      <c r="AL3" s="1">
        <v>8000</v>
      </c>
      <c r="AM3" s="1"/>
      <c r="AN3" s="1"/>
      <c r="AO3" s="1"/>
      <c r="AP3" s="1">
        <v>1</v>
      </c>
      <c r="AQ3" s="1">
        <v>1</v>
      </c>
      <c r="AS3" s="3" t="s">
        <v>552</v>
      </c>
      <c r="AT3" s="3" t="s">
        <v>556</v>
      </c>
      <c r="AU3" s="3" t="s">
        <v>858</v>
      </c>
      <c r="AV3" s="62">
        <v>42644</v>
      </c>
      <c r="AW3" s="46" t="s">
        <v>1288</v>
      </c>
      <c r="AX3" s="63">
        <v>6000</v>
      </c>
      <c r="AY3" s="62">
        <v>42826</v>
      </c>
      <c r="AZ3" s="46" t="s">
        <v>1295</v>
      </c>
      <c r="BA3" s="56">
        <v>3000</v>
      </c>
      <c r="BB3" s="62">
        <v>42948</v>
      </c>
      <c r="BC3" s="46" t="s">
        <v>1299</v>
      </c>
      <c r="BD3" s="56">
        <v>1000</v>
      </c>
      <c r="BE3" s="56">
        <f>AX3+BA3+BD3</f>
        <v>10000</v>
      </c>
      <c r="BF3" s="64" t="s">
        <v>904</v>
      </c>
      <c r="BG3" s="58" t="s">
        <v>918</v>
      </c>
      <c r="BH3" s="45" t="s">
        <v>463</v>
      </c>
      <c r="BI3" s="45" t="s">
        <v>463</v>
      </c>
      <c r="BJ3" s="45" t="s">
        <v>200</v>
      </c>
      <c r="BK3" s="45" t="s">
        <v>464</v>
      </c>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t="str">
        <f>IF(CY3=1,CY$1,IF(CZ3=1,CZ$1,IF(DA3=1,DA$1,"")))</f>
        <v/>
      </c>
      <c r="DC3" s="45"/>
      <c r="DD3" s="45"/>
      <c r="DE3" s="43">
        <v>336</v>
      </c>
      <c r="DF3" s="43" t="s">
        <v>1101</v>
      </c>
      <c r="DG3" s="43" t="s">
        <v>1095</v>
      </c>
      <c r="DH3" s="43" t="s">
        <v>468</v>
      </c>
      <c r="DI3" s="43" t="s">
        <v>1102</v>
      </c>
      <c r="DJ3" s="61">
        <v>42912</v>
      </c>
      <c r="DK3" s="61">
        <v>42925</v>
      </c>
      <c r="DL3" s="43">
        <v>50000</v>
      </c>
      <c r="DM3" s="43"/>
      <c r="DN3" s="43" t="s">
        <v>1104</v>
      </c>
      <c r="DO3" s="43" t="s">
        <v>1100</v>
      </c>
    </row>
    <row r="4" spans="1:119" s="3" customFormat="1" ht="120" customHeight="1" x14ac:dyDescent="0.3">
      <c r="A4" s="44" t="s">
        <v>401</v>
      </c>
      <c r="B4" s="44">
        <v>337</v>
      </c>
      <c r="C4" s="45" t="s">
        <v>402</v>
      </c>
      <c r="D4" s="45" t="s">
        <v>279</v>
      </c>
      <c r="E4" s="45" t="s">
        <v>403</v>
      </c>
      <c r="F4" s="44" t="s">
        <v>404</v>
      </c>
      <c r="G4" s="44" t="s">
        <v>405</v>
      </c>
      <c r="H4" s="3" t="s">
        <v>686</v>
      </c>
      <c r="I4" s="3" t="s">
        <v>715</v>
      </c>
      <c r="J4" s="3" t="s">
        <v>621</v>
      </c>
      <c r="K4" s="46" t="s">
        <v>834</v>
      </c>
      <c r="L4" s="46" t="s">
        <v>835</v>
      </c>
      <c r="M4" s="45" t="s">
        <v>775</v>
      </c>
      <c r="N4" s="45" t="s">
        <v>406</v>
      </c>
      <c r="O4" s="47">
        <v>42410</v>
      </c>
      <c r="P4" s="47">
        <v>42410</v>
      </c>
      <c r="Q4" s="49">
        <v>42410</v>
      </c>
      <c r="R4" s="49">
        <v>0</v>
      </c>
      <c r="S4" s="4">
        <v>28</v>
      </c>
      <c r="T4" s="4">
        <v>20</v>
      </c>
      <c r="U4" s="5">
        <f t="shared" si="0"/>
        <v>48</v>
      </c>
      <c r="V4" s="4">
        <v>10</v>
      </c>
      <c r="W4" s="6" t="s">
        <v>542</v>
      </c>
      <c r="X4" s="3">
        <v>50</v>
      </c>
      <c r="Y4" s="1"/>
      <c r="Z4" s="1"/>
      <c r="AA4" s="1">
        <v>1</v>
      </c>
      <c r="AB4" s="1"/>
      <c r="AC4" s="1">
        <v>1</v>
      </c>
      <c r="AD4" s="1"/>
      <c r="AE4" s="1"/>
      <c r="AF4" s="1">
        <v>1</v>
      </c>
      <c r="AG4" s="1">
        <v>1</v>
      </c>
      <c r="AH4" s="1">
        <v>1</v>
      </c>
      <c r="AI4" s="1" t="str">
        <f>IF(Y4=1,Y$1,"")&amp;" "&amp;IF(Z4=1,Z$1,"")&amp;" "&amp;IF(AA4=1,AA$1,"")&amp;" "&amp;IF(AB4=1,AB$1,"")&amp;" "&amp;IF(AC4=1,AC$1,"")&amp;" "&amp;IF(AD4=1,AD$1,"")&amp;" "&amp;IF(AE4=1,AE$1,"")&amp;" "&amp;IF(AF4=1,AF$1,"")&amp;" "&amp;IF(AG4=1,AG$1,"")&amp;" "&amp;IF(AH4=1,AH$1,"")</f>
        <v xml:space="preserve">  Dance  Festival   Music Theatre Visual Arts</v>
      </c>
      <c r="AJ4" s="50">
        <v>42767</v>
      </c>
      <c r="AK4" s="1">
        <v>500</v>
      </c>
      <c r="AL4" s="1">
        <v>7500</v>
      </c>
      <c r="AM4" s="1"/>
      <c r="AN4" s="1"/>
      <c r="AO4" s="1"/>
      <c r="AP4" s="1">
        <v>1</v>
      </c>
      <c r="AQ4" s="1">
        <v>1</v>
      </c>
      <c r="AR4" s="3" t="s">
        <v>544</v>
      </c>
      <c r="AS4" s="3" t="s">
        <v>552</v>
      </c>
      <c r="AV4" s="65">
        <v>42644</v>
      </c>
      <c r="AW4" s="46" t="s">
        <v>1288</v>
      </c>
      <c r="AX4" s="63">
        <v>26000</v>
      </c>
      <c r="AY4" s="65">
        <v>42767</v>
      </c>
      <c r="AZ4" s="66" t="s">
        <v>1296</v>
      </c>
      <c r="BA4" s="63">
        <v>13000</v>
      </c>
      <c r="BB4" s="65">
        <v>42887</v>
      </c>
      <c r="BC4" s="66" t="s">
        <v>1298</v>
      </c>
      <c r="BD4" s="63">
        <v>3410</v>
      </c>
      <c r="BE4" s="63">
        <f>AX4+BA4+BD4</f>
        <v>42410</v>
      </c>
      <c r="BF4" s="64" t="s">
        <v>899</v>
      </c>
      <c r="BG4" s="58" t="s">
        <v>917</v>
      </c>
      <c r="BH4" s="45" t="s">
        <v>401</v>
      </c>
      <c r="BI4" s="45" t="s">
        <v>401</v>
      </c>
      <c r="BJ4" s="45" t="s">
        <v>402</v>
      </c>
      <c r="BK4" s="45" t="s">
        <v>279</v>
      </c>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t="str">
        <f>IF(CY4=1,CY$1,IF(CZ4=1,CZ$1,IF(DA4=1,DA$1,"")))</f>
        <v/>
      </c>
      <c r="DC4" s="45"/>
      <c r="DD4" s="45"/>
      <c r="DE4" s="43">
        <v>337</v>
      </c>
      <c r="DF4" s="43" t="s">
        <v>1105</v>
      </c>
      <c r="DG4" s="43" t="s">
        <v>1095</v>
      </c>
      <c r="DH4" s="43" t="s">
        <v>1106</v>
      </c>
      <c r="DI4" s="43" t="s">
        <v>1107</v>
      </c>
      <c r="DJ4" s="61">
        <v>42826</v>
      </c>
      <c r="DK4" s="61">
        <v>42855</v>
      </c>
      <c r="DL4" s="43">
        <v>42410</v>
      </c>
      <c r="DM4" s="43"/>
      <c r="DN4" s="43" t="s">
        <v>1104</v>
      </c>
      <c r="DO4" s="43" t="s">
        <v>1100</v>
      </c>
    </row>
    <row r="5" spans="1:119" s="2" customFormat="1" ht="409.5" hidden="1" x14ac:dyDescent="0.25">
      <c r="A5" s="2" t="s">
        <v>360</v>
      </c>
      <c r="B5" s="2">
        <v>340</v>
      </c>
      <c r="C5" s="2" t="s">
        <v>51</v>
      </c>
      <c r="D5" s="2" t="s">
        <v>361</v>
      </c>
      <c r="E5" s="2" t="s">
        <v>362</v>
      </c>
      <c r="F5" s="2" t="s">
        <v>363</v>
      </c>
      <c r="G5" s="2" t="s">
        <v>364</v>
      </c>
      <c r="H5" s="2" t="s">
        <v>680</v>
      </c>
      <c r="I5" s="18" t="s">
        <v>714</v>
      </c>
      <c r="J5" s="18" t="s">
        <v>616</v>
      </c>
      <c r="K5" s="19" t="s">
        <v>258</v>
      </c>
      <c r="L5" s="19" t="s">
        <v>829</v>
      </c>
      <c r="M5" s="2" t="s">
        <v>769</v>
      </c>
      <c r="N5" s="2" t="s">
        <v>365</v>
      </c>
      <c r="O5" s="8">
        <v>20000</v>
      </c>
      <c r="P5" s="12">
        <v>10000</v>
      </c>
      <c r="Q5" s="8">
        <v>45000</v>
      </c>
      <c r="R5" s="8">
        <v>137812.5</v>
      </c>
      <c r="S5" s="9">
        <v>28</v>
      </c>
      <c r="T5" s="9">
        <v>24</v>
      </c>
      <c r="U5" s="5">
        <f t="shared" si="0"/>
        <v>52</v>
      </c>
      <c r="V5" s="4">
        <v>10</v>
      </c>
      <c r="W5" s="6" t="s">
        <v>542</v>
      </c>
      <c r="X5" s="3">
        <v>820</v>
      </c>
      <c r="Y5" s="1"/>
      <c r="Z5" s="1"/>
      <c r="AA5" s="1"/>
      <c r="AB5" s="1"/>
      <c r="AC5" s="1"/>
      <c r="AD5" s="1"/>
      <c r="AE5" s="1">
        <v>1</v>
      </c>
      <c r="AF5" s="1"/>
      <c r="AG5" s="1"/>
      <c r="AH5" s="1"/>
      <c r="AI5" s="1"/>
      <c r="AJ5" s="11">
        <v>42744</v>
      </c>
      <c r="AK5" s="10">
        <v>9840</v>
      </c>
      <c r="AL5" s="10">
        <v>0</v>
      </c>
      <c r="AM5" s="10">
        <v>1</v>
      </c>
      <c r="AN5" s="10">
        <v>1</v>
      </c>
      <c r="AO5" s="10">
        <v>1</v>
      </c>
      <c r="AP5" s="10">
        <v>1</v>
      </c>
      <c r="AQ5" s="10"/>
      <c r="AS5" s="2" t="s">
        <v>844</v>
      </c>
      <c r="AT5" s="3"/>
      <c r="BG5" s="10"/>
      <c r="BH5" s="2" t="s">
        <v>360</v>
      </c>
      <c r="BI5" s="2" t="s">
        <v>360</v>
      </c>
      <c r="BJ5" s="2" t="s">
        <v>51</v>
      </c>
      <c r="BK5" s="2" t="s">
        <v>361</v>
      </c>
      <c r="DE5" s="32">
        <v>340</v>
      </c>
      <c r="DF5" s="32" t="s">
        <v>364</v>
      </c>
      <c r="DG5" s="32" t="s">
        <v>1095</v>
      </c>
      <c r="DH5" s="32" t="s">
        <v>1108</v>
      </c>
      <c r="DI5" s="32" t="s">
        <v>1102</v>
      </c>
      <c r="DJ5" s="33">
        <v>42736</v>
      </c>
      <c r="DK5" s="33">
        <v>43100</v>
      </c>
      <c r="DL5" s="32">
        <v>20000</v>
      </c>
      <c r="DM5" s="32" t="s">
        <v>1103</v>
      </c>
      <c r="DN5" s="32" t="s">
        <v>1109</v>
      </c>
      <c r="DO5" s="32" t="s">
        <v>1100</v>
      </c>
    </row>
    <row r="6" spans="1:119" s="3" customFormat="1" ht="120" customHeight="1" x14ac:dyDescent="0.3">
      <c r="A6" s="44" t="s">
        <v>407</v>
      </c>
      <c r="B6" s="44">
        <v>341</v>
      </c>
      <c r="C6" s="45" t="s">
        <v>372</v>
      </c>
      <c r="D6" s="45" t="s">
        <v>375</v>
      </c>
      <c r="E6" s="45" t="s">
        <v>376</v>
      </c>
      <c r="F6" s="44" t="s">
        <v>377</v>
      </c>
      <c r="G6" s="44" t="s">
        <v>408</v>
      </c>
      <c r="H6" s="3" t="s">
        <v>682</v>
      </c>
      <c r="I6" s="3" t="s">
        <v>710</v>
      </c>
      <c r="J6" s="3" t="s">
        <v>614</v>
      </c>
      <c r="K6" s="67" t="s">
        <v>1261</v>
      </c>
      <c r="L6" s="67" t="s">
        <v>1262</v>
      </c>
      <c r="M6" s="45" t="s">
        <v>771</v>
      </c>
      <c r="N6" s="45" t="s">
        <v>409</v>
      </c>
      <c r="O6" s="47">
        <v>19950</v>
      </c>
      <c r="P6" s="48">
        <v>16900</v>
      </c>
      <c r="Q6" s="49">
        <v>19950</v>
      </c>
      <c r="R6" s="49">
        <v>5245</v>
      </c>
      <c r="S6" s="4">
        <v>29</v>
      </c>
      <c r="T6" s="4">
        <v>22</v>
      </c>
      <c r="U6" s="5">
        <f t="shared" si="0"/>
        <v>51</v>
      </c>
      <c r="V6" s="4">
        <v>10</v>
      </c>
      <c r="W6" s="6" t="s">
        <v>542</v>
      </c>
      <c r="X6" s="3">
        <v>365</v>
      </c>
      <c r="Y6" s="1"/>
      <c r="Z6" s="1"/>
      <c r="AA6" s="1"/>
      <c r="AB6" s="1"/>
      <c r="AC6" s="1"/>
      <c r="AD6" s="1"/>
      <c r="AE6" s="1"/>
      <c r="AF6" s="1"/>
      <c r="AG6" s="1"/>
      <c r="AH6" s="1">
        <v>1</v>
      </c>
      <c r="AI6" s="1" t="str">
        <f t="shared" ref="AI6:AI16" si="1">IF(Y6=1,Y$1,"")&amp;" "&amp;IF(Z6=1,Z$1,"")&amp;" "&amp;IF(AA6=1,AA$1,"")&amp;" "&amp;IF(AB6=1,AB$1,"")&amp;" "&amp;IF(AC6=1,AC$1,"")&amp;" "&amp;IF(AD6=1,AD$1,"")&amp;" "&amp;IF(AE6=1,AE$1,"")&amp;" "&amp;IF(AF6=1,AF$1,"")&amp;" "&amp;IF(AG6=1,AG$1,"")&amp;" "&amp;IF(AH6=1,AH$1,"")</f>
        <v xml:space="preserve">         Visual Arts</v>
      </c>
      <c r="AJ6" s="50">
        <v>42736</v>
      </c>
      <c r="AK6" s="1">
        <v>600</v>
      </c>
      <c r="AL6" s="1">
        <v>50000</v>
      </c>
      <c r="AM6" s="1"/>
      <c r="AN6" s="1"/>
      <c r="AO6" s="1">
        <v>1</v>
      </c>
      <c r="AP6" s="1">
        <v>1</v>
      </c>
      <c r="AQ6" s="1"/>
      <c r="AS6" s="3" t="s">
        <v>552</v>
      </c>
      <c r="AV6" s="62">
        <v>42644</v>
      </c>
      <c r="AW6" s="46" t="s">
        <v>1288</v>
      </c>
      <c r="AX6" s="56">
        <v>10000</v>
      </c>
      <c r="AY6" s="62">
        <v>42767</v>
      </c>
      <c r="AZ6" s="46" t="s">
        <v>1296</v>
      </c>
      <c r="BA6" s="56">
        <v>5000</v>
      </c>
      <c r="BB6" s="62">
        <v>43070</v>
      </c>
      <c r="BC6" s="46" t="s">
        <v>1300</v>
      </c>
      <c r="BD6" s="56">
        <v>1900</v>
      </c>
      <c r="BE6" s="54">
        <f t="shared" ref="BE6:BE16" si="2">AX6+BA6+BD6</f>
        <v>16900</v>
      </c>
      <c r="BF6" s="68" t="s">
        <v>898</v>
      </c>
      <c r="BG6" s="58" t="s">
        <v>559</v>
      </c>
      <c r="BH6" s="45" t="s">
        <v>407</v>
      </c>
      <c r="BI6" s="45" t="s">
        <v>407</v>
      </c>
      <c r="BJ6" s="45" t="s">
        <v>372</v>
      </c>
      <c r="BK6" s="45" t="s">
        <v>375</v>
      </c>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t="str">
        <f t="shared" ref="DB6:DB16" si="3">IF(CY6=1,CY$1,IF(CZ6=1,CZ$1,IF(DA6=1,DA$1,"")))</f>
        <v/>
      </c>
      <c r="DC6" s="45"/>
      <c r="DD6" s="45"/>
      <c r="DE6" s="43">
        <v>341</v>
      </c>
      <c r="DF6" s="43" t="s">
        <v>1110</v>
      </c>
      <c r="DG6" s="43" t="s">
        <v>1095</v>
      </c>
      <c r="DH6" s="43" t="s">
        <v>409</v>
      </c>
      <c r="DI6" s="43" t="s">
        <v>1111</v>
      </c>
      <c r="DJ6" s="61">
        <v>42736</v>
      </c>
      <c r="DK6" s="61">
        <v>43100</v>
      </c>
      <c r="DL6" s="43">
        <v>16900</v>
      </c>
      <c r="DM6" s="43" t="s">
        <v>1112</v>
      </c>
      <c r="DN6" s="43" t="s">
        <v>1109</v>
      </c>
      <c r="DO6" s="43" t="s">
        <v>1100</v>
      </c>
    </row>
    <row r="7" spans="1:119" s="3" customFormat="1" ht="120" customHeight="1" x14ac:dyDescent="0.3">
      <c r="A7" s="44" t="s">
        <v>374</v>
      </c>
      <c r="B7" s="44">
        <v>342</v>
      </c>
      <c r="C7" s="45" t="s">
        <v>372</v>
      </c>
      <c r="D7" s="45" t="s">
        <v>375</v>
      </c>
      <c r="E7" s="45" t="s">
        <v>376</v>
      </c>
      <c r="F7" s="44" t="s">
        <v>377</v>
      </c>
      <c r="G7" s="44" t="s">
        <v>378</v>
      </c>
      <c r="H7" s="3" t="s">
        <v>682</v>
      </c>
      <c r="I7" s="3" t="s">
        <v>710</v>
      </c>
      <c r="J7" s="3" t="s">
        <v>614</v>
      </c>
      <c r="K7" s="67" t="s">
        <v>1262</v>
      </c>
      <c r="L7" s="67" t="s">
        <v>1262</v>
      </c>
      <c r="M7" s="45" t="s">
        <v>771</v>
      </c>
      <c r="N7" s="45" t="s">
        <v>379</v>
      </c>
      <c r="O7" s="47">
        <v>19879</v>
      </c>
      <c r="P7" s="48">
        <v>16300</v>
      </c>
      <c r="Q7" s="49">
        <v>19879</v>
      </c>
      <c r="R7" s="49">
        <v>6040</v>
      </c>
      <c r="S7" s="4">
        <v>28</v>
      </c>
      <c r="T7" s="4">
        <v>22</v>
      </c>
      <c r="U7" s="5">
        <f t="shared" si="0"/>
        <v>50</v>
      </c>
      <c r="V7" s="4">
        <v>10</v>
      </c>
      <c r="W7" s="6" t="s">
        <v>542</v>
      </c>
      <c r="X7" s="3" t="s">
        <v>380</v>
      </c>
      <c r="Y7" s="1"/>
      <c r="Z7" s="1"/>
      <c r="AA7" s="1"/>
      <c r="AB7" s="1"/>
      <c r="AC7" s="1"/>
      <c r="AD7" s="1"/>
      <c r="AE7" s="1"/>
      <c r="AF7" s="1"/>
      <c r="AG7" s="1"/>
      <c r="AH7" s="1">
        <v>1</v>
      </c>
      <c r="AI7" s="1" t="str">
        <f t="shared" si="1"/>
        <v xml:space="preserve">         Visual Arts</v>
      </c>
      <c r="AJ7" s="50">
        <v>42870</v>
      </c>
      <c r="AK7" s="1">
        <v>1000</v>
      </c>
      <c r="AL7" s="1">
        <v>20000</v>
      </c>
      <c r="AM7" s="1"/>
      <c r="AN7" s="1"/>
      <c r="AO7" s="1">
        <v>1</v>
      </c>
      <c r="AP7" s="1"/>
      <c r="AQ7" s="1"/>
      <c r="AS7" s="3" t="s">
        <v>552</v>
      </c>
      <c r="AT7" s="3" t="s">
        <v>556</v>
      </c>
      <c r="AU7" s="55"/>
      <c r="AV7" s="69">
        <v>42644</v>
      </c>
      <c r="AW7" s="46" t="s">
        <v>1288</v>
      </c>
      <c r="AX7" s="70">
        <v>10000</v>
      </c>
      <c r="AY7" s="69">
        <v>42795</v>
      </c>
      <c r="AZ7" s="71" t="s">
        <v>1297</v>
      </c>
      <c r="BA7" s="70">
        <v>5000</v>
      </c>
      <c r="BB7" s="69">
        <v>42917</v>
      </c>
      <c r="BC7" s="71" t="s">
        <v>1302</v>
      </c>
      <c r="BD7" s="70">
        <v>1300</v>
      </c>
      <c r="BE7" s="70">
        <f t="shared" si="2"/>
        <v>16300</v>
      </c>
      <c r="BF7" s="68" t="s">
        <v>898</v>
      </c>
      <c r="BG7" s="58" t="s">
        <v>916</v>
      </c>
      <c r="BH7" s="45" t="s">
        <v>374</v>
      </c>
      <c r="BI7" s="45" t="s">
        <v>374</v>
      </c>
      <c r="BJ7" s="45" t="s">
        <v>372</v>
      </c>
      <c r="BK7" s="45" t="s">
        <v>375</v>
      </c>
      <c r="BL7" s="45" t="s">
        <v>1020</v>
      </c>
      <c r="BM7" s="45" t="s">
        <v>110</v>
      </c>
      <c r="BN7" s="45" t="s">
        <v>110</v>
      </c>
      <c r="BO7" s="45" t="s">
        <v>110</v>
      </c>
      <c r="BP7" s="45" t="s">
        <v>110</v>
      </c>
      <c r="BQ7" s="45" t="s">
        <v>110</v>
      </c>
      <c r="BR7" s="45">
        <v>1</v>
      </c>
      <c r="BS7" s="45"/>
      <c r="BT7" s="45">
        <v>1</v>
      </c>
      <c r="BU7" s="72">
        <v>50000</v>
      </c>
      <c r="BV7" s="45">
        <v>1</v>
      </c>
      <c r="BW7" s="45">
        <v>600</v>
      </c>
      <c r="BX7" s="45">
        <v>1</v>
      </c>
      <c r="BY7" s="45">
        <v>1</v>
      </c>
      <c r="BZ7" s="45">
        <v>1</v>
      </c>
      <c r="CA7" s="45">
        <v>1</v>
      </c>
      <c r="CB7" s="45">
        <v>1</v>
      </c>
      <c r="CC7" s="45">
        <v>1</v>
      </c>
      <c r="CD7" s="45"/>
      <c r="CE7" s="45">
        <v>1</v>
      </c>
      <c r="CF7" s="45" t="s">
        <v>933</v>
      </c>
      <c r="CG7" s="45" t="s">
        <v>110</v>
      </c>
      <c r="CH7" s="72">
        <v>130000</v>
      </c>
      <c r="CI7" s="45"/>
      <c r="CJ7" s="73">
        <v>42736</v>
      </c>
      <c r="CK7" s="45" t="s">
        <v>552</v>
      </c>
      <c r="CL7" s="45">
        <v>365</v>
      </c>
      <c r="CM7" s="45" t="s">
        <v>1021</v>
      </c>
      <c r="CN7" s="45">
        <v>6</v>
      </c>
      <c r="CO7" s="45" t="s">
        <v>552</v>
      </c>
      <c r="CP7" s="45" t="s">
        <v>110</v>
      </c>
      <c r="CQ7" s="45">
        <v>600</v>
      </c>
      <c r="CR7" s="45">
        <v>1</v>
      </c>
      <c r="CS7" s="45" t="s">
        <v>552</v>
      </c>
      <c r="CT7" s="45" t="s">
        <v>552</v>
      </c>
      <c r="CU7" s="45" t="s">
        <v>110</v>
      </c>
      <c r="CV7" s="45" t="s">
        <v>552</v>
      </c>
      <c r="CW7" s="45" t="s">
        <v>552</v>
      </c>
      <c r="CX7" s="73">
        <v>43100</v>
      </c>
      <c r="CY7" s="45">
        <v>1</v>
      </c>
      <c r="CZ7" s="45"/>
      <c r="DA7" s="45"/>
      <c r="DB7" s="45" t="str">
        <f t="shared" si="3"/>
        <v>Free unticketed</v>
      </c>
      <c r="DC7" s="45" t="s">
        <v>933</v>
      </c>
      <c r="DD7" s="45" t="s">
        <v>1022</v>
      </c>
      <c r="DE7" s="43">
        <v>342</v>
      </c>
      <c r="DF7" s="43" t="s">
        <v>378</v>
      </c>
      <c r="DG7" s="43" t="s">
        <v>1095</v>
      </c>
      <c r="DH7" s="43" t="s">
        <v>1113</v>
      </c>
      <c r="DI7" s="43" t="s">
        <v>1114</v>
      </c>
      <c r="DJ7" s="61">
        <v>42736</v>
      </c>
      <c r="DK7" s="61">
        <v>43100</v>
      </c>
      <c r="DL7" s="43">
        <v>19879</v>
      </c>
      <c r="DM7" s="43"/>
      <c r="DN7" s="43" t="s">
        <v>1109</v>
      </c>
      <c r="DO7" s="43" t="s">
        <v>1100</v>
      </c>
    </row>
    <row r="8" spans="1:119" x14ac:dyDescent="0.3">
      <c r="A8" s="44" t="s">
        <v>328</v>
      </c>
      <c r="B8" s="44">
        <v>345</v>
      </c>
      <c r="C8" s="45" t="s">
        <v>287</v>
      </c>
      <c r="D8" s="45" t="s">
        <v>329</v>
      </c>
      <c r="E8" s="45" t="s">
        <v>330</v>
      </c>
      <c r="F8" s="44" t="s">
        <v>331</v>
      </c>
      <c r="G8" s="44" t="s">
        <v>332</v>
      </c>
      <c r="H8" s="3" t="s">
        <v>675</v>
      </c>
      <c r="I8" s="3" t="s">
        <v>373</v>
      </c>
      <c r="J8" s="3" t="s">
        <v>613</v>
      </c>
      <c r="K8" s="67" t="s">
        <v>1263</v>
      </c>
      <c r="L8" s="67" t="s">
        <v>1284</v>
      </c>
      <c r="M8" s="45" t="s">
        <v>766</v>
      </c>
      <c r="N8" s="45" t="s">
        <v>333</v>
      </c>
      <c r="O8" s="47">
        <v>12160</v>
      </c>
      <c r="P8" s="48">
        <v>10000</v>
      </c>
      <c r="Q8" s="49">
        <v>12160</v>
      </c>
      <c r="R8" s="49">
        <v>7040</v>
      </c>
      <c r="S8" s="4">
        <v>28</v>
      </c>
      <c r="T8" s="4">
        <v>18</v>
      </c>
      <c r="U8" s="5">
        <f t="shared" si="0"/>
        <v>46</v>
      </c>
      <c r="V8" s="4">
        <v>10</v>
      </c>
      <c r="W8" s="6" t="s">
        <v>542</v>
      </c>
      <c r="X8" s="3">
        <v>12</v>
      </c>
      <c r="AF8" s="1">
        <v>1</v>
      </c>
      <c r="AI8" s="1" t="str">
        <f t="shared" si="1"/>
        <v xml:space="preserve">       Music  </v>
      </c>
      <c r="AJ8" s="50">
        <v>42749</v>
      </c>
      <c r="AK8" s="1">
        <v>800</v>
      </c>
      <c r="AL8" s="1">
        <v>1000</v>
      </c>
      <c r="AP8" s="1">
        <v>1</v>
      </c>
      <c r="AS8" s="3" t="s">
        <v>552</v>
      </c>
      <c r="AU8" s="51" t="s">
        <v>859</v>
      </c>
      <c r="AV8" s="62">
        <v>42614</v>
      </c>
      <c r="AW8" s="46" t="s">
        <v>1289</v>
      </c>
      <c r="AX8" s="56">
        <v>6000</v>
      </c>
      <c r="AY8" s="62">
        <v>42887</v>
      </c>
      <c r="AZ8" s="71" t="s">
        <v>1298</v>
      </c>
      <c r="BA8" s="56">
        <v>3000</v>
      </c>
      <c r="BB8" s="62">
        <v>43101</v>
      </c>
      <c r="BC8" s="46" t="s">
        <v>1301</v>
      </c>
      <c r="BD8" s="56">
        <v>1000</v>
      </c>
      <c r="BE8" s="56">
        <f t="shared" si="2"/>
        <v>10000</v>
      </c>
      <c r="BF8" s="68" t="s">
        <v>895</v>
      </c>
      <c r="BG8" s="58" t="s">
        <v>559</v>
      </c>
      <c r="BH8" s="45" t="s">
        <v>328</v>
      </c>
      <c r="BI8" s="45" t="s">
        <v>328</v>
      </c>
      <c r="BJ8" s="45" t="s">
        <v>287</v>
      </c>
      <c r="BK8" s="45" t="s">
        <v>329</v>
      </c>
      <c r="BM8" s="45" t="s">
        <v>552</v>
      </c>
      <c r="BN8" s="45" t="s">
        <v>110</v>
      </c>
      <c r="BO8" s="45" t="s">
        <v>110</v>
      </c>
      <c r="BP8" s="45" t="s">
        <v>110</v>
      </c>
      <c r="BQ8" s="45" t="s">
        <v>110</v>
      </c>
      <c r="BR8" s="45">
        <v>0</v>
      </c>
      <c r="BT8" s="45">
        <v>1</v>
      </c>
      <c r="BU8" s="45">
        <v>1000</v>
      </c>
      <c r="BV8" s="45">
        <v>0</v>
      </c>
      <c r="BW8" s="45">
        <v>600</v>
      </c>
      <c r="BX8" s="45">
        <v>1</v>
      </c>
      <c r="BY8" s="45">
        <v>1</v>
      </c>
      <c r="BZ8" s="45">
        <v>1</v>
      </c>
      <c r="CA8" s="45">
        <v>1</v>
      </c>
      <c r="CB8" s="45">
        <v>9</v>
      </c>
      <c r="CC8" s="45">
        <v>0</v>
      </c>
      <c r="CE8" s="45">
        <v>18</v>
      </c>
      <c r="CF8" s="45" t="s">
        <v>933</v>
      </c>
      <c r="CG8" s="45" t="s">
        <v>1006</v>
      </c>
      <c r="CH8" s="45">
        <v>1000</v>
      </c>
      <c r="CJ8" s="73">
        <v>42805</v>
      </c>
      <c r="CK8" s="45" t="s">
        <v>110</v>
      </c>
      <c r="CL8" s="45">
        <v>9</v>
      </c>
      <c r="CM8" s="45" t="s">
        <v>332</v>
      </c>
      <c r="CN8" s="45">
        <v>27</v>
      </c>
      <c r="CO8" s="45" t="s">
        <v>110</v>
      </c>
      <c r="CP8" s="45" t="s">
        <v>110</v>
      </c>
      <c r="CQ8" s="45">
        <v>600</v>
      </c>
      <c r="CR8" s="45">
        <v>0</v>
      </c>
      <c r="CS8" s="45" t="s">
        <v>552</v>
      </c>
      <c r="CT8" s="45" t="s">
        <v>552</v>
      </c>
      <c r="CU8" s="45" t="s">
        <v>110</v>
      </c>
      <c r="CV8" s="45" t="s">
        <v>552</v>
      </c>
      <c r="CW8" s="45" t="s">
        <v>552</v>
      </c>
      <c r="CX8" s="73">
        <v>43050</v>
      </c>
      <c r="CY8" s="45">
        <v>1</v>
      </c>
      <c r="DB8" s="45" t="str">
        <f t="shared" si="3"/>
        <v>Free unticketed</v>
      </c>
      <c r="DC8" s="45" t="s">
        <v>933</v>
      </c>
      <c r="DD8" s="45" t="s">
        <v>1007</v>
      </c>
      <c r="DE8" s="43">
        <v>345</v>
      </c>
      <c r="DF8" s="43" t="s">
        <v>332</v>
      </c>
      <c r="DG8" s="43" t="s">
        <v>1095</v>
      </c>
      <c r="DH8" s="43" t="s">
        <v>1115</v>
      </c>
      <c r="DI8" s="43" t="s">
        <v>1116</v>
      </c>
      <c r="DJ8" s="61">
        <v>42805</v>
      </c>
      <c r="DK8" s="61">
        <v>43050</v>
      </c>
      <c r="DL8" s="43">
        <v>10000</v>
      </c>
      <c r="DM8" s="43" t="s">
        <v>1117</v>
      </c>
      <c r="DN8" s="43" t="s">
        <v>1109</v>
      </c>
      <c r="DO8" s="43" t="s">
        <v>1100</v>
      </c>
    </row>
    <row r="9" spans="1:119" s="3" customFormat="1" ht="123.75" customHeight="1" x14ac:dyDescent="0.3">
      <c r="A9" s="44" t="s">
        <v>5</v>
      </c>
      <c r="B9" s="44">
        <v>349</v>
      </c>
      <c r="C9" s="45" t="s">
        <v>1306</v>
      </c>
      <c r="D9" s="45" t="s">
        <v>1307</v>
      </c>
      <c r="E9" s="45" t="s">
        <v>8</v>
      </c>
      <c r="F9" s="44" t="s">
        <v>9</v>
      </c>
      <c r="G9" s="44" t="s">
        <v>10</v>
      </c>
      <c r="H9" s="3" t="s">
        <v>632</v>
      </c>
      <c r="I9" s="3" t="s">
        <v>373</v>
      </c>
      <c r="J9" s="3" t="s">
        <v>563</v>
      </c>
      <c r="K9" s="46" t="s">
        <v>793</v>
      </c>
      <c r="L9" s="46" t="s">
        <v>793</v>
      </c>
      <c r="M9" s="74" t="s">
        <v>719</v>
      </c>
      <c r="N9" s="45" t="s">
        <v>11</v>
      </c>
      <c r="O9" s="47">
        <v>10000</v>
      </c>
      <c r="P9" s="47">
        <v>10000</v>
      </c>
      <c r="Q9" s="49">
        <v>21906.02</v>
      </c>
      <c r="R9" s="49">
        <v>11480</v>
      </c>
      <c r="S9" s="4">
        <v>26</v>
      </c>
      <c r="T9" s="4">
        <v>25</v>
      </c>
      <c r="U9" s="5">
        <f t="shared" si="0"/>
        <v>51</v>
      </c>
      <c r="V9" s="4">
        <v>10</v>
      </c>
      <c r="W9" s="6" t="s">
        <v>542</v>
      </c>
      <c r="X9" s="3">
        <v>364</v>
      </c>
      <c r="Y9" s="1"/>
      <c r="Z9" s="1"/>
      <c r="AA9" s="1"/>
      <c r="AB9" s="1">
        <v>1</v>
      </c>
      <c r="AC9" s="1">
        <v>1</v>
      </c>
      <c r="AD9" s="1"/>
      <c r="AE9" s="1"/>
      <c r="AF9" s="1">
        <v>1</v>
      </c>
      <c r="AG9" s="1"/>
      <c r="AH9" s="1">
        <v>1</v>
      </c>
      <c r="AI9" s="1" t="str">
        <f t="shared" si="1"/>
        <v xml:space="preserve">   Exhibiton Festival   Music  Visual Arts</v>
      </c>
      <c r="AJ9" s="50">
        <v>42736</v>
      </c>
      <c r="AK9" s="1">
        <v>1000</v>
      </c>
      <c r="AL9" s="1">
        <v>100000</v>
      </c>
      <c r="AM9" s="1">
        <v>1</v>
      </c>
      <c r="AN9" s="1">
        <v>1</v>
      </c>
      <c r="AO9" s="1">
        <v>1</v>
      </c>
      <c r="AP9" s="1">
        <v>1</v>
      </c>
      <c r="AQ9" s="1"/>
      <c r="AS9" s="3" t="s">
        <v>552</v>
      </c>
      <c r="AU9" s="3" t="s">
        <v>860</v>
      </c>
      <c r="AV9" s="62">
        <v>42675</v>
      </c>
      <c r="AW9" s="46" t="s">
        <v>1290</v>
      </c>
      <c r="AX9" s="56">
        <v>6000</v>
      </c>
      <c r="AY9" s="62">
        <v>42887</v>
      </c>
      <c r="AZ9" s="71" t="s">
        <v>1298</v>
      </c>
      <c r="BA9" s="56">
        <v>3000</v>
      </c>
      <c r="BB9" s="62">
        <v>43101</v>
      </c>
      <c r="BC9" s="46" t="s">
        <v>1301</v>
      </c>
      <c r="BD9" s="56">
        <v>1000</v>
      </c>
      <c r="BE9" s="56">
        <f t="shared" si="2"/>
        <v>10000</v>
      </c>
      <c r="BF9" s="68" t="s">
        <v>886</v>
      </c>
      <c r="BG9" s="58" t="s">
        <v>559</v>
      </c>
      <c r="BH9" s="45" t="s">
        <v>5</v>
      </c>
      <c r="BI9" s="45" t="s">
        <v>5</v>
      </c>
      <c r="BJ9" s="45" t="s">
        <v>6</v>
      </c>
      <c r="BK9" s="45" t="s">
        <v>7</v>
      </c>
      <c r="BL9" s="45" t="s">
        <v>929</v>
      </c>
      <c r="BM9" s="45" t="s">
        <v>552</v>
      </c>
      <c r="BN9" s="45" t="s">
        <v>110</v>
      </c>
      <c r="BO9" s="45" t="s">
        <v>110</v>
      </c>
      <c r="BP9" s="45" t="s">
        <v>110</v>
      </c>
      <c r="BQ9" s="45" t="s">
        <v>110</v>
      </c>
      <c r="BR9" s="45"/>
      <c r="BS9" s="45"/>
      <c r="BT9" s="45" t="s">
        <v>930</v>
      </c>
      <c r="BU9" s="45"/>
      <c r="BV9" s="45"/>
      <c r="BW9" s="45"/>
      <c r="BX9" s="45">
        <v>1</v>
      </c>
      <c r="BY9" s="45">
        <v>1</v>
      </c>
      <c r="BZ9" s="45">
        <v>1</v>
      </c>
      <c r="CA9" s="45">
        <v>1</v>
      </c>
      <c r="CB9" s="45">
        <v>15</v>
      </c>
      <c r="CC9" s="45"/>
      <c r="CD9" s="45"/>
      <c r="CE9" s="45"/>
      <c r="CF9" s="45"/>
      <c r="CG9" s="45" t="s">
        <v>931</v>
      </c>
      <c r="CH9" s="45"/>
      <c r="CI9" s="45" t="s">
        <v>110</v>
      </c>
      <c r="CJ9" s="73">
        <v>42736</v>
      </c>
      <c r="CK9" s="45" t="s">
        <v>552</v>
      </c>
      <c r="CL9" s="45">
        <v>365</v>
      </c>
      <c r="CM9" s="45" t="s">
        <v>10</v>
      </c>
      <c r="CN9" s="45"/>
      <c r="CO9" s="45" t="s">
        <v>110</v>
      </c>
      <c r="CP9" s="45" t="s">
        <v>110</v>
      </c>
      <c r="CQ9" s="45"/>
      <c r="CR9" s="45">
        <v>13</v>
      </c>
      <c r="CS9" s="45" t="s">
        <v>552</v>
      </c>
      <c r="CT9" s="45" t="s">
        <v>552</v>
      </c>
      <c r="CU9" s="45" t="s">
        <v>110</v>
      </c>
      <c r="CV9" s="45" t="s">
        <v>552</v>
      </c>
      <c r="CW9" s="45" t="s">
        <v>552</v>
      </c>
      <c r="CX9" s="73">
        <v>43100</v>
      </c>
      <c r="CY9" s="45">
        <v>1</v>
      </c>
      <c r="CZ9" s="45"/>
      <c r="DA9" s="45"/>
      <c r="DB9" s="45" t="str">
        <f t="shared" si="3"/>
        <v>Free unticketed</v>
      </c>
      <c r="DC9" s="45"/>
      <c r="DD9" s="16" t="s">
        <v>1309</v>
      </c>
      <c r="DE9" s="43">
        <v>349</v>
      </c>
      <c r="DF9" s="43" t="s">
        <v>10</v>
      </c>
      <c r="DG9" s="43" t="s">
        <v>1095</v>
      </c>
      <c r="DH9" s="32" t="s">
        <v>1308</v>
      </c>
      <c r="DI9" s="43" t="s">
        <v>1118</v>
      </c>
      <c r="DJ9" s="61">
        <v>42736</v>
      </c>
      <c r="DK9" s="61">
        <v>43100</v>
      </c>
      <c r="DL9" s="43">
        <v>10000</v>
      </c>
      <c r="DM9" s="43" t="s">
        <v>1119</v>
      </c>
      <c r="DN9" s="43" t="s">
        <v>1109</v>
      </c>
      <c r="DO9" s="43" t="s">
        <v>1100</v>
      </c>
    </row>
    <row r="10" spans="1:119" s="3" customFormat="1" ht="105" customHeight="1" x14ac:dyDescent="0.3">
      <c r="A10" s="44" t="s">
        <v>117</v>
      </c>
      <c r="B10" s="44">
        <v>354</v>
      </c>
      <c r="C10" s="45" t="s">
        <v>118</v>
      </c>
      <c r="D10" s="45" t="s">
        <v>119</v>
      </c>
      <c r="E10" s="45" t="s">
        <v>120</v>
      </c>
      <c r="F10" s="44" t="s">
        <v>121</v>
      </c>
      <c r="G10" s="44" t="s">
        <v>121</v>
      </c>
      <c r="H10" s="3" t="s">
        <v>644</v>
      </c>
      <c r="I10" s="3" t="s">
        <v>703</v>
      </c>
      <c r="J10" s="3" t="s">
        <v>580</v>
      </c>
      <c r="K10" s="67" t="s">
        <v>1264</v>
      </c>
      <c r="L10" s="67" t="s">
        <v>1264</v>
      </c>
      <c r="M10" s="45" t="s">
        <v>735</v>
      </c>
      <c r="N10" s="45" t="s">
        <v>122</v>
      </c>
      <c r="O10" s="47">
        <v>10000</v>
      </c>
      <c r="P10" s="48">
        <v>9000</v>
      </c>
      <c r="Q10" s="49">
        <v>39000</v>
      </c>
      <c r="R10" s="49">
        <v>18500</v>
      </c>
      <c r="S10" s="4">
        <v>30</v>
      </c>
      <c r="T10" s="4">
        <v>24</v>
      </c>
      <c r="U10" s="5">
        <f t="shared" si="0"/>
        <v>54</v>
      </c>
      <c r="V10" s="4">
        <v>10</v>
      </c>
      <c r="W10" s="6" t="s">
        <v>542</v>
      </c>
      <c r="X10" s="3" t="s">
        <v>123</v>
      </c>
      <c r="Y10" s="1"/>
      <c r="Z10" s="1"/>
      <c r="AA10" s="1"/>
      <c r="AB10" s="1">
        <v>1</v>
      </c>
      <c r="AC10" s="1"/>
      <c r="AD10" s="1">
        <v>1</v>
      </c>
      <c r="AE10" s="1">
        <v>1</v>
      </c>
      <c r="AF10" s="1">
        <v>1</v>
      </c>
      <c r="AG10" s="1"/>
      <c r="AH10" s="1">
        <v>1</v>
      </c>
      <c r="AI10" s="1" t="str">
        <f t="shared" si="1"/>
        <v xml:space="preserve">   Exhibiton  Film Literature Music  Visual Arts</v>
      </c>
      <c r="AJ10" s="50">
        <v>42515</v>
      </c>
      <c r="AK10" s="1">
        <v>1030</v>
      </c>
      <c r="AL10" s="1">
        <v>115000</v>
      </c>
      <c r="AM10" s="1"/>
      <c r="AN10" s="1">
        <v>1</v>
      </c>
      <c r="AO10" s="1"/>
      <c r="AP10" s="1">
        <v>1</v>
      </c>
      <c r="AQ10" s="1">
        <v>1</v>
      </c>
      <c r="AR10" s="3" t="s">
        <v>557</v>
      </c>
      <c r="AS10" s="3" t="s">
        <v>552</v>
      </c>
      <c r="AU10" s="3" t="s">
        <v>861</v>
      </c>
      <c r="AV10" s="62">
        <v>42614</v>
      </c>
      <c r="AW10" s="46" t="s">
        <v>1289</v>
      </c>
      <c r="AX10" s="56">
        <v>5400</v>
      </c>
      <c r="AY10" s="62">
        <v>42826</v>
      </c>
      <c r="AZ10" s="71" t="s">
        <v>1295</v>
      </c>
      <c r="BA10" s="56">
        <v>2700</v>
      </c>
      <c r="BB10" s="62">
        <v>43101</v>
      </c>
      <c r="BC10" s="46" t="s">
        <v>1301</v>
      </c>
      <c r="BD10" s="56">
        <v>900</v>
      </c>
      <c r="BE10" s="56">
        <f t="shared" si="2"/>
        <v>9000</v>
      </c>
      <c r="BF10" s="68" t="s">
        <v>889</v>
      </c>
      <c r="BG10" s="58" t="s">
        <v>559</v>
      </c>
      <c r="BH10" s="45" t="s">
        <v>117</v>
      </c>
      <c r="BI10" s="45" t="s">
        <v>117</v>
      </c>
      <c r="BJ10" s="45" t="s">
        <v>118</v>
      </c>
      <c r="BK10" s="45" t="s">
        <v>119</v>
      </c>
      <c r="BL10" s="45" t="s">
        <v>946</v>
      </c>
      <c r="BM10" s="45" t="s">
        <v>110</v>
      </c>
      <c r="BN10" s="45" t="s">
        <v>110</v>
      </c>
      <c r="BO10" s="45" t="s">
        <v>552</v>
      </c>
      <c r="BP10" s="45" t="s">
        <v>110</v>
      </c>
      <c r="BQ10" s="45" t="s">
        <v>552</v>
      </c>
      <c r="BR10" s="45">
        <v>0</v>
      </c>
      <c r="BS10" s="45"/>
      <c r="BT10" s="45">
        <v>7</v>
      </c>
      <c r="BU10" s="72">
        <v>115000</v>
      </c>
      <c r="BV10" s="45">
        <v>0</v>
      </c>
      <c r="BW10" s="45">
        <v>1000</v>
      </c>
      <c r="BX10" s="45">
        <v>1</v>
      </c>
      <c r="BY10" s="45">
        <v>1</v>
      </c>
      <c r="BZ10" s="45">
        <v>1</v>
      </c>
      <c r="CA10" s="45">
        <v>1</v>
      </c>
      <c r="CB10" s="45" t="s">
        <v>947</v>
      </c>
      <c r="CC10" s="45">
        <v>0</v>
      </c>
      <c r="CD10" s="45">
        <v>0</v>
      </c>
      <c r="CE10" s="45">
        <v>0</v>
      </c>
      <c r="CF10" s="45" t="s">
        <v>933</v>
      </c>
      <c r="CG10" s="45" t="s">
        <v>948</v>
      </c>
      <c r="CH10" s="72">
        <v>12500</v>
      </c>
      <c r="CI10" s="45" t="s">
        <v>949</v>
      </c>
      <c r="CJ10" s="73">
        <v>42461</v>
      </c>
      <c r="CK10" s="45" t="s">
        <v>552</v>
      </c>
      <c r="CL10" s="45" t="s">
        <v>950</v>
      </c>
      <c r="CM10" s="45" t="s">
        <v>121</v>
      </c>
      <c r="CN10" s="45">
        <v>39</v>
      </c>
      <c r="CO10" s="45" t="s">
        <v>110</v>
      </c>
      <c r="CP10" s="45" t="s">
        <v>110</v>
      </c>
      <c r="CQ10" s="45">
        <v>900</v>
      </c>
      <c r="CR10" s="45">
        <v>37</v>
      </c>
      <c r="CS10" s="45" t="s">
        <v>552</v>
      </c>
      <c r="CT10" s="45" t="s">
        <v>552</v>
      </c>
      <c r="CU10" s="45" t="s">
        <v>110</v>
      </c>
      <c r="CV10" s="45" t="s">
        <v>552</v>
      </c>
      <c r="CW10" s="45" t="s">
        <v>552</v>
      </c>
      <c r="CX10" s="73">
        <v>43099</v>
      </c>
      <c r="CY10" s="45">
        <v>1</v>
      </c>
      <c r="CZ10" s="45"/>
      <c r="DA10" s="45"/>
      <c r="DB10" s="45" t="str">
        <f t="shared" si="3"/>
        <v>Free unticketed</v>
      </c>
      <c r="DC10" s="45" t="s">
        <v>933</v>
      </c>
      <c r="DD10" s="16" t="s">
        <v>1310</v>
      </c>
      <c r="DE10" s="43">
        <v>354</v>
      </c>
      <c r="DF10" s="43" t="s">
        <v>1120</v>
      </c>
      <c r="DG10" s="43" t="s">
        <v>1095</v>
      </c>
      <c r="DH10" s="43" t="s">
        <v>1121</v>
      </c>
      <c r="DI10" s="43" t="s">
        <v>1122</v>
      </c>
      <c r="DJ10" s="61">
        <v>42826</v>
      </c>
      <c r="DK10" s="61">
        <v>43099</v>
      </c>
      <c r="DL10" s="43">
        <v>9000</v>
      </c>
      <c r="DM10" s="43" t="s">
        <v>1123</v>
      </c>
      <c r="DN10" s="43" t="s">
        <v>1104</v>
      </c>
      <c r="DO10" s="43" t="s">
        <v>1100</v>
      </c>
    </row>
    <row r="11" spans="1:119" s="3" customFormat="1" ht="90" customHeight="1" x14ac:dyDescent="0.3">
      <c r="A11" s="44" t="s">
        <v>170</v>
      </c>
      <c r="B11" s="44">
        <v>357</v>
      </c>
      <c r="C11" s="45" t="s">
        <v>171</v>
      </c>
      <c r="D11" s="45" t="s">
        <v>172</v>
      </c>
      <c r="E11" s="45" t="s">
        <v>173</v>
      </c>
      <c r="F11" s="44" t="s">
        <v>174</v>
      </c>
      <c r="G11" s="44" t="s">
        <v>175</v>
      </c>
      <c r="H11" s="51" t="s">
        <v>652</v>
      </c>
      <c r="I11" s="51" t="s">
        <v>709</v>
      </c>
      <c r="J11" s="51" t="s">
        <v>589</v>
      </c>
      <c r="K11" s="75" t="s">
        <v>813</v>
      </c>
      <c r="L11" s="75" t="s">
        <v>813</v>
      </c>
      <c r="M11" s="76" t="s">
        <v>743</v>
      </c>
      <c r="N11" s="45" t="s">
        <v>176</v>
      </c>
      <c r="O11" s="47">
        <v>10000</v>
      </c>
      <c r="P11" s="48">
        <v>9000</v>
      </c>
      <c r="Q11" s="49">
        <v>11850</v>
      </c>
      <c r="R11" s="49">
        <v>7900</v>
      </c>
      <c r="S11" s="4">
        <v>24</v>
      </c>
      <c r="T11" s="4">
        <v>24</v>
      </c>
      <c r="U11" s="5">
        <f t="shared" si="0"/>
        <v>48</v>
      </c>
      <c r="V11" s="4">
        <v>10</v>
      </c>
      <c r="W11" s="6" t="s">
        <v>542</v>
      </c>
      <c r="X11" s="3">
        <v>60</v>
      </c>
      <c r="Y11" s="1"/>
      <c r="Z11" s="1"/>
      <c r="AA11" s="1"/>
      <c r="AB11" s="1">
        <v>1</v>
      </c>
      <c r="AC11" s="1"/>
      <c r="AD11" s="1">
        <v>1</v>
      </c>
      <c r="AE11" s="1"/>
      <c r="AF11" s="1"/>
      <c r="AG11" s="1"/>
      <c r="AH11" s="1">
        <v>1</v>
      </c>
      <c r="AI11" s="1" t="str">
        <f t="shared" si="1"/>
        <v xml:space="preserve">   Exhibiton  Film    Visual Arts</v>
      </c>
      <c r="AJ11" s="50">
        <v>42920</v>
      </c>
      <c r="AK11" s="1">
        <v>2000</v>
      </c>
      <c r="AL11" s="1">
        <v>3500</v>
      </c>
      <c r="AM11" s="1"/>
      <c r="AN11" s="1"/>
      <c r="AO11" s="1"/>
      <c r="AP11" s="1">
        <v>1</v>
      </c>
      <c r="AQ11" s="1"/>
      <c r="AS11" s="3" t="s">
        <v>552</v>
      </c>
      <c r="AU11" s="3" t="s">
        <v>862</v>
      </c>
      <c r="AV11" s="62">
        <v>42614</v>
      </c>
      <c r="AW11" s="46" t="s">
        <v>1289</v>
      </c>
      <c r="AX11" s="56">
        <v>5400</v>
      </c>
      <c r="AY11" s="62">
        <v>42887</v>
      </c>
      <c r="AZ11" s="71" t="s">
        <v>1298</v>
      </c>
      <c r="BA11" s="56">
        <v>2700</v>
      </c>
      <c r="BB11" s="62">
        <v>43009</v>
      </c>
      <c r="BC11" s="46" t="s">
        <v>1287</v>
      </c>
      <c r="BD11" s="56">
        <v>900</v>
      </c>
      <c r="BE11" s="56">
        <f t="shared" si="2"/>
        <v>9000</v>
      </c>
      <c r="BF11" s="68" t="s">
        <v>889</v>
      </c>
      <c r="BG11" s="58" t="s">
        <v>559</v>
      </c>
      <c r="BH11" s="45" t="s">
        <v>170</v>
      </c>
      <c r="BI11" s="45" t="s">
        <v>170</v>
      </c>
      <c r="BJ11" s="45" t="s">
        <v>171</v>
      </c>
      <c r="BK11" s="45" t="s">
        <v>172</v>
      </c>
      <c r="BL11" s="45"/>
      <c r="BM11" s="45" t="s">
        <v>110</v>
      </c>
      <c r="BN11" s="45" t="s">
        <v>110</v>
      </c>
      <c r="BO11" s="45" t="s">
        <v>110</v>
      </c>
      <c r="BP11" s="45" t="s">
        <v>552</v>
      </c>
      <c r="BQ11" s="45" t="s">
        <v>110</v>
      </c>
      <c r="BR11" s="45">
        <v>0</v>
      </c>
      <c r="BS11" s="45"/>
      <c r="BT11" s="45">
        <v>1</v>
      </c>
      <c r="BU11" s="45">
        <v>3500</v>
      </c>
      <c r="BV11" s="45">
        <v>0</v>
      </c>
      <c r="BW11" s="45">
        <v>2000</v>
      </c>
      <c r="BX11" s="45"/>
      <c r="BY11" s="45"/>
      <c r="BZ11" s="45">
        <v>1</v>
      </c>
      <c r="CA11" s="45"/>
      <c r="CB11" s="45">
        <v>2</v>
      </c>
      <c r="CC11" s="45">
        <v>0</v>
      </c>
      <c r="CD11" s="45"/>
      <c r="CE11" s="45">
        <v>0</v>
      </c>
      <c r="CF11" s="45" t="s">
        <v>933</v>
      </c>
      <c r="CG11" s="45" t="s">
        <v>956</v>
      </c>
      <c r="CH11" s="45">
        <v>2000</v>
      </c>
      <c r="CI11" s="45" t="s">
        <v>957</v>
      </c>
      <c r="CJ11" s="73">
        <v>42920</v>
      </c>
      <c r="CK11" s="45" t="s">
        <v>110</v>
      </c>
      <c r="CL11" s="45">
        <v>60</v>
      </c>
      <c r="CM11" s="45" t="s">
        <v>175</v>
      </c>
      <c r="CN11" s="45" t="s">
        <v>958</v>
      </c>
      <c r="CO11" s="45" t="s">
        <v>552</v>
      </c>
      <c r="CP11" s="45" t="s">
        <v>552</v>
      </c>
      <c r="CQ11" s="45">
        <v>1500</v>
      </c>
      <c r="CR11" s="45">
        <v>1</v>
      </c>
      <c r="CS11" s="45" t="s">
        <v>552</v>
      </c>
      <c r="CT11" s="45" t="s">
        <v>552</v>
      </c>
      <c r="CU11" s="45" t="s">
        <v>552</v>
      </c>
      <c r="CV11" s="45" t="s">
        <v>552</v>
      </c>
      <c r="CW11" s="45" t="s">
        <v>110</v>
      </c>
      <c r="CX11" s="73">
        <v>43007</v>
      </c>
      <c r="CY11" s="45">
        <v>1</v>
      </c>
      <c r="CZ11" s="45"/>
      <c r="DA11" s="45"/>
      <c r="DB11" s="45" t="str">
        <f t="shared" si="3"/>
        <v>Free unticketed</v>
      </c>
      <c r="DC11" s="45" t="s">
        <v>933</v>
      </c>
      <c r="DD11" s="45" t="s">
        <v>959</v>
      </c>
      <c r="DE11" s="43">
        <v>357</v>
      </c>
      <c r="DF11" s="43" t="s">
        <v>1124</v>
      </c>
      <c r="DG11" s="43" t="s">
        <v>1095</v>
      </c>
      <c r="DH11" s="43" t="s">
        <v>1125</v>
      </c>
      <c r="DI11" s="43" t="s">
        <v>1126</v>
      </c>
      <c r="DJ11" s="61">
        <v>42920</v>
      </c>
      <c r="DK11" s="61">
        <v>43007</v>
      </c>
      <c r="DL11" s="43">
        <v>9000</v>
      </c>
      <c r="DM11" s="43" t="s">
        <v>1127</v>
      </c>
      <c r="DN11" s="43" t="s">
        <v>1099</v>
      </c>
      <c r="DO11" s="43" t="s">
        <v>1100</v>
      </c>
    </row>
    <row r="12" spans="1:119" s="3" customFormat="1" ht="105" customHeight="1" x14ac:dyDescent="0.3">
      <c r="A12" s="44" t="s">
        <v>316</v>
      </c>
      <c r="B12" s="44">
        <v>370</v>
      </c>
      <c r="C12" s="45" t="s">
        <v>317</v>
      </c>
      <c r="D12" s="45" t="s">
        <v>279</v>
      </c>
      <c r="E12" s="45" t="s">
        <v>318</v>
      </c>
      <c r="F12" s="44" t="s">
        <v>318</v>
      </c>
      <c r="G12" s="44" t="s">
        <v>319</v>
      </c>
      <c r="H12" s="51" t="s">
        <v>673</v>
      </c>
      <c r="I12" s="51" t="s">
        <v>702</v>
      </c>
      <c r="J12" s="51" t="s">
        <v>612</v>
      </c>
      <c r="K12" s="75" t="s">
        <v>824</v>
      </c>
      <c r="L12" s="75" t="s">
        <v>825</v>
      </c>
      <c r="M12" s="77" t="s">
        <v>764</v>
      </c>
      <c r="N12" s="45" t="s">
        <v>320</v>
      </c>
      <c r="O12" s="47">
        <v>10000</v>
      </c>
      <c r="P12" s="48">
        <v>9000</v>
      </c>
      <c r="Q12" s="49">
        <v>10000</v>
      </c>
      <c r="R12" s="49">
        <v>0</v>
      </c>
      <c r="S12" s="4">
        <v>26</v>
      </c>
      <c r="T12" s="4">
        <v>18</v>
      </c>
      <c r="U12" s="5">
        <f t="shared" si="0"/>
        <v>44</v>
      </c>
      <c r="V12" s="4">
        <v>10</v>
      </c>
      <c r="W12" s="6" t="s">
        <v>542</v>
      </c>
      <c r="X12" s="3" t="s">
        <v>321</v>
      </c>
      <c r="Y12" s="1"/>
      <c r="Z12" s="1"/>
      <c r="AA12" s="1"/>
      <c r="AB12" s="1">
        <v>1</v>
      </c>
      <c r="AC12" s="1"/>
      <c r="AD12" s="1"/>
      <c r="AE12" s="1"/>
      <c r="AF12" s="1">
        <v>1</v>
      </c>
      <c r="AG12" s="1"/>
      <c r="AH12" s="1">
        <v>1</v>
      </c>
      <c r="AI12" s="1" t="str">
        <f t="shared" si="1"/>
        <v xml:space="preserve">   Exhibiton    Music  Visual Arts</v>
      </c>
      <c r="AJ12" s="50">
        <v>42736</v>
      </c>
      <c r="AK12" s="1">
        <v>50</v>
      </c>
      <c r="AL12" s="1">
        <v>5000</v>
      </c>
      <c r="AM12" s="1">
        <v>1</v>
      </c>
      <c r="AN12" s="1">
        <v>1</v>
      </c>
      <c r="AO12" s="1">
        <v>1</v>
      </c>
      <c r="AP12" s="1">
        <v>1</v>
      </c>
      <c r="AQ12" s="1"/>
      <c r="AS12" s="3" t="s">
        <v>552</v>
      </c>
      <c r="AU12" s="3" t="s">
        <v>863</v>
      </c>
      <c r="AV12" s="62">
        <v>42614</v>
      </c>
      <c r="AW12" s="46" t="s">
        <v>1289</v>
      </c>
      <c r="AX12" s="56">
        <v>5400</v>
      </c>
      <c r="AY12" s="62">
        <v>42856</v>
      </c>
      <c r="AZ12" s="71" t="s">
        <v>1291</v>
      </c>
      <c r="BA12" s="56">
        <v>2700</v>
      </c>
      <c r="BB12" s="62">
        <v>43101</v>
      </c>
      <c r="BC12" s="46" t="s">
        <v>1301</v>
      </c>
      <c r="BD12" s="56">
        <v>900</v>
      </c>
      <c r="BE12" s="56">
        <f t="shared" si="2"/>
        <v>9000</v>
      </c>
      <c r="BF12" s="68" t="s">
        <v>889</v>
      </c>
      <c r="BG12" s="58" t="s">
        <v>914</v>
      </c>
      <c r="BH12" s="45" t="s">
        <v>316</v>
      </c>
      <c r="BI12" s="45" t="s">
        <v>316</v>
      </c>
      <c r="BJ12" s="45" t="s">
        <v>317</v>
      </c>
      <c r="BK12" s="45" t="s">
        <v>279</v>
      </c>
      <c r="BL12" s="45"/>
      <c r="BM12" s="45" t="s">
        <v>552</v>
      </c>
      <c r="BN12" s="45" t="s">
        <v>110</v>
      </c>
      <c r="BO12" s="45" t="s">
        <v>110</v>
      </c>
      <c r="BP12" s="45" t="s">
        <v>552</v>
      </c>
      <c r="BQ12" s="45" t="s">
        <v>552</v>
      </c>
      <c r="BR12" s="45">
        <v>1</v>
      </c>
      <c r="BS12" s="45"/>
      <c r="BT12" s="45">
        <v>5</v>
      </c>
      <c r="BU12" s="45" t="s">
        <v>997</v>
      </c>
      <c r="BV12" s="45" t="s">
        <v>998</v>
      </c>
      <c r="BW12" s="78">
        <v>18384</v>
      </c>
      <c r="BX12" s="45">
        <v>1</v>
      </c>
      <c r="BY12" s="45"/>
      <c r="BZ12" s="45"/>
      <c r="CA12" s="45">
        <v>1</v>
      </c>
      <c r="CB12" s="45">
        <v>0</v>
      </c>
      <c r="CC12" s="45" t="s">
        <v>999</v>
      </c>
      <c r="CD12" s="45"/>
      <c r="CE12" s="45" t="s">
        <v>998</v>
      </c>
      <c r="CF12" s="45" t="s">
        <v>933</v>
      </c>
      <c r="CG12" s="45" t="s">
        <v>1000</v>
      </c>
      <c r="CH12" s="45" t="s">
        <v>997</v>
      </c>
      <c r="CI12" s="45" t="s">
        <v>1001</v>
      </c>
      <c r="CJ12" s="73">
        <v>42745</v>
      </c>
      <c r="CK12" s="45" t="s">
        <v>110</v>
      </c>
      <c r="CL12" s="45" t="s">
        <v>1002</v>
      </c>
      <c r="CM12" s="45" t="s">
        <v>319</v>
      </c>
      <c r="CN12" s="45" t="s">
        <v>1003</v>
      </c>
      <c r="CO12" s="45" t="s">
        <v>552</v>
      </c>
      <c r="CP12" s="45" t="s">
        <v>552</v>
      </c>
      <c r="CQ12" s="78">
        <v>18384</v>
      </c>
      <c r="CR12" s="45" t="s">
        <v>1004</v>
      </c>
      <c r="CS12" s="45" t="s">
        <v>552</v>
      </c>
      <c r="CT12" s="45" t="s">
        <v>552</v>
      </c>
      <c r="CU12" s="45" t="s">
        <v>552</v>
      </c>
      <c r="CV12" s="45" t="s">
        <v>552</v>
      </c>
      <c r="CW12" s="45" t="s">
        <v>552</v>
      </c>
      <c r="CX12" s="73">
        <v>43079</v>
      </c>
      <c r="CY12" s="45">
        <v>1</v>
      </c>
      <c r="CZ12" s="45"/>
      <c r="DA12" s="45"/>
      <c r="DB12" s="45" t="str">
        <f t="shared" si="3"/>
        <v>Free unticketed</v>
      </c>
      <c r="DC12" s="45" t="s">
        <v>933</v>
      </c>
      <c r="DD12" s="45" t="s">
        <v>1005</v>
      </c>
      <c r="DE12" s="43">
        <v>370</v>
      </c>
      <c r="DF12" s="43" t="s">
        <v>319</v>
      </c>
      <c r="DG12" s="43" t="s">
        <v>1095</v>
      </c>
      <c r="DH12" s="43" t="s">
        <v>1128</v>
      </c>
      <c r="DI12" s="43" t="s">
        <v>1129</v>
      </c>
      <c r="DJ12" s="61">
        <v>42745</v>
      </c>
      <c r="DK12" s="61">
        <v>43079</v>
      </c>
      <c r="DL12" s="43">
        <v>9000</v>
      </c>
      <c r="DM12" s="43" t="s">
        <v>1130</v>
      </c>
      <c r="DN12" s="43" t="s">
        <v>1109</v>
      </c>
      <c r="DO12" s="43" t="s">
        <v>1100</v>
      </c>
    </row>
    <row r="13" spans="1:119" x14ac:dyDescent="0.3">
      <c r="A13" s="44" t="s">
        <v>338</v>
      </c>
      <c r="B13" s="44">
        <v>371</v>
      </c>
      <c r="C13" s="45" t="s">
        <v>247</v>
      </c>
      <c r="D13" s="45" t="s">
        <v>248</v>
      </c>
      <c r="E13" s="45" t="s">
        <v>247</v>
      </c>
      <c r="F13" s="44" t="s">
        <v>249</v>
      </c>
      <c r="G13" s="44" t="s">
        <v>339</v>
      </c>
      <c r="H13" s="3" t="s">
        <v>676</v>
      </c>
      <c r="I13" s="3" t="s">
        <v>373</v>
      </c>
      <c r="J13" s="3" t="s">
        <v>602</v>
      </c>
      <c r="K13" s="67" t="s">
        <v>1265</v>
      </c>
      <c r="L13" s="67" t="s">
        <v>1265</v>
      </c>
      <c r="M13" s="45" t="s">
        <v>754</v>
      </c>
      <c r="N13" s="45" t="s">
        <v>340</v>
      </c>
      <c r="O13" s="47">
        <v>10000</v>
      </c>
      <c r="P13" s="48">
        <v>20000</v>
      </c>
      <c r="Q13" s="49">
        <v>10000</v>
      </c>
      <c r="R13" s="49">
        <v>2000</v>
      </c>
      <c r="S13" s="4">
        <v>28</v>
      </c>
      <c r="T13" s="4">
        <v>25</v>
      </c>
      <c r="U13" s="5">
        <f t="shared" si="0"/>
        <v>53</v>
      </c>
      <c r="V13" s="4">
        <v>10</v>
      </c>
      <c r="W13" s="6" t="s">
        <v>542</v>
      </c>
      <c r="X13" s="3">
        <v>20</v>
      </c>
      <c r="Y13" s="1">
        <v>1</v>
      </c>
      <c r="AD13" s="1">
        <v>1</v>
      </c>
      <c r="AI13" s="1" t="str">
        <f t="shared" si="1"/>
        <v xml:space="preserve">Comedy     Film    </v>
      </c>
      <c r="AJ13" s="50">
        <v>42745</v>
      </c>
      <c r="AK13" s="1">
        <v>30</v>
      </c>
      <c r="AL13" s="1">
        <v>80000</v>
      </c>
      <c r="AM13" s="1">
        <v>1</v>
      </c>
      <c r="AN13" s="1">
        <v>1</v>
      </c>
      <c r="AS13" s="3" t="s">
        <v>552</v>
      </c>
      <c r="AU13" s="3" t="s">
        <v>855</v>
      </c>
      <c r="AV13" s="62">
        <v>42614</v>
      </c>
      <c r="AW13" s="46" t="s">
        <v>1289</v>
      </c>
      <c r="AX13" s="56">
        <v>10000</v>
      </c>
      <c r="AY13" s="62">
        <v>42767</v>
      </c>
      <c r="AZ13" s="71" t="s">
        <v>1296</v>
      </c>
      <c r="BA13" s="56">
        <v>8000</v>
      </c>
      <c r="BB13" s="62">
        <v>43101</v>
      </c>
      <c r="BC13" s="46" t="s">
        <v>1301</v>
      </c>
      <c r="BD13" s="56">
        <v>2000</v>
      </c>
      <c r="BE13" s="56">
        <f t="shared" si="2"/>
        <v>20000</v>
      </c>
      <c r="BF13" s="79" t="s">
        <v>897</v>
      </c>
      <c r="BG13" s="58" t="s">
        <v>915</v>
      </c>
      <c r="BH13" s="45" t="s">
        <v>338</v>
      </c>
      <c r="BI13" s="45" t="s">
        <v>338</v>
      </c>
      <c r="BJ13" s="45" t="s">
        <v>247</v>
      </c>
      <c r="BK13" s="45" t="s">
        <v>248</v>
      </c>
      <c r="BL13" s="45" t="s">
        <v>958</v>
      </c>
      <c r="BM13" s="45" t="s">
        <v>110</v>
      </c>
      <c r="BN13" s="45" t="s">
        <v>110</v>
      </c>
      <c r="BO13" s="45" t="s">
        <v>110</v>
      </c>
      <c r="BP13" s="45" t="s">
        <v>110</v>
      </c>
      <c r="BQ13" s="45" t="s">
        <v>552</v>
      </c>
      <c r="BR13" s="45" t="s">
        <v>110</v>
      </c>
      <c r="BS13" s="45">
        <v>0</v>
      </c>
      <c r="BT13" s="45">
        <v>5</v>
      </c>
      <c r="BU13" s="72">
        <v>20000</v>
      </c>
      <c r="BV13" s="45">
        <v>0</v>
      </c>
      <c r="BW13" s="45">
        <v>30</v>
      </c>
      <c r="BX13" s="45">
        <v>1</v>
      </c>
      <c r="BY13" s="45">
        <v>1</v>
      </c>
      <c r="BZ13" s="45">
        <v>1</v>
      </c>
      <c r="CA13" s="45">
        <v>1</v>
      </c>
      <c r="CB13" s="45" t="s">
        <v>1080</v>
      </c>
      <c r="CC13" s="45">
        <v>14</v>
      </c>
      <c r="CD13" s="45">
        <v>0</v>
      </c>
      <c r="CE13" s="45">
        <v>0</v>
      </c>
      <c r="CF13" s="45" t="s">
        <v>933</v>
      </c>
      <c r="CG13" s="45" t="s">
        <v>1081</v>
      </c>
      <c r="CH13" s="45">
        <v>5000</v>
      </c>
      <c r="CI13" s="45" t="s">
        <v>110</v>
      </c>
      <c r="CJ13" s="73">
        <v>42614</v>
      </c>
      <c r="CK13" s="45" t="s">
        <v>110</v>
      </c>
      <c r="CL13" s="45">
        <v>0</v>
      </c>
      <c r="CM13" s="45" t="s">
        <v>339</v>
      </c>
      <c r="CN13" s="45">
        <v>50</v>
      </c>
      <c r="CO13" s="45" t="s">
        <v>552</v>
      </c>
      <c r="CP13" s="45" t="s">
        <v>552</v>
      </c>
      <c r="CQ13" s="45">
        <v>30</v>
      </c>
      <c r="CR13" s="45">
        <v>14</v>
      </c>
      <c r="CS13" s="45" t="s">
        <v>552</v>
      </c>
      <c r="CT13" s="45" t="s">
        <v>552</v>
      </c>
      <c r="CU13" s="45" t="s">
        <v>552</v>
      </c>
      <c r="CV13" s="45" t="s">
        <v>552</v>
      </c>
      <c r="CW13" s="45" t="s">
        <v>110</v>
      </c>
      <c r="CX13" s="73">
        <v>43100</v>
      </c>
      <c r="CY13" s="45">
        <v>1</v>
      </c>
      <c r="DB13" s="45" t="str">
        <f t="shared" si="3"/>
        <v>Free unticketed</v>
      </c>
      <c r="DD13" s="45" t="s">
        <v>1083</v>
      </c>
      <c r="DE13" s="43">
        <v>371</v>
      </c>
      <c r="DF13" s="43" t="s">
        <v>1131</v>
      </c>
      <c r="DG13" s="43" t="s">
        <v>1095</v>
      </c>
      <c r="DH13" s="43" t="s">
        <v>1132</v>
      </c>
      <c r="DI13" s="43" t="s">
        <v>1133</v>
      </c>
      <c r="DJ13" s="61">
        <v>42736</v>
      </c>
      <c r="DK13" s="61">
        <v>42856</v>
      </c>
      <c r="DL13" s="43">
        <v>10000</v>
      </c>
      <c r="DM13" s="43" t="s">
        <v>1134</v>
      </c>
      <c r="DN13" s="43" t="s">
        <v>1104</v>
      </c>
      <c r="DO13" s="43" t="s">
        <v>1100</v>
      </c>
    </row>
    <row r="14" spans="1:119" x14ac:dyDescent="0.3">
      <c r="A14" s="44" t="s">
        <v>410</v>
      </c>
      <c r="B14" s="44">
        <v>375</v>
      </c>
      <c r="C14" s="45" t="s">
        <v>263</v>
      </c>
      <c r="D14" s="45" t="s">
        <v>264</v>
      </c>
      <c r="E14" s="45" t="s">
        <v>411</v>
      </c>
      <c r="F14" s="44" t="s">
        <v>412</v>
      </c>
      <c r="G14" s="44" t="s">
        <v>413</v>
      </c>
      <c r="H14" s="3" t="s">
        <v>687</v>
      </c>
      <c r="I14" s="3" t="s">
        <v>706</v>
      </c>
      <c r="J14" s="3" t="s">
        <v>617</v>
      </c>
      <c r="K14" s="67" t="s">
        <v>1266</v>
      </c>
      <c r="L14" s="67" t="s">
        <v>1283</v>
      </c>
      <c r="M14" s="45" t="s">
        <v>776</v>
      </c>
      <c r="N14" s="45" t="s">
        <v>414</v>
      </c>
      <c r="O14" s="47">
        <v>10000</v>
      </c>
      <c r="P14" s="48">
        <v>9000</v>
      </c>
      <c r="Q14" s="49">
        <v>31750</v>
      </c>
      <c r="R14" s="49">
        <v>2600</v>
      </c>
      <c r="S14" s="4">
        <v>23</v>
      </c>
      <c r="T14" s="4">
        <v>24</v>
      </c>
      <c r="U14" s="5">
        <f t="shared" si="0"/>
        <v>47</v>
      </c>
      <c r="V14" s="4">
        <v>10</v>
      </c>
      <c r="W14" s="6" t="s">
        <v>542</v>
      </c>
      <c r="X14" s="3">
        <v>1</v>
      </c>
      <c r="AF14" s="1">
        <v>1</v>
      </c>
      <c r="AI14" s="1" t="str">
        <f t="shared" si="1"/>
        <v xml:space="preserve">       Music  </v>
      </c>
      <c r="AK14" s="1">
        <v>300</v>
      </c>
      <c r="AL14" s="1">
        <v>1500</v>
      </c>
      <c r="AP14" s="1">
        <v>1</v>
      </c>
      <c r="AS14" s="3" t="s">
        <v>552</v>
      </c>
      <c r="AU14" s="3" t="s">
        <v>864</v>
      </c>
      <c r="AV14" s="62">
        <v>42705</v>
      </c>
      <c r="AW14" s="46" t="s">
        <v>1286</v>
      </c>
      <c r="AX14" s="56">
        <v>5400</v>
      </c>
      <c r="AY14" s="62">
        <v>42948</v>
      </c>
      <c r="AZ14" s="46" t="s">
        <v>1299</v>
      </c>
      <c r="BA14" s="56">
        <v>2700</v>
      </c>
      <c r="BB14" s="62">
        <v>43070</v>
      </c>
      <c r="BC14" s="46" t="s">
        <v>1300</v>
      </c>
      <c r="BD14" s="56">
        <v>900</v>
      </c>
      <c r="BE14" s="56">
        <f t="shared" si="2"/>
        <v>9000</v>
      </c>
      <c r="BF14" s="64" t="s">
        <v>900</v>
      </c>
      <c r="BG14" s="58" t="s">
        <v>917</v>
      </c>
      <c r="BH14" s="45" t="s">
        <v>410</v>
      </c>
      <c r="BI14" s="45" t="s">
        <v>410</v>
      </c>
      <c r="BJ14" s="45" t="s">
        <v>263</v>
      </c>
      <c r="BK14" s="45" t="s">
        <v>264</v>
      </c>
      <c r="CG14" s="59"/>
      <c r="CH14" s="60"/>
      <c r="DB14" s="45" t="str">
        <f t="shared" si="3"/>
        <v/>
      </c>
      <c r="DD14" s="45" t="s">
        <v>1311</v>
      </c>
      <c r="DE14" s="43">
        <v>375</v>
      </c>
      <c r="DF14" s="43" t="s">
        <v>413</v>
      </c>
      <c r="DG14" s="43" t="s">
        <v>1095</v>
      </c>
      <c r="DH14" s="43" t="s">
        <v>1135</v>
      </c>
      <c r="DI14" s="43" t="s">
        <v>1136</v>
      </c>
      <c r="DJ14" s="61">
        <v>43009</v>
      </c>
      <c r="DK14" s="61">
        <v>43039</v>
      </c>
      <c r="DL14" s="43">
        <v>10000</v>
      </c>
      <c r="DM14" s="43" t="s">
        <v>1137</v>
      </c>
      <c r="DN14" s="43" t="s">
        <v>1138</v>
      </c>
      <c r="DO14" s="43" t="s">
        <v>1100</v>
      </c>
    </row>
    <row r="15" spans="1:119" x14ac:dyDescent="0.3">
      <c r="A15" s="44" t="s">
        <v>442</v>
      </c>
      <c r="B15" s="44">
        <v>376</v>
      </c>
      <c r="C15" s="45" t="s">
        <v>104</v>
      </c>
      <c r="D15" s="45" t="s">
        <v>443</v>
      </c>
      <c r="E15" s="45" t="s">
        <v>444</v>
      </c>
      <c r="F15" s="44" t="s">
        <v>445</v>
      </c>
      <c r="G15" s="44" t="s">
        <v>446</v>
      </c>
      <c r="H15" s="3" t="s">
        <v>691</v>
      </c>
      <c r="I15" s="3" t="s">
        <v>373</v>
      </c>
      <c r="J15" s="3" t="s">
        <v>604</v>
      </c>
      <c r="K15" s="67" t="s">
        <v>1267</v>
      </c>
      <c r="L15" s="46" t="s">
        <v>838</v>
      </c>
      <c r="M15" s="45" t="s">
        <v>781</v>
      </c>
      <c r="N15" s="45" t="s">
        <v>447</v>
      </c>
      <c r="O15" s="47">
        <v>10000</v>
      </c>
      <c r="P15" s="48">
        <v>9000</v>
      </c>
      <c r="Q15" s="49">
        <v>12000</v>
      </c>
      <c r="R15" s="49">
        <v>6000</v>
      </c>
      <c r="S15" s="4">
        <v>24</v>
      </c>
      <c r="T15" s="4">
        <v>24</v>
      </c>
      <c r="U15" s="5">
        <f t="shared" si="0"/>
        <v>48</v>
      </c>
      <c r="V15" s="4">
        <v>10</v>
      </c>
      <c r="W15" s="6" t="s">
        <v>542</v>
      </c>
      <c r="X15" s="3">
        <v>3</v>
      </c>
      <c r="AA15" s="1">
        <v>1</v>
      </c>
      <c r="AB15" s="1">
        <v>1</v>
      </c>
      <c r="AF15" s="1">
        <v>1</v>
      </c>
      <c r="AG15" s="1">
        <v>1</v>
      </c>
      <c r="AH15" s="1">
        <v>1</v>
      </c>
      <c r="AI15" s="1" t="str">
        <f t="shared" si="1"/>
        <v xml:space="preserve">  Dance Exhibiton    Music Theatre Visual Arts</v>
      </c>
      <c r="AJ15" s="50">
        <v>42929</v>
      </c>
      <c r="AK15" s="1">
        <v>150</v>
      </c>
      <c r="AL15" s="1">
        <v>3000</v>
      </c>
      <c r="AO15" s="1">
        <v>1</v>
      </c>
      <c r="AS15" s="3" t="s">
        <v>552</v>
      </c>
      <c r="AU15" s="51" t="s">
        <v>857</v>
      </c>
      <c r="AV15" s="62">
        <v>42675</v>
      </c>
      <c r="AW15" s="46" t="s">
        <v>1290</v>
      </c>
      <c r="AX15" s="56">
        <v>5400</v>
      </c>
      <c r="AY15" s="62">
        <v>42826</v>
      </c>
      <c r="AZ15" s="71" t="s">
        <v>1295</v>
      </c>
      <c r="BA15" s="56">
        <v>2700</v>
      </c>
      <c r="BB15" s="62">
        <v>42979</v>
      </c>
      <c r="BC15" s="46" t="s">
        <v>1303</v>
      </c>
      <c r="BD15" s="56">
        <v>900</v>
      </c>
      <c r="BE15" s="56">
        <f t="shared" si="2"/>
        <v>9000</v>
      </c>
      <c r="BF15" s="68" t="s">
        <v>889</v>
      </c>
      <c r="BG15" s="58" t="s">
        <v>559</v>
      </c>
      <c r="BH15" s="45" t="s">
        <v>442</v>
      </c>
      <c r="BI15" s="45" t="s">
        <v>442</v>
      </c>
      <c r="BJ15" s="45" t="s">
        <v>104</v>
      </c>
      <c r="BK15" s="45" t="s">
        <v>443</v>
      </c>
      <c r="BL15" s="45" t="s">
        <v>1031</v>
      </c>
      <c r="BM15" s="45" t="s">
        <v>552</v>
      </c>
      <c r="BN15" s="45" t="s">
        <v>552</v>
      </c>
      <c r="BO15" s="45" t="s">
        <v>110</v>
      </c>
      <c r="BP15" s="45" t="s">
        <v>110</v>
      </c>
      <c r="BQ15" s="45" t="s">
        <v>110</v>
      </c>
      <c r="BR15" s="45">
        <v>3</v>
      </c>
      <c r="BS15" s="45">
        <v>3</v>
      </c>
      <c r="BT15" s="45">
        <v>1</v>
      </c>
      <c r="BU15" s="45">
        <v>3000</v>
      </c>
      <c r="BV15" s="45" t="s">
        <v>258</v>
      </c>
      <c r="BW15" s="45">
        <v>150</v>
      </c>
      <c r="BZ15" s="45">
        <v>1</v>
      </c>
      <c r="CB15" s="45" t="s">
        <v>1032</v>
      </c>
      <c r="CC15" s="45" t="s">
        <v>258</v>
      </c>
      <c r="CE15" s="45">
        <v>3</v>
      </c>
      <c r="CF15" s="45" t="s">
        <v>933</v>
      </c>
      <c r="CG15" s="45" t="s">
        <v>445</v>
      </c>
      <c r="CH15" s="80">
        <v>0.9</v>
      </c>
      <c r="CJ15" s="73">
        <v>42929</v>
      </c>
      <c r="CK15" s="45" t="s">
        <v>552</v>
      </c>
      <c r="CL15" s="45" t="s">
        <v>258</v>
      </c>
      <c r="CM15" s="45" t="s">
        <v>1033</v>
      </c>
      <c r="CN15" s="45" t="s">
        <v>1034</v>
      </c>
      <c r="CO15" s="45" t="s">
        <v>552</v>
      </c>
      <c r="CP15" s="45" t="s">
        <v>552</v>
      </c>
      <c r="CQ15" s="80">
        <v>1</v>
      </c>
      <c r="CR15" s="45" t="s">
        <v>258</v>
      </c>
      <c r="CS15" s="45" t="s">
        <v>552</v>
      </c>
      <c r="CT15" s="45" t="s">
        <v>552</v>
      </c>
      <c r="CU15" s="45" t="s">
        <v>110</v>
      </c>
      <c r="CV15" s="45" t="s">
        <v>552</v>
      </c>
      <c r="CW15" s="45" t="s">
        <v>110</v>
      </c>
      <c r="CX15" s="73">
        <v>42931</v>
      </c>
      <c r="CZ15" s="45">
        <v>1</v>
      </c>
      <c r="DB15" s="45" t="str">
        <f t="shared" si="3"/>
        <v>Free ticketed</v>
      </c>
      <c r="DC15" s="45" t="s">
        <v>933</v>
      </c>
      <c r="DD15" s="45" t="s">
        <v>1035</v>
      </c>
      <c r="DE15" s="43">
        <v>376</v>
      </c>
      <c r="DF15" s="43" t="s">
        <v>1139</v>
      </c>
      <c r="DG15" s="43" t="s">
        <v>1095</v>
      </c>
      <c r="DH15" s="43" t="s">
        <v>447</v>
      </c>
      <c r="DI15" s="43" t="s">
        <v>1140</v>
      </c>
      <c r="DJ15" s="61">
        <v>42929</v>
      </c>
      <c r="DK15" s="61">
        <v>42931</v>
      </c>
      <c r="DL15" s="43">
        <v>9000</v>
      </c>
      <c r="DM15" s="43" t="s">
        <v>1141</v>
      </c>
      <c r="DN15" s="43" t="s">
        <v>1099</v>
      </c>
      <c r="DO15" s="43" t="s">
        <v>1100</v>
      </c>
    </row>
    <row r="16" spans="1:119" s="3" customFormat="1" ht="120" customHeight="1" x14ac:dyDescent="0.3">
      <c r="A16" s="44" t="s">
        <v>469</v>
      </c>
      <c r="B16" s="44">
        <v>378</v>
      </c>
      <c r="C16" s="45" t="s">
        <v>470</v>
      </c>
      <c r="D16" s="45" t="s">
        <v>471</v>
      </c>
      <c r="E16" s="45" t="s">
        <v>472</v>
      </c>
      <c r="F16" s="44" t="s">
        <v>472</v>
      </c>
      <c r="G16" s="44" t="s">
        <v>473</v>
      </c>
      <c r="H16" s="3" t="s">
        <v>695</v>
      </c>
      <c r="I16" s="3" t="s">
        <v>702</v>
      </c>
      <c r="J16" s="3" t="s">
        <v>626</v>
      </c>
      <c r="K16" s="46" t="s">
        <v>841</v>
      </c>
      <c r="L16" s="46" t="s">
        <v>841</v>
      </c>
      <c r="M16" s="74" t="s">
        <v>785</v>
      </c>
      <c r="N16" s="45" t="s">
        <v>474</v>
      </c>
      <c r="O16" s="47">
        <v>10000</v>
      </c>
      <c r="P16" s="47">
        <v>10000</v>
      </c>
      <c r="Q16" s="49">
        <v>10000</v>
      </c>
      <c r="R16" s="49">
        <v>1450</v>
      </c>
      <c r="S16" s="4">
        <v>26</v>
      </c>
      <c r="T16" s="4">
        <v>19</v>
      </c>
      <c r="U16" s="5">
        <f t="shared" si="0"/>
        <v>45</v>
      </c>
      <c r="V16" s="4">
        <v>10</v>
      </c>
      <c r="W16" s="6" t="s">
        <v>542</v>
      </c>
      <c r="X16" s="3" t="s">
        <v>475</v>
      </c>
      <c r="Y16" s="1"/>
      <c r="Z16" s="1"/>
      <c r="AA16" s="1"/>
      <c r="AB16" s="1">
        <v>1</v>
      </c>
      <c r="AC16" s="1"/>
      <c r="AD16" s="1"/>
      <c r="AE16" s="1"/>
      <c r="AF16" s="1">
        <v>1</v>
      </c>
      <c r="AG16" s="1"/>
      <c r="AH16" s="1">
        <v>1</v>
      </c>
      <c r="AI16" s="1" t="str">
        <f t="shared" si="1"/>
        <v xml:space="preserve">   Exhibiton    Music  Visual Arts</v>
      </c>
      <c r="AJ16" s="50">
        <v>42744</v>
      </c>
      <c r="AK16" s="1">
        <v>50</v>
      </c>
      <c r="AL16" s="1">
        <v>3000</v>
      </c>
      <c r="AM16" s="1"/>
      <c r="AN16" s="1"/>
      <c r="AO16" s="1"/>
      <c r="AP16" s="1">
        <v>1</v>
      </c>
      <c r="AQ16" s="1"/>
      <c r="AS16" s="3" t="s">
        <v>552</v>
      </c>
      <c r="AU16" s="3" t="s">
        <v>865</v>
      </c>
      <c r="AV16" s="62">
        <v>42675</v>
      </c>
      <c r="AW16" s="46" t="s">
        <v>1290</v>
      </c>
      <c r="AX16" s="56">
        <v>6000</v>
      </c>
      <c r="AY16" s="62">
        <v>42767</v>
      </c>
      <c r="AZ16" s="71" t="s">
        <v>1296</v>
      </c>
      <c r="BA16" s="56">
        <v>3000</v>
      </c>
      <c r="BB16" s="81">
        <v>42856</v>
      </c>
      <c r="BC16" s="82" t="s">
        <v>1291</v>
      </c>
      <c r="BD16" s="56">
        <v>1000</v>
      </c>
      <c r="BE16" s="56">
        <f t="shared" si="2"/>
        <v>10000</v>
      </c>
      <c r="BF16" s="68" t="s">
        <v>891</v>
      </c>
      <c r="BG16" s="58" t="s">
        <v>559</v>
      </c>
      <c r="BH16" s="45" t="s">
        <v>469</v>
      </c>
      <c r="BI16" s="45" t="s">
        <v>469</v>
      </c>
      <c r="BJ16" s="45" t="s">
        <v>470</v>
      </c>
      <c r="BK16" s="45" t="s">
        <v>471</v>
      </c>
      <c r="BL16" s="45"/>
      <c r="BM16" s="45" t="s">
        <v>110</v>
      </c>
      <c r="BN16" s="45" t="s">
        <v>110</v>
      </c>
      <c r="BO16" s="45" t="s">
        <v>110</v>
      </c>
      <c r="BP16" s="45" t="s">
        <v>110</v>
      </c>
      <c r="BQ16" s="45" t="s">
        <v>110</v>
      </c>
      <c r="BR16" s="45"/>
      <c r="BS16" s="45"/>
      <c r="BT16" s="45">
        <v>2</v>
      </c>
      <c r="BU16" s="45"/>
      <c r="BV16" s="45"/>
      <c r="BW16" s="45"/>
      <c r="BX16" s="45">
        <v>1</v>
      </c>
      <c r="BY16" s="45">
        <v>1</v>
      </c>
      <c r="BZ16" s="45"/>
      <c r="CA16" s="45"/>
      <c r="CB16" s="45">
        <v>1</v>
      </c>
      <c r="CC16" s="45"/>
      <c r="CD16" s="45"/>
      <c r="CE16" s="45"/>
      <c r="CF16" s="45"/>
      <c r="CG16" s="45" t="s">
        <v>1036</v>
      </c>
      <c r="CH16" s="45"/>
      <c r="CI16" s="45" t="s">
        <v>1037</v>
      </c>
      <c r="CJ16" s="73">
        <v>42744</v>
      </c>
      <c r="CK16" s="45" t="s">
        <v>110</v>
      </c>
      <c r="CL16" s="45" t="s">
        <v>1038</v>
      </c>
      <c r="CM16" s="45" t="s">
        <v>1039</v>
      </c>
      <c r="CN16" s="45">
        <v>15</v>
      </c>
      <c r="CO16" s="45" t="s">
        <v>110</v>
      </c>
      <c r="CP16" s="45" t="s">
        <v>110</v>
      </c>
      <c r="CQ16" s="45"/>
      <c r="CR16" s="45">
        <v>1</v>
      </c>
      <c r="CS16" s="45" t="s">
        <v>110</v>
      </c>
      <c r="CT16" s="45" t="s">
        <v>110</v>
      </c>
      <c r="CU16" s="45" t="s">
        <v>110</v>
      </c>
      <c r="CV16" s="45" t="s">
        <v>110</v>
      </c>
      <c r="CW16" s="45" t="s">
        <v>110</v>
      </c>
      <c r="CX16" s="45" t="s">
        <v>1038</v>
      </c>
      <c r="CY16" s="45">
        <v>1</v>
      </c>
      <c r="CZ16" s="45"/>
      <c r="DA16" s="45"/>
      <c r="DB16" s="45" t="str">
        <f t="shared" si="3"/>
        <v>Free unticketed</v>
      </c>
      <c r="DC16" s="45"/>
      <c r="DD16" s="45" t="s">
        <v>1040</v>
      </c>
      <c r="DE16" s="43">
        <v>378</v>
      </c>
      <c r="DF16" s="43" t="s">
        <v>1142</v>
      </c>
      <c r="DG16" s="43" t="s">
        <v>1095</v>
      </c>
      <c r="DH16" s="43" t="s">
        <v>1143</v>
      </c>
      <c r="DI16" s="43" t="s">
        <v>1144</v>
      </c>
      <c r="DJ16" s="43" t="s">
        <v>1038</v>
      </c>
      <c r="DK16" s="83">
        <v>42887</v>
      </c>
      <c r="DL16" s="43">
        <v>10000</v>
      </c>
      <c r="DM16" s="43" t="s">
        <v>1145</v>
      </c>
      <c r="DN16" s="43" t="s">
        <v>1146</v>
      </c>
      <c r="DO16" s="43" t="s">
        <v>1100</v>
      </c>
    </row>
    <row r="17" spans="1:119" s="2" customFormat="1" ht="105" hidden="1" customHeight="1" x14ac:dyDescent="0.25">
      <c r="A17" s="2" t="s">
        <v>157</v>
      </c>
      <c r="B17" s="2">
        <v>382</v>
      </c>
      <c r="C17" s="2" t="s">
        <v>158</v>
      </c>
      <c r="D17" s="2" t="s">
        <v>159</v>
      </c>
      <c r="E17" s="2" t="s">
        <v>160</v>
      </c>
      <c r="F17" s="2" t="s">
        <v>161</v>
      </c>
      <c r="G17" s="2" t="s">
        <v>161</v>
      </c>
      <c r="H17" s="2" t="s">
        <v>650</v>
      </c>
      <c r="I17" s="18" t="s">
        <v>713</v>
      </c>
      <c r="J17" s="18" t="s">
        <v>587</v>
      </c>
      <c r="K17" s="19">
        <v>1405768730</v>
      </c>
      <c r="L17" s="19">
        <v>1405768730</v>
      </c>
      <c r="M17" s="20" t="s">
        <v>741</v>
      </c>
      <c r="N17" s="2" t="s">
        <v>162</v>
      </c>
      <c r="O17" s="8">
        <v>9997</v>
      </c>
      <c r="P17" s="8">
        <v>9997</v>
      </c>
      <c r="Q17" s="8">
        <v>9997</v>
      </c>
      <c r="R17" s="8">
        <v>2868</v>
      </c>
      <c r="S17" s="9">
        <v>26</v>
      </c>
      <c r="T17" s="9">
        <v>23</v>
      </c>
      <c r="U17" s="5">
        <f t="shared" si="0"/>
        <v>49</v>
      </c>
      <c r="V17" s="4">
        <v>10</v>
      </c>
      <c r="W17" s="6" t="s">
        <v>542</v>
      </c>
      <c r="X17" s="3">
        <v>42339</v>
      </c>
      <c r="Y17" s="1"/>
      <c r="Z17" s="1"/>
      <c r="AA17" s="1">
        <v>1</v>
      </c>
      <c r="AB17" s="1"/>
      <c r="AC17" s="1"/>
      <c r="AD17" s="1"/>
      <c r="AE17" s="1"/>
      <c r="AF17" s="1">
        <v>1</v>
      </c>
      <c r="AG17" s="1">
        <v>1</v>
      </c>
      <c r="AH17" s="1"/>
      <c r="AI17" s="1"/>
      <c r="AJ17" s="11">
        <v>42884</v>
      </c>
      <c r="AK17" s="10">
        <v>50</v>
      </c>
      <c r="AL17" s="10">
        <v>5000</v>
      </c>
      <c r="AM17" s="10"/>
      <c r="AN17" s="10"/>
      <c r="AO17" s="10"/>
      <c r="AP17" s="10">
        <v>1</v>
      </c>
      <c r="AQ17" s="10"/>
      <c r="AR17" s="2" t="s">
        <v>549</v>
      </c>
      <c r="AS17" s="2" t="s">
        <v>844</v>
      </c>
      <c r="AT17" s="3"/>
      <c r="AU17" s="2" t="s">
        <v>880</v>
      </c>
      <c r="BG17" s="10"/>
      <c r="BH17" s="2" t="s">
        <v>157</v>
      </c>
      <c r="BI17" s="2" t="s">
        <v>157</v>
      </c>
      <c r="BJ17" s="2" t="s">
        <v>158</v>
      </c>
      <c r="BK17" s="2" t="s">
        <v>159</v>
      </c>
      <c r="DE17" s="32">
        <v>382</v>
      </c>
      <c r="DF17" s="32" t="s">
        <v>161</v>
      </c>
      <c r="DG17" s="32" t="s">
        <v>1095</v>
      </c>
      <c r="DH17" s="32" t="s">
        <v>162</v>
      </c>
      <c r="DI17" s="32" t="s">
        <v>1102</v>
      </c>
      <c r="DJ17" s="33">
        <v>42884</v>
      </c>
      <c r="DK17" s="33">
        <v>42890</v>
      </c>
      <c r="DL17" s="32">
        <v>9997</v>
      </c>
      <c r="DM17" s="32" t="s">
        <v>1103</v>
      </c>
      <c r="DN17" s="32" t="s">
        <v>1104</v>
      </c>
      <c r="DO17" s="32" t="s">
        <v>1100</v>
      </c>
    </row>
    <row r="18" spans="1:119" s="3" customFormat="1" ht="120" customHeight="1" x14ac:dyDescent="0.3">
      <c r="A18" s="44" t="s">
        <v>280</v>
      </c>
      <c r="B18" s="44">
        <v>386</v>
      </c>
      <c r="C18" s="45" t="s">
        <v>281</v>
      </c>
      <c r="D18" s="45" t="s">
        <v>282</v>
      </c>
      <c r="E18" s="45" t="s">
        <v>283</v>
      </c>
      <c r="F18" s="44" t="s">
        <v>284</v>
      </c>
      <c r="G18" s="44" t="s">
        <v>285</v>
      </c>
      <c r="H18" s="51" t="s">
        <v>667</v>
      </c>
      <c r="I18" s="51" t="s">
        <v>703</v>
      </c>
      <c r="J18" s="51" t="s">
        <v>606</v>
      </c>
      <c r="K18" s="84" t="s">
        <v>1268</v>
      </c>
      <c r="L18" s="84" t="s">
        <v>1282</v>
      </c>
      <c r="M18" s="77" t="s">
        <v>758</v>
      </c>
      <c r="N18" s="45" t="s">
        <v>286</v>
      </c>
      <c r="O18" s="47">
        <v>9953.6</v>
      </c>
      <c r="P18" s="85">
        <v>9500</v>
      </c>
      <c r="Q18" s="86">
        <v>9953.6</v>
      </c>
      <c r="R18" s="49">
        <v>2600</v>
      </c>
      <c r="S18" s="4">
        <v>25</v>
      </c>
      <c r="T18" s="4">
        <v>24</v>
      </c>
      <c r="U18" s="5">
        <f t="shared" si="0"/>
        <v>49</v>
      </c>
      <c r="V18" s="4">
        <v>10</v>
      </c>
      <c r="W18" s="6" t="s">
        <v>542</v>
      </c>
      <c r="X18" s="3">
        <v>90</v>
      </c>
      <c r="Y18" s="1"/>
      <c r="Z18" s="1"/>
      <c r="AA18" s="1"/>
      <c r="AB18" s="1">
        <v>1</v>
      </c>
      <c r="AC18" s="1">
        <v>1</v>
      </c>
      <c r="AD18" s="1"/>
      <c r="AE18" s="1"/>
      <c r="AF18" s="1"/>
      <c r="AG18" s="1"/>
      <c r="AH18" s="1">
        <v>1</v>
      </c>
      <c r="AI18" s="1" t="str">
        <f>IF(Y18=1,Y$1,"")&amp;" "&amp;IF(Z18=1,Z$1,"")&amp;" "&amp;IF(AA18=1,AA$1,"")&amp;" "&amp;IF(AB18=1,AB$1,"")&amp;" "&amp;IF(AC18=1,AC$1,"")&amp;" "&amp;IF(AD18=1,AD$1,"")&amp;" "&amp;IF(AE18=1,AE$1,"")&amp;" "&amp;IF(AF18=1,AF$1,"")&amp;" "&amp;IF(AG18=1,AG$1,"")&amp;" "&amp;IF(AH18=1,AH$1,"")</f>
        <v xml:space="preserve">   Exhibiton Festival     Visual Arts</v>
      </c>
      <c r="AJ18" s="50">
        <v>43009</v>
      </c>
      <c r="AK18" s="1">
        <v>3000</v>
      </c>
      <c r="AL18" s="1">
        <v>9000</v>
      </c>
      <c r="AM18" s="1">
        <v>1</v>
      </c>
      <c r="AN18" s="1">
        <v>1</v>
      </c>
      <c r="AO18" s="1">
        <v>1</v>
      </c>
      <c r="AP18" s="1">
        <v>1</v>
      </c>
      <c r="AQ18" s="1">
        <v>1</v>
      </c>
      <c r="AS18" s="87" t="s">
        <v>552</v>
      </c>
      <c r="AU18" s="3" t="s">
        <v>866</v>
      </c>
      <c r="AV18" s="65">
        <v>42856</v>
      </c>
      <c r="AW18" s="66" t="s">
        <v>1291</v>
      </c>
      <c r="AX18" s="63">
        <v>5700</v>
      </c>
      <c r="AY18" s="65">
        <v>43009</v>
      </c>
      <c r="AZ18" s="66" t="s">
        <v>1287</v>
      </c>
      <c r="BA18" s="63">
        <v>2850</v>
      </c>
      <c r="BB18" s="65">
        <v>43132</v>
      </c>
      <c r="BC18" s="66" t="s">
        <v>1304</v>
      </c>
      <c r="BD18" s="63">
        <v>950</v>
      </c>
      <c r="BE18" s="63">
        <f>AX18+BA18+BD18</f>
        <v>9500</v>
      </c>
      <c r="BF18" s="64" t="s">
        <v>892</v>
      </c>
      <c r="BG18" s="58" t="s">
        <v>912</v>
      </c>
      <c r="BH18" s="45" t="s">
        <v>280</v>
      </c>
      <c r="BI18" s="45" t="s">
        <v>280</v>
      </c>
      <c r="BJ18" s="45" t="s">
        <v>281</v>
      </c>
      <c r="BK18" s="45" t="s">
        <v>282</v>
      </c>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t="str">
        <f>IF(CY18=1,CY$1,IF(CZ18=1,CZ$1,IF(DA18=1,DA$1,"")))</f>
        <v/>
      </c>
      <c r="DC18" s="45"/>
      <c r="DD18" s="45"/>
      <c r="DE18" s="43">
        <v>386</v>
      </c>
      <c r="DF18" s="43" t="s">
        <v>1147</v>
      </c>
      <c r="DG18" s="43" t="s">
        <v>1095</v>
      </c>
      <c r="DH18" s="43" t="s">
        <v>1148</v>
      </c>
      <c r="DI18" s="43" t="s">
        <v>1149</v>
      </c>
      <c r="DJ18" s="61">
        <v>43009</v>
      </c>
      <c r="DK18" s="61">
        <v>43100</v>
      </c>
      <c r="DL18" s="43">
        <v>9953.6</v>
      </c>
      <c r="DM18" s="43"/>
      <c r="DN18" s="43" t="s">
        <v>1138</v>
      </c>
      <c r="DO18" s="43" t="s">
        <v>1100</v>
      </c>
    </row>
    <row r="19" spans="1:119" s="2" customFormat="1" ht="105" hidden="1" customHeight="1" x14ac:dyDescent="0.25">
      <c r="A19" s="2" t="s">
        <v>366</v>
      </c>
      <c r="B19" s="2">
        <v>408</v>
      </c>
      <c r="C19" s="2" t="s">
        <v>250</v>
      </c>
      <c r="D19" s="2" t="s">
        <v>367</v>
      </c>
      <c r="E19" s="2" t="s">
        <v>368</v>
      </c>
      <c r="F19" s="2" t="s">
        <v>369</v>
      </c>
      <c r="G19" s="2" t="s">
        <v>370</v>
      </c>
      <c r="H19" s="2" t="s">
        <v>681</v>
      </c>
      <c r="I19" s="18" t="s">
        <v>373</v>
      </c>
      <c r="J19" s="18" t="s">
        <v>617</v>
      </c>
      <c r="K19" s="19">
        <v>7885978875</v>
      </c>
      <c r="L19" s="19" t="s">
        <v>830</v>
      </c>
      <c r="M19" s="20" t="s">
        <v>770</v>
      </c>
      <c r="N19" s="2" t="s">
        <v>371</v>
      </c>
      <c r="O19" s="8">
        <v>5058</v>
      </c>
      <c r="P19" s="8">
        <v>5058</v>
      </c>
      <c r="Q19" s="8">
        <v>5058</v>
      </c>
      <c r="R19" s="8">
        <v>5200</v>
      </c>
      <c r="S19" s="9">
        <v>24</v>
      </c>
      <c r="T19" s="9">
        <v>22</v>
      </c>
      <c r="U19" s="5">
        <f t="shared" si="0"/>
        <v>46</v>
      </c>
      <c r="V19" s="4">
        <v>11</v>
      </c>
      <c r="W19" s="6"/>
      <c r="X19" s="3">
        <v>9</v>
      </c>
      <c r="Y19" s="1"/>
      <c r="Z19" s="1"/>
      <c r="AA19" s="1">
        <v>1</v>
      </c>
      <c r="AB19" s="1">
        <v>1</v>
      </c>
      <c r="AC19" s="1"/>
      <c r="AD19" s="1">
        <v>1</v>
      </c>
      <c r="AE19" s="1"/>
      <c r="AF19" s="1">
        <v>1</v>
      </c>
      <c r="AG19" s="1">
        <v>1</v>
      </c>
      <c r="AH19" s="1">
        <v>1</v>
      </c>
      <c r="AI19" s="1"/>
      <c r="AJ19" s="11"/>
      <c r="AK19" s="10">
        <v>50</v>
      </c>
      <c r="AL19" s="10">
        <v>400</v>
      </c>
      <c r="AM19" s="10"/>
      <c r="AN19" s="10"/>
      <c r="AO19" s="10"/>
      <c r="AP19" s="10">
        <v>1</v>
      </c>
      <c r="AQ19" s="10"/>
      <c r="AS19" s="2" t="s">
        <v>844</v>
      </c>
      <c r="AT19" s="3"/>
      <c r="BG19" s="10"/>
      <c r="BH19" s="2" t="s">
        <v>366</v>
      </c>
      <c r="BI19" s="2" t="s">
        <v>366</v>
      </c>
      <c r="BJ19" s="2" t="s">
        <v>250</v>
      </c>
      <c r="BK19" s="2" t="s">
        <v>367</v>
      </c>
      <c r="DE19" s="32">
        <v>408</v>
      </c>
      <c r="DF19" s="32" t="s">
        <v>1150</v>
      </c>
      <c r="DG19" s="32" t="s">
        <v>1095</v>
      </c>
      <c r="DH19" s="32" t="s">
        <v>371</v>
      </c>
      <c r="DI19" s="32" t="s">
        <v>1102</v>
      </c>
      <c r="DJ19" s="32" t="s">
        <v>1151</v>
      </c>
      <c r="DK19" s="32" t="s">
        <v>1151</v>
      </c>
      <c r="DL19" s="32">
        <v>5058</v>
      </c>
      <c r="DM19" s="32" t="s">
        <v>1103</v>
      </c>
      <c r="DN19" s="32" t="s">
        <v>1109</v>
      </c>
      <c r="DO19" s="32" t="s">
        <v>1100</v>
      </c>
    </row>
    <row r="20" spans="1:119" s="2" customFormat="1" ht="409.5" hidden="1" x14ac:dyDescent="0.25">
      <c r="A20" s="2" t="s">
        <v>202</v>
      </c>
      <c r="B20" s="2">
        <v>409</v>
      </c>
      <c r="C20" s="2" t="s">
        <v>203</v>
      </c>
      <c r="D20" s="2" t="s">
        <v>204</v>
      </c>
      <c r="E20" s="2" t="s">
        <v>205</v>
      </c>
      <c r="F20" s="2" t="s">
        <v>206</v>
      </c>
      <c r="G20" s="2" t="s">
        <v>207</v>
      </c>
      <c r="H20" s="2" t="s">
        <v>657</v>
      </c>
      <c r="I20" s="18" t="s">
        <v>373</v>
      </c>
      <c r="J20" s="18" t="s">
        <v>595</v>
      </c>
      <c r="K20" s="19" t="s">
        <v>816</v>
      </c>
      <c r="L20" s="19" t="s">
        <v>817</v>
      </c>
      <c r="M20" s="2" t="s">
        <v>747</v>
      </c>
      <c r="N20" s="2" t="s">
        <v>208</v>
      </c>
      <c r="O20" s="8">
        <v>4125</v>
      </c>
      <c r="P20" s="8">
        <v>4125</v>
      </c>
      <c r="Q20" s="8">
        <v>4125</v>
      </c>
      <c r="R20" s="8">
        <v>0</v>
      </c>
      <c r="S20" s="9">
        <v>21</v>
      </c>
      <c r="T20" s="9">
        <v>22</v>
      </c>
      <c r="U20" s="5">
        <f t="shared" si="0"/>
        <v>43</v>
      </c>
      <c r="V20" s="4">
        <v>11</v>
      </c>
      <c r="W20" s="6"/>
      <c r="X20" s="3">
        <v>2</v>
      </c>
      <c r="Y20" s="1"/>
      <c r="Z20" s="1"/>
      <c r="AA20" s="1"/>
      <c r="AB20" s="1"/>
      <c r="AC20" s="1">
        <v>1</v>
      </c>
      <c r="AD20" s="1"/>
      <c r="AE20" s="1"/>
      <c r="AF20" s="1"/>
      <c r="AG20" s="1"/>
      <c r="AH20" s="1">
        <v>1</v>
      </c>
      <c r="AI20" s="1"/>
      <c r="AJ20" s="11">
        <v>42915</v>
      </c>
      <c r="AK20" s="10">
        <v>360</v>
      </c>
      <c r="AL20" s="10">
        <v>100</v>
      </c>
      <c r="AM20" s="10"/>
      <c r="AN20" s="10"/>
      <c r="AO20" s="10">
        <v>1</v>
      </c>
      <c r="AP20" s="10"/>
      <c r="AQ20" s="10"/>
      <c r="AS20" s="2" t="s">
        <v>844</v>
      </c>
      <c r="AT20" s="3"/>
      <c r="BG20" s="10" t="s">
        <v>906</v>
      </c>
      <c r="BH20" s="2" t="s">
        <v>202</v>
      </c>
      <c r="BI20" s="2" t="s">
        <v>202</v>
      </c>
      <c r="BJ20" s="2" t="s">
        <v>203</v>
      </c>
      <c r="BK20" s="2" t="s">
        <v>204</v>
      </c>
      <c r="DE20" s="32">
        <v>409</v>
      </c>
      <c r="DF20" s="32" t="s">
        <v>207</v>
      </c>
      <c r="DG20" s="32" t="s">
        <v>1095</v>
      </c>
      <c r="DH20" s="32" t="s">
        <v>1152</v>
      </c>
      <c r="DI20" s="32" t="s">
        <v>1102</v>
      </c>
      <c r="DJ20" s="32" t="s">
        <v>1151</v>
      </c>
      <c r="DK20" s="32" t="s">
        <v>1151</v>
      </c>
      <c r="DL20" s="32">
        <v>4125</v>
      </c>
      <c r="DM20" s="32" t="s">
        <v>1103</v>
      </c>
      <c r="DN20" s="32" t="s">
        <v>1104</v>
      </c>
      <c r="DO20" s="32" t="s">
        <v>1100</v>
      </c>
    </row>
    <row r="21" spans="1:119" s="16" customFormat="1" ht="409.5" hidden="1" x14ac:dyDescent="0.3">
      <c r="A21" s="2" t="s">
        <v>448</v>
      </c>
      <c r="B21" s="2">
        <v>410</v>
      </c>
      <c r="C21" s="2" t="s">
        <v>27</v>
      </c>
      <c r="D21" s="2" t="s">
        <v>449</v>
      </c>
      <c r="E21" s="2" t="s">
        <v>450</v>
      </c>
      <c r="F21" s="2" t="s">
        <v>451</v>
      </c>
      <c r="G21" s="2" t="s">
        <v>452</v>
      </c>
      <c r="H21" s="2" t="s">
        <v>692</v>
      </c>
      <c r="I21" s="18" t="s">
        <v>373</v>
      </c>
      <c r="J21" s="18" t="s">
        <v>596</v>
      </c>
      <c r="K21" s="19">
        <v>7907475183</v>
      </c>
      <c r="L21" s="19" t="s">
        <v>839</v>
      </c>
      <c r="M21" s="2" t="s">
        <v>782</v>
      </c>
      <c r="N21" s="2" t="s">
        <v>453</v>
      </c>
      <c r="O21" s="8">
        <v>3461.2</v>
      </c>
      <c r="P21" s="12">
        <v>5000</v>
      </c>
      <c r="Q21" s="8">
        <v>3461.2</v>
      </c>
      <c r="R21" s="8">
        <v>2349</v>
      </c>
      <c r="S21" s="9">
        <v>20</v>
      </c>
      <c r="T21" s="9">
        <v>24</v>
      </c>
      <c r="U21" s="5">
        <f t="shared" si="0"/>
        <v>44</v>
      </c>
      <c r="V21" s="4">
        <v>10</v>
      </c>
      <c r="W21" s="6" t="s">
        <v>543</v>
      </c>
      <c r="X21" s="3" t="s">
        <v>454</v>
      </c>
      <c r="Y21" s="1"/>
      <c r="Z21" s="1"/>
      <c r="AA21" s="1">
        <v>1</v>
      </c>
      <c r="AB21" s="1">
        <v>1</v>
      </c>
      <c r="AC21" s="1">
        <v>1</v>
      </c>
      <c r="AD21" s="1">
        <v>1</v>
      </c>
      <c r="AE21" s="1"/>
      <c r="AF21" s="1">
        <v>1</v>
      </c>
      <c r="AG21" s="1"/>
      <c r="AH21" s="1">
        <v>1</v>
      </c>
      <c r="AI21" s="1"/>
      <c r="AJ21" s="11">
        <v>42856</v>
      </c>
      <c r="AK21" s="10">
        <v>350</v>
      </c>
      <c r="AL21" s="10">
        <v>400</v>
      </c>
      <c r="AM21" s="10">
        <v>1</v>
      </c>
      <c r="AN21" s="10">
        <v>1</v>
      </c>
      <c r="AO21" s="10">
        <v>1</v>
      </c>
      <c r="AP21" s="10"/>
      <c r="AQ21" s="10"/>
      <c r="AR21" s="2"/>
      <c r="AS21" s="2" t="s">
        <v>844</v>
      </c>
      <c r="AT21" s="3"/>
      <c r="AU21" s="21"/>
      <c r="AV21" s="2"/>
      <c r="AW21" s="2"/>
      <c r="AX21" s="2"/>
      <c r="AY21" s="2"/>
      <c r="AZ21" s="2"/>
      <c r="BA21" s="2"/>
      <c r="BB21" s="2"/>
      <c r="BC21" s="2"/>
      <c r="BD21" s="2"/>
      <c r="BE21" s="2"/>
      <c r="BF21" s="2"/>
      <c r="BG21" s="10" t="s">
        <v>906</v>
      </c>
      <c r="BH21" s="2" t="s">
        <v>448</v>
      </c>
      <c r="BI21" s="2" t="s">
        <v>448</v>
      </c>
      <c r="BJ21" s="2" t="s">
        <v>27</v>
      </c>
      <c r="BK21" s="2" t="s">
        <v>449</v>
      </c>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32">
        <v>410</v>
      </c>
      <c r="DF21" s="32" t="s">
        <v>1153</v>
      </c>
      <c r="DG21" s="32" t="s">
        <v>1095</v>
      </c>
      <c r="DH21" s="32" t="s">
        <v>453</v>
      </c>
      <c r="DI21" s="32" t="s">
        <v>1102</v>
      </c>
      <c r="DJ21" s="32" t="s">
        <v>1151</v>
      </c>
      <c r="DK21" s="32" t="s">
        <v>1151</v>
      </c>
      <c r="DL21" s="32">
        <v>3461.2</v>
      </c>
      <c r="DM21" s="32" t="s">
        <v>1103</v>
      </c>
      <c r="DN21" s="32" t="s">
        <v>1109</v>
      </c>
      <c r="DO21" s="32" t="s">
        <v>1100</v>
      </c>
    </row>
    <row r="22" spans="1:119" s="16" customFormat="1" ht="409.5" hidden="1" x14ac:dyDescent="0.3">
      <c r="A22" s="2" t="s">
        <v>124</v>
      </c>
      <c r="B22" s="2">
        <v>411</v>
      </c>
      <c r="C22" s="2" t="s">
        <v>125</v>
      </c>
      <c r="D22" s="2" t="s">
        <v>29</v>
      </c>
      <c r="E22" s="2" t="s">
        <v>126</v>
      </c>
      <c r="F22" s="2" t="s">
        <v>127</v>
      </c>
      <c r="G22" s="2" t="s">
        <v>128</v>
      </c>
      <c r="H22" s="2" t="s">
        <v>645</v>
      </c>
      <c r="I22" s="18" t="s">
        <v>373</v>
      </c>
      <c r="J22" s="18" t="s">
        <v>581</v>
      </c>
      <c r="K22" s="19">
        <v>7736648724</v>
      </c>
      <c r="L22" s="19" t="s">
        <v>804</v>
      </c>
      <c r="M22" s="20" t="s">
        <v>736</v>
      </c>
      <c r="N22" s="2" t="s">
        <v>129</v>
      </c>
      <c r="O22" s="8">
        <v>3161</v>
      </c>
      <c r="P22" s="8">
        <v>3161</v>
      </c>
      <c r="Q22" s="8">
        <v>3161</v>
      </c>
      <c r="R22" s="8">
        <v>3805</v>
      </c>
      <c r="S22" s="9">
        <v>19</v>
      </c>
      <c r="T22" s="9">
        <v>19</v>
      </c>
      <c r="U22" s="5">
        <f t="shared" si="0"/>
        <v>38</v>
      </c>
      <c r="V22" s="4">
        <v>11</v>
      </c>
      <c r="W22" s="6"/>
      <c r="X22" s="3">
        <v>1</v>
      </c>
      <c r="Y22" s="1"/>
      <c r="Z22" s="1"/>
      <c r="AA22" s="1">
        <v>1</v>
      </c>
      <c r="AB22" s="1"/>
      <c r="AC22" s="1"/>
      <c r="AD22" s="1"/>
      <c r="AE22" s="1"/>
      <c r="AF22" s="1"/>
      <c r="AG22" s="1"/>
      <c r="AH22" s="1"/>
      <c r="AI22" s="1"/>
      <c r="AJ22" s="11"/>
      <c r="AK22" s="10">
        <v>20</v>
      </c>
      <c r="AL22" s="10">
        <v>50</v>
      </c>
      <c r="AM22" s="10"/>
      <c r="AN22" s="10"/>
      <c r="AO22" s="10">
        <v>1</v>
      </c>
      <c r="AP22" s="10"/>
      <c r="AQ22" s="10"/>
      <c r="AR22" s="2"/>
      <c r="AS22" s="2" t="s">
        <v>844</v>
      </c>
      <c r="AT22" s="3"/>
      <c r="AU22" s="21" t="s">
        <v>883</v>
      </c>
      <c r="AV22" s="2"/>
      <c r="AW22" s="2"/>
      <c r="AX22" s="2"/>
      <c r="AY22" s="2"/>
      <c r="AZ22" s="2"/>
      <c r="BA22" s="2"/>
      <c r="BB22" s="2"/>
      <c r="BC22" s="2"/>
      <c r="BD22" s="2"/>
      <c r="BE22" s="2"/>
      <c r="BF22" s="2"/>
      <c r="BG22" s="10" t="s">
        <v>559</v>
      </c>
      <c r="BH22" s="2" t="s">
        <v>124</v>
      </c>
      <c r="BI22" s="2" t="s">
        <v>124</v>
      </c>
      <c r="BJ22" s="2" t="s">
        <v>125</v>
      </c>
      <c r="BK22" s="2" t="s">
        <v>29</v>
      </c>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32">
        <v>411</v>
      </c>
      <c r="DF22" s="32" t="s">
        <v>128</v>
      </c>
      <c r="DG22" s="32" t="s">
        <v>1095</v>
      </c>
      <c r="DH22" s="32" t="s">
        <v>129</v>
      </c>
      <c r="DI22" s="32" t="s">
        <v>1102</v>
      </c>
      <c r="DJ22" s="32" t="s">
        <v>1151</v>
      </c>
      <c r="DK22" s="32" t="s">
        <v>1151</v>
      </c>
      <c r="DL22" s="32">
        <v>3161</v>
      </c>
      <c r="DM22" s="32" t="s">
        <v>1103</v>
      </c>
      <c r="DN22" s="32" t="s">
        <v>1154</v>
      </c>
      <c r="DO22" s="32" t="s">
        <v>1100</v>
      </c>
    </row>
    <row r="23" spans="1:119" s="2" customFormat="1" ht="409.5" hidden="1" x14ac:dyDescent="0.25">
      <c r="A23" s="2" t="s">
        <v>190</v>
      </c>
      <c r="B23" s="2">
        <v>412</v>
      </c>
      <c r="C23" s="2" t="s">
        <v>191</v>
      </c>
      <c r="D23" s="2" t="s">
        <v>192</v>
      </c>
      <c r="E23" s="2" t="s">
        <v>193</v>
      </c>
      <c r="F23" s="2" t="s">
        <v>194</v>
      </c>
      <c r="G23" s="2" t="s">
        <v>195</v>
      </c>
      <c r="H23" s="2" t="s">
        <v>655</v>
      </c>
      <c r="I23" s="18" t="s">
        <v>373</v>
      </c>
      <c r="J23" s="18" t="s">
        <v>592</v>
      </c>
      <c r="K23" s="19" t="s">
        <v>814</v>
      </c>
      <c r="L23" s="19" t="s">
        <v>815</v>
      </c>
      <c r="M23" s="2" t="s">
        <v>746</v>
      </c>
      <c r="N23" s="2" t="s">
        <v>196</v>
      </c>
      <c r="O23" s="8">
        <v>2696</v>
      </c>
      <c r="P23" s="8">
        <v>2696</v>
      </c>
      <c r="Q23" s="8">
        <v>29029</v>
      </c>
      <c r="R23" s="8">
        <v>34321</v>
      </c>
      <c r="S23" s="9">
        <v>29</v>
      </c>
      <c r="T23" s="9">
        <v>26</v>
      </c>
      <c r="U23" s="5">
        <f t="shared" si="0"/>
        <v>55</v>
      </c>
      <c r="V23" s="4">
        <v>10</v>
      </c>
      <c r="W23" s="6" t="s">
        <v>542</v>
      </c>
      <c r="X23" s="3">
        <v>96</v>
      </c>
      <c r="Y23" s="1"/>
      <c r="Z23" s="1"/>
      <c r="AA23" s="1"/>
      <c r="AB23" s="1">
        <v>1</v>
      </c>
      <c r="AC23" s="1">
        <v>1</v>
      </c>
      <c r="AD23" s="1">
        <v>1</v>
      </c>
      <c r="AE23" s="1">
        <v>1</v>
      </c>
      <c r="AF23" s="1"/>
      <c r="AG23" s="1"/>
      <c r="AH23" s="1">
        <v>1</v>
      </c>
      <c r="AI23" s="1"/>
      <c r="AJ23" s="11">
        <v>42583</v>
      </c>
      <c r="AK23" s="10">
        <v>120</v>
      </c>
      <c r="AL23" s="10">
        <v>5500</v>
      </c>
      <c r="AM23" s="10"/>
      <c r="AN23" s="10"/>
      <c r="AO23" s="10">
        <v>1</v>
      </c>
      <c r="AP23" s="10">
        <v>1</v>
      </c>
      <c r="AQ23" s="10"/>
      <c r="AS23" s="2" t="s">
        <v>844</v>
      </c>
      <c r="AT23" s="3"/>
      <c r="BG23" s="10" t="s">
        <v>906</v>
      </c>
      <c r="BH23" s="2" t="s">
        <v>190</v>
      </c>
      <c r="BI23" s="2" t="s">
        <v>190</v>
      </c>
      <c r="BJ23" s="2" t="s">
        <v>191</v>
      </c>
      <c r="BK23" s="2" t="s">
        <v>192</v>
      </c>
      <c r="DE23" s="32">
        <v>412</v>
      </c>
      <c r="DF23" s="32" t="s">
        <v>195</v>
      </c>
      <c r="DG23" s="32" t="s">
        <v>1095</v>
      </c>
      <c r="DH23" s="32" t="s">
        <v>1155</v>
      </c>
      <c r="DI23" s="32" t="s">
        <v>1102</v>
      </c>
      <c r="DJ23" s="32" t="s">
        <v>1151</v>
      </c>
      <c r="DK23" s="32" t="s">
        <v>1151</v>
      </c>
      <c r="DL23" s="32">
        <v>2696</v>
      </c>
      <c r="DM23" s="32" t="s">
        <v>1103</v>
      </c>
      <c r="DN23" s="32" t="s">
        <v>1109</v>
      </c>
      <c r="DO23" s="32" t="s">
        <v>1100</v>
      </c>
    </row>
    <row r="24" spans="1:119" s="2" customFormat="1" ht="409.5" hidden="1" x14ac:dyDescent="0.25">
      <c r="A24" s="2" t="s">
        <v>70</v>
      </c>
      <c r="B24" s="2">
        <v>417</v>
      </c>
      <c r="C24" s="2" t="s">
        <v>71</v>
      </c>
      <c r="D24" s="2" t="s">
        <v>72</v>
      </c>
      <c r="E24" s="2" t="s">
        <v>73</v>
      </c>
      <c r="F24" s="2" t="s">
        <v>74</v>
      </c>
      <c r="G24" s="2" t="s">
        <v>75</v>
      </c>
      <c r="H24" s="21" t="s">
        <v>636</v>
      </c>
      <c r="I24" s="26" t="s">
        <v>373</v>
      </c>
      <c r="J24" s="26" t="s">
        <v>569</v>
      </c>
      <c r="K24" s="24">
        <v>7783547008</v>
      </c>
      <c r="L24" s="24">
        <v>1482491177</v>
      </c>
      <c r="M24" s="21" t="s">
        <v>729</v>
      </c>
      <c r="N24" s="2" t="s">
        <v>76</v>
      </c>
      <c r="O24" s="8">
        <v>9750</v>
      </c>
      <c r="P24" s="12"/>
      <c r="Q24" s="8">
        <v>9750</v>
      </c>
      <c r="R24" s="8">
        <v>3371</v>
      </c>
      <c r="S24" s="9">
        <v>24</v>
      </c>
      <c r="T24" s="9">
        <v>20</v>
      </c>
      <c r="U24" s="5">
        <f t="shared" si="0"/>
        <v>44</v>
      </c>
      <c r="V24" s="4">
        <v>11</v>
      </c>
      <c r="W24" s="6"/>
      <c r="X24" s="3">
        <v>6</v>
      </c>
      <c r="Y24" s="1"/>
      <c r="Z24" s="1"/>
      <c r="AA24" s="1">
        <v>1</v>
      </c>
      <c r="AB24" s="1"/>
      <c r="AC24" s="1">
        <v>1</v>
      </c>
      <c r="AD24" s="1"/>
      <c r="AE24" s="1"/>
      <c r="AF24" s="1">
        <v>1</v>
      </c>
      <c r="AG24" s="1"/>
      <c r="AH24" s="1"/>
      <c r="AI24" s="1"/>
      <c r="AJ24" s="11"/>
      <c r="AK24" s="10">
        <v>150</v>
      </c>
      <c r="AL24" s="10">
        <v>3000</v>
      </c>
      <c r="AM24" s="10">
        <v>1</v>
      </c>
      <c r="AN24" s="10">
        <v>1</v>
      </c>
      <c r="AO24" s="10">
        <v>1</v>
      </c>
      <c r="AP24" s="10">
        <v>1</v>
      </c>
      <c r="AQ24" s="10"/>
      <c r="AR24" s="2" t="s">
        <v>550</v>
      </c>
      <c r="AS24" s="2" t="s">
        <v>844</v>
      </c>
      <c r="AT24" s="3"/>
      <c r="BG24" s="10"/>
      <c r="BH24" s="2" t="s">
        <v>70</v>
      </c>
      <c r="BI24" s="2" t="s">
        <v>70</v>
      </c>
      <c r="BJ24" s="2" t="s">
        <v>71</v>
      </c>
      <c r="BK24" s="2" t="s">
        <v>72</v>
      </c>
      <c r="DE24" s="32">
        <v>417</v>
      </c>
      <c r="DF24" s="32" t="s">
        <v>1156</v>
      </c>
      <c r="DG24" s="32" t="s">
        <v>1095</v>
      </c>
      <c r="DH24" s="32" t="s">
        <v>1157</v>
      </c>
      <c r="DI24" s="32" t="s">
        <v>1102</v>
      </c>
      <c r="DJ24" s="32" t="s">
        <v>1151</v>
      </c>
      <c r="DK24" s="32" t="s">
        <v>1151</v>
      </c>
      <c r="DL24" s="32">
        <v>9750</v>
      </c>
      <c r="DM24" s="32" t="s">
        <v>1103</v>
      </c>
      <c r="DN24" s="32" t="s">
        <v>258</v>
      </c>
      <c r="DO24" s="32" t="s">
        <v>1100</v>
      </c>
    </row>
    <row r="25" spans="1:119" s="2" customFormat="1" ht="90" hidden="1" customHeight="1" x14ac:dyDescent="0.25">
      <c r="A25" s="2" t="s">
        <v>135</v>
      </c>
      <c r="B25" s="2">
        <v>418</v>
      </c>
      <c r="C25" s="2" t="s">
        <v>136</v>
      </c>
      <c r="D25" s="2" t="s">
        <v>137</v>
      </c>
      <c r="E25" s="2" t="s">
        <v>138</v>
      </c>
      <c r="F25" s="2" t="s">
        <v>139</v>
      </c>
      <c r="G25" s="2" t="s">
        <v>140</v>
      </c>
      <c r="H25" s="2" t="s">
        <v>647</v>
      </c>
      <c r="I25" s="18" t="s">
        <v>706</v>
      </c>
      <c r="J25" s="18" t="s">
        <v>584</v>
      </c>
      <c r="K25" s="19">
        <v>7817656807</v>
      </c>
      <c r="L25" s="19" t="s">
        <v>807</v>
      </c>
      <c r="M25" s="2" t="s">
        <v>738</v>
      </c>
      <c r="N25" s="2" t="s">
        <v>141</v>
      </c>
      <c r="O25" s="8">
        <v>8830</v>
      </c>
      <c r="P25" s="8">
        <v>8830</v>
      </c>
      <c r="Q25" s="8">
        <v>20088</v>
      </c>
      <c r="R25" s="8"/>
      <c r="S25" s="9">
        <v>18</v>
      </c>
      <c r="T25" s="9">
        <v>25</v>
      </c>
      <c r="U25" s="5">
        <f t="shared" si="0"/>
        <v>43</v>
      </c>
      <c r="V25" s="4">
        <v>10</v>
      </c>
      <c r="W25" s="6" t="s">
        <v>542</v>
      </c>
      <c r="X25" s="3">
        <v>315</v>
      </c>
      <c r="Y25" s="1"/>
      <c r="Z25" s="1"/>
      <c r="AA25" s="1">
        <v>1</v>
      </c>
      <c r="AB25" s="1">
        <v>1</v>
      </c>
      <c r="AC25" s="1">
        <v>1</v>
      </c>
      <c r="AD25" s="1">
        <v>1</v>
      </c>
      <c r="AE25" s="1"/>
      <c r="AF25" s="1">
        <v>1</v>
      </c>
      <c r="AG25" s="1"/>
      <c r="AH25" s="1">
        <v>1</v>
      </c>
      <c r="AI25" s="1"/>
      <c r="AJ25" s="11"/>
      <c r="AK25" s="10">
        <v>5028</v>
      </c>
      <c r="AL25" s="10">
        <v>155028</v>
      </c>
      <c r="AM25" s="10"/>
      <c r="AN25" s="10">
        <v>1</v>
      </c>
      <c r="AO25" s="10"/>
      <c r="AP25" s="10"/>
      <c r="AQ25" s="10"/>
      <c r="AS25" s="2" t="s">
        <v>844</v>
      </c>
      <c r="AT25" s="3"/>
      <c r="BG25" s="10"/>
      <c r="BH25" s="2" t="s">
        <v>135</v>
      </c>
      <c r="BI25" s="2" t="s">
        <v>135</v>
      </c>
      <c r="BJ25" s="2" t="s">
        <v>136</v>
      </c>
      <c r="BK25" s="2" t="s">
        <v>137</v>
      </c>
      <c r="DE25" s="32">
        <v>418</v>
      </c>
      <c r="DF25" s="32" t="s">
        <v>1158</v>
      </c>
      <c r="DG25" s="32" t="s">
        <v>1095</v>
      </c>
      <c r="DH25" s="32" t="s">
        <v>1159</v>
      </c>
      <c r="DI25" s="32" t="s">
        <v>1102</v>
      </c>
      <c r="DJ25" s="32" t="s">
        <v>1151</v>
      </c>
      <c r="DK25" s="32" t="s">
        <v>1151</v>
      </c>
      <c r="DL25" s="32">
        <v>8830</v>
      </c>
      <c r="DM25" s="32" t="s">
        <v>1103</v>
      </c>
      <c r="DN25" s="32" t="s">
        <v>258</v>
      </c>
      <c r="DO25" s="32" t="s">
        <v>1100</v>
      </c>
    </row>
    <row r="26" spans="1:119" s="2" customFormat="1" ht="135" hidden="1" customHeight="1" x14ac:dyDescent="0.25">
      <c r="A26" s="2" t="s">
        <v>394</v>
      </c>
      <c r="B26" s="2">
        <v>419</v>
      </c>
      <c r="C26" s="2" t="s">
        <v>395</v>
      </c>
      <c r="D26" s="2" t="s">
        <v>396</v>
      </c>
      <c r="E26" s="2" t="s">
        <v>397</v>
      </c>
      <c r="F26" s="2" t="s">
        <v>398</v>
      </c>
      <c r="G26" s="2" t="s">
        <v>399</v>
      </c>
      <c r="H26" s="2" t="s">
        <v>685</v>
      </c>
      <c r="I26" s="18" t="s">
        <v>373</v>
      </c>
      <c r="J26" s="18" t="s">
        <v>620</v>
      </c>
      <c r="K26" s="19">
        <v>7794148592</v>
      </c>
      <c r="L26" s="19" t="s">
        <v>833</v>
      </c>
      <c r="M26" s="2" t="s">
        <v>774</v>
      </c>
      <c r="N26" s="2" t="s">
        <v>400</v>
      </c>
      <c r="O26" s="8">
        <v>8381.48</v>
      </c>
      <c r="P26" s="12"/>
      <c r="Q26" s="8">
        <v>8381.48</v>
      </c>
      <c r="R26" s="8">
        <v>5280</v>
      </c>
      <c r="S26" s="9">
        <v>19</v>
      </c>
      <c r="T26" s="9">
        <v>17</v>
      </c>
      <c r="U26" s="5">
        <f t="shared" si="0"/>
        <v>36</v>
      </c>
      <c r="V26" s="4">
        <v>11</v>
      </c>
      <c r="W26" s="6"/>
      <c r="X26" s="3">
        <v>4</v>
      </c>
      <c r="Y26" s="1"/>
      <c r="Z26" s="1"/>
      <c r="AA26" s="1"/>
      <c r="AB26" s="1">
        <v>1</v>
      </c>
      <c r="AC26" s="1">
        <v>1</v>
      </c>
      <c r="AD26" s="1">
        <v>1</v>
      </c>
      <c r="AE26" s="1"/>
      <c r="AF26" s="1">
        <v>1</v>
      </c>
      <c r="AG26" s="1"/>
      <c r="AH26" s="1"/>
      <c r="AI26" s="1"/>
      <c r="AJ26" s="11">
        <v>42830</v>
      </c>
      <c r="AK26" s="10">
        <v>70</v>
      </c>
      <c r="AL26" s="10">
        <v>300</v>
      </c>
      <c r="AM26" s="10"/>
      <c r="AN26" s="10">
        <v>1</v>
      </c>
      <c r="AO26" s="10"/>
      <c r="AP26" s="10"/>
      <c r="AQ26" s="10"/>
      <c r="AS26" s="2" t="s">
        <v>844</v>
      </c>
      <c r="AT26" s="3" t="s">
        <v>556</v>
      </c>
      <c r="BG26" s="10"/>
      <c r="BH26" s="2" t="s">
        <v>394</v>
      </c>
      <c r="BI26" s="2" t="s">
        <v>394</v>
      </c>
      <c r="BJ26" s="2" t="s">
        <v>395</v>
      </c>
      <c r="BK26" s="2" t="s">
        <v>396</v>
      </c>
      <c r="DE26" s="32">
        <v>419</v>
      </c>
      <c r="DF26" s="32" t="s">
        <v>1160</v>
      </c>
      <c r="DG26" s="32" t="s">
        <v>1095</v>
      </c>
      <c r="DH26" s="32" t="s">
        <v>1161</v>
      </c>
      <c r="DI26" s="32" t="s">
        <v>1102</v>
      </c>
      <c r="DJ26" s="32" t="s">
        <v>1151</v>
      </c>
      <c r="DK26" s="32" t="s">
        <v>1151</v>
      </c>
      <c r="DL26" s="32">
        <v>8831.48</v>
      </c>
      <c r="DM26" s="32" t="s">
        <v>1103</v>
      </c>
      <c r="DN26" s="32" t="s">
        <v>258</v>
      </c>
      <c r="DO26" s="32" t="s">
        <v>1100</v>
      </c>
    </row>
    <row r="27" spans="1:119" s="3" customFormat="1" ht="90" customHeight="1" x14ac:dyDescent="0.3">
      <c r="A27" s="44" t="s">
        <v>309</v>
      </c>
      <c r="B27" s="44">
        <v>479</v>
      </c>
      <c r="C27" s="45" t="s">
        <v>27</v>
      </c>
      <c r="D27" s="45" t="s">
        <v>310</v>
      </c>
      <c r="E27" s="45" t="s">
        <v>311</v>
      </c>
      <c r="F27" s="44" t="s">
        <v>312</v>
      </c>
      <c r="G27" s="44" t="s">
        <v>313</v>
      </c>
      <c r="H27" s="3" t="s">
        <v>672</v>
      </c>
      <c r="I27" s="3" t="s">
        <v>373</v>
      </c>
      <c r="J27" s="3" t="s">
        <v>611</v>
      </c>
      <c r="K27" s="46" t="s">
        <v>822</v>
      </c>
      <c r="L27" s="46" t="s">
        <v>823</v>
      </c>
      <c r="M27" s="45" t="s">
        <v>763</v>
      </c>
      <c r="N27" s="45" t="s">
        <v>314</v>
      </c>
      <c r="O27" s="47">
        <v>7500</v>
      </c>
      <c r="P27" s="47">
        <v>7500</v>
      </c>
      <c r="Q27" s="49">
        <v>10500</v>
      </c>
      <c r="R27" s="49">
        <v>6520</v>
      </c>
      <c r="S27" s="4">
        <v>29</v>
      </c>
      <c r="T27" s="4">
        <v>22</v>
      </c>
      <c r="U27" s="5">
        <f t="shared" si="0"/>
        <v>51</v>
      </c>
      <c r="V27" s="4">
        <v>10</v>
      </c>
      <c r="W27" s="6" t="s">
        <v>542</v>
      </c>
      <c r="X27" s="3" t="s">
        <v>315</v>
      </c>
      <c r="Y27" s="1"/>
      <c r="Z27" s="1"/>
      <c r="AA27" s="1"/>
      <c r="AB27" s="1">
        <v>1</v>
      </c>
      <c r="AC27" s="1"/>
      <c r="AD27" s="1"/>
      <c r="AE27" s="1"/>
      <c r="AF27" s="1"/>
      <c r="AG27" s="1"/>
      <c r="AH27" s="1">
        <v>1</v>
      </c>
      <c r="AI27" s="1" t="str">
        <f t="shared" ref="AI27:AI34" si="4">IF(Y27=1,Y$1,"")&amp;" "&amp;IF(Z27=1,Z$1,"")&amp;" "&amp;IF(AA27=1,AA$1,"")&amp;" "&amp;IF(AB27=1,AB$1,"")&amp;" "&amp;IF(AC27=1,AC$1,"")&amp;" "&amp;IF(AD27=1,AD$1,"")&amp;" "&amp;IF(AE27=1,AE$1,"")&amp;" "&amp;IF(AF27=1,AF$1,"")&amp;" "&amp;IF(AG27=1,AG$1,"")&amp;" "&amp;IF(AH27=1,AH$1,"")</f>
        <v xml:space="preserve">   Exhibiton      Visual Arts</v>
      </c>
      <c r="AJ27" s="50"/>
      <c r="AK27" s="1">
        <v>300</v>
      </c>
      <c r="AL27" s="1">
        <v>10000</v>
      </c>
      <c r="AM27" s="1">
        <v>1</v>
      </c>
      <c r="AN27" s="1"/>
      <c r="AO27" s="1"/>
      <c r="AP27" s="1">
        <v>1</v>
      </c>
      <c r="AQ27" s="1"/>
      <c r="AS27" s="3" t="s">
        <v>552</v>
      </c>
      <c r="AV27" s="62">
        <v>42705</v>
      </c>
      <c r="AW27" s="46" t="s">
        <v>1286</v>
      </c>
      <c r="AX27" s="56">
        <v>4500</v>
      </c>
      <c r="AY27" s="62">
        <v>42795</v>
      </c>
      <c r="AZ27" s="46" t="s">
        <v>1297</v>
      </c>
      <c r="BA27" s="56">
        <v>2250</v>
      </c>
      <c r="BB27" s="62">
        <v>42887</v>
      </c>
      <c r="BC27" s="46" t="s">
        <v>1298</v>
      </c>
      <c r="BD27" s="56">
        <v>750</v>
      </c>
      <c r="BE27" s="56">
        <f t="shared" ref="BE27:BE34" si="5">AX27+BA27+BD27</f>
        <v>7500</v>
      </c>
      <c r="BF27" s="68" t="s">
        <v>894</v>
      </c>
      <c r="BG27" s="58" t="s">
        <v>559</v>
      </c>
      <c r="BH27" s="45" t="s">
        <v>309</v>
      </c>
      <c r="BI27" s="45" t="s">
        <v>309</v>
      </c>
      <c r="BJ27" s="45" t="s">
        <v>27</v>
      </c>
      <c r="BK27" s="45" t="s">
        <v>310</v>
      </c>
      <c r="BL27" s="45" t="s">
        <v>988</v>
      </c>
      <c r="BM27" s="45" t="s">
        <v>552</v>
      </c>
      <c r="BN27" s="45" t="s">
        <v>110</v>
      </c>
      <c r="BO27" s="45" t="s">
        <v>110</v>
      </c>
      <c r="BP27" s="45" t="s">
        <v>110</v>
      </c>
      <c r="BQ27" s="45" t="s">
        <v>552</v>
      </c>
      <c r="BR27" s="45" t="s">
        <v>958</v>
      </c>
      <c r="BS27" s="45"/>
      <c r="BT27" s="45">
        <v>1</v>
      </c>
      <c r="BU27" s="45" t="s">
        <v>989</v>
      </c>
      <c r="BV27" s="45" t="s">
        <v>958</v>
      </c>
      <c r="BW27" s="45">
        <v>220</v>
      </c>
      <c r="BX27" s="45"/>
      <c r="BY27" s="45">
        <v>1</v>
      </c>
      <c r="BZ27" s="45"/>
      <c r="CA27" s="45"/>
      <c r="CB27" s="45" t="s">
        <v>990</v>
      </c>
      <c r="CC27" s="45" t="s">
        <v>958</v>
      </c>
      <c r="CD27" s="45"/>
      <c r="CE27" s="45" t="s">
        <v>991</v>
      </c>
      <c r="CF27" s="45" t="s">
        <v>933</v>
      </c>
      <c r="CG27" s="45" t="s">
        <v>992</v>
      </c>
      <c r="CH27" s="45" t="s">
        <v>989</v>
      </c>
      <c r="CI27" s="45" t="s">
        <v>993</v>
      </c>
      <c r="CJ27" s="73">
        <v>42618</v>
      </c>
      <c r="CK27" s="45" t="s">
        <v>552</v>
      </c>
      <c r="CL27" s="45" t="s">
        <v>990</v>
      </c>
      <c r="CM27" s="45" t="s">
        <v>313</v>
      </c>
      <c r="CN27" s="45" t="s">
        <v>994</v>
      </c>
      <c r="CO27" s="45" t="s">
        <v>552</v>
      </c>
      <c r="CP27" s="45" t="s">
        <v>110</v>
      </c>
      <c r="CQ27" s="45">
        <v>220</v>
      </c>
      <c r="CR27" s="45" t="s">
        <v>995</v>
      </c>
      <c r="CS27" s="45" t="s">
        <v>552</v>
      </c>
      <c r="CT27" s="45" t="s">
        <v>552</v>
      </c>
      <c r="CU27" s="45" t="s">
        <v>552</v>
      </c>
      <c r="CV27" s="45" t="s">
        <v>552</v>
      </c>
      <c r="CW27" s="45" t="s">
        <v>552</v>
      </c>
      <c r="CX27" s="73">
        <v>42886</v>
      </c>
      <c r="CY27" s="45">
        <v>1</v>
      </c>
      <c r="CZ27" s="45"/>
      <c r="DA27" s="45"/>
      <c r="DB27" s="45" t="str">
        <f t="shared" ref="DB27:DB34" si="6">IF(CY27=1,CY$1,IF(CZ27=1,CZ$1,IF(DA27=1,DA$1,"")))</f>
        <v>Free unticketed</v>
      </c>
      <c r="DC27" s="45" t="s">
        <v>933</v>
      </c>
      <c r="DD27" s="45" t="s">
        <v>996</v>
      </c>
      <c r="DE27" s="43">
        <v>479</v>
      </c>
      <c r="DF27" s="43" t="s">
        <v>313</v>
      </c>
      <c r="DG27" s="43" t="s">
        <v>1162</v>
      </c>
      <c r="DH27" s="43" t="s">
        <v>314</v>
      </c>
      <c r="DI27" s="43" t="s">
        <v>1163</v>
      </c>
      <c r="DJ27" s="61">
        <v>42826</v>
      </c>
      <c r="DK27" s="61">
        <v>42886</v>
      </c>
      <c r="DL27" s="43">
        <v>7500</v>
      </c>
      <c r="DM27" s="43" t="s">
        <v>1164</v>
      </c>
      <c r="DN27" s="43" t="s">
        <v>1146</v>
      </c>
      <c r="DO27" s="43" t="s">
        <v>1100</v>
      </c>
    </row>
    <row r="28" spans="1:119" x14ac:dyDescent="0.3">
      <c r="A28" s="44" t="s">
        <v>429</v>
      </c>
      <c r="B28" s="44">
        <v>480</v>
      </c>
      <c r="C28" s="45" t="s">
        <v>430</v>
      </c>
      <c r="D28" s="45" t="s">
        <v>431</v>
      </c>
      <c r="E28" s="45" t="s">
        <v>432</v>
      </c>
      <c r="F28" s="44" t="s">
        <v>433</v>
      </c>
      <c r="G28" s="44" t="s">
        <v>434</v>
      </c>
      <c r="H28" s="3" t="s">
        <v>690</v>
      </c>
      <c r="I28" s="3" t="s">
        <v>706</v>
      </c>
      <c r="J28" s="3" t="s">
        <v>609</v>
      </c>
      <c r="K28" s="67" t="s">
        <v>1269</v>
      </c>
      <c r="L28" s="46" t="s">
        <v>837</v>
      </c>
      <c r="M28" s="45" t="s">
        <v>779</v>
      </c>
      <c r="N28" s="45" t="s">
        <v>435</v>
      </c>
      <c r="O28" s="47">
        <v>9000</v>
      </c>
      <c r="P28" s="48">
        <v>10000</v>
      </c>
      <c r="Q28" s="49">
        <v>15800</v>
      </c>
      <c r="R28" s="49">
        <v>1200</v>
      </c>
      <c r="S28" s="4">
        <v>28</v>
      </c>
      <c r="T28" s="4">
        <v>24</v>
      </c>
      <c r="U28" s="5">
        <f t="shared" si="0"/>
        <v>52</v>
      </c>
      <c r="V28" s="4">
        <v>10</v>
      </c>
      <c r="W28" s="6" t="s">
        <v>542</v>
      </c>
      <c r="X28" s="3" t="s">
        <v>436</v>
      </c>
      <c r="AB28" s="1">
        <v>1</v>
      </c>
      <c r="AF28" s="1">
        <v>1</v>
      </c>
      <c r="AG28" s="1">
        <v>1</v>
      </c>
      <c r="AI28" s="1" t="str">
        <f t="shared" si="4"/>
        <v xml:space="preserve">   Exhibiton    Music Theatre </v>
      </c>
      <c r="AJ28" s="50">
        <v>42753</v>
      </c>
      <c r="AK28" s="1">
        <v>80</v>
      </c>
      <c r="AL28" s="1">
        <v>650</v>
      </c>
      <c r="AM28" s="1">
        <v>1</v>
      </c>
      <c r="AN28" s="1">
        <v>1</v>
      </c>
      <c r="AO28" s="1">
        <v>1</v>
      </c>
      <c r="AP28" s="1">
        <v>1</v>
      </c>
      <c r="AS28" s="3" t="s">
        <v>552</v>
      </c>
      <c r="AU28" s="51" t="s">
        <v>871</v>
      </c>
      <c r="AV28" s="62">
        <v>42736</v>
      </c>
      <c r="AW28" s="46" t="s">
        <v>1292</v>
      </c>
      <c r="AX28" s="56">
        <v>6000</v>
      </c>
      <c r="AY28" s="62">
        <v>43221</v>
      </c>
      <c r="AZ28" s="71" t="s">
        <v>1291</v>
      </c>
      <c r="BA28" s="56">
        <v>3000</v>
      </c>
      <c r="BB28" s="62">
        <v>42979</v>
      </c>
      <c r="BC28" s="46" t="s">
        <v>1303</v>
      </c>
      <c r="BD28" s="56">
        <v>1000</v>
      </c>
      <c r="BE28" s="56">
        <f t="shared" si="5"/>
        <v>10000</v>
      </c>
      <c r="BF28" s="68" t="s">
        <v>901</v>
      </c>
      <c r="BG28" s="58" t="s">
        <v>559</v>
      </c>
      <c r="BH28" s="45" t="s">
        <v>429</v>
      </c>
      <c r="BI28" s="45" t="s">
        <v>429</v>
      </c>
      <c r="BJ28" s="45" t="s">
        <v>430</v>
      </c>
      <c r="BK28" s="45" t="s">
        <v>431</v>
      </c>
      <c r="BL28" s="45" t="s">
        <v>1027</v>
      </c>
      <c r="BM28" s="45" t="s">
        <v>110</v>
      </c>
      <c r="BN28" s="45" t="s">
        <v>552</v>
      </c>
      <c r="BO28" s="45" t="s">
        <v>110</v>
      </c>
      <c r="BP28" s="45" t="s">
        <v>110</v>
      </c>
      <c r="BQ28" s="45" t="s">
        <v>110</v>
      </c>
      <c r="BR28" s="45">
        <v>0</v>
      </c>
      <c r="BS28" s="45">
        <v>1</v>
      </c>
      <c r="BT28" s="45">
        <v>1</v>
      </c>
      <c r="BU28" s="45">
        <v>650</v>
      </c>
      <c r="BV28" s="45">
        <v>0</v>
      </c>
      <c r="BW28" s="45">
        <v>80</v>
      </c>
      <c r="BZ28" s="45">
        <v>1</v>
      </c>
      <c r="CB28" s="45">
        <v>5</v>
      </c>
      <c r="CC28" s="45">
        <v>0</v>
      </c>
      <c r="CE28" s="45">
        <v>0</v>
      </c>
      <c r="CF28" s="45" t="s">
        <v>933</v>
      </c>
      <c r="CH28" s="45">
        <v>500</v>
      </c>
      <c r="CI28" s="45" t="s">
        <v>1028</v>
      </c>
      <c r="CJ28" s="73">
        <v>42385</v>
      </c>
      <c r="CK28" s="45" t="s">
        <v>552</v>
      </c>
      <c r="CL28" s="45">
        <v>5</v>
      </c>
      <c r="CM28" s="45" t="s">
        <v>434</v>
      </c>
      <c r="CN28" s="45" t="s">
        <v>1029</v>
      </c>
      <c r="CO28" s="45" t="s">
        <v>110</v>
      </c>
      <c r="CP28" s="45" t="s">
        <v>110</v>
      </c>
      <c r="CQ28" s="45">
        <v>65</v>
      </c>
      <c r="CR28" s="45">
        <v>2</v>
      </c>
      <c r="CS28" s="45" t="s">
        <v>110</v>
      </c>
      <c r="CT28" s="45" t="s">
        <v>552</v>
      </c>
      <c r="CU28" s="45" t="s">
        <v>110</v>
      </c>
      <c r="CV28" s="45" t="s">
        <v>110</v>
      </c>
      <c r="CW28" s="45" t="s">
        <v>552</v>
      </c>
      <c r="CX28" s="73">
        <v>42573</v>
      </c>
      <c r="DA28" s="45">
        <v>1</v>
      </c>
      <c r="DB28" s="45" t="str">
        <f t="shared" si="6"/>
        <v>Paid ticketed</v>
      </c>
      <c r="DC28" s="45" t="s">
        <v>933</v>
      </c>
      <c r="DD28" s="45" t="s">
        <v>1030</v>
      </c>
      <c r="DE28" s="43">
        <v>480</v>
      </c>
      <c r="DF28" s="43" t="s">
        <v>1165</v>
      </c>
      <c r="DG28" s="43" t="s">
        <v>1162</v>
      </c>
      <c r="DH28" s="43" t="s">
        <v>1166</v>
      </c>
      <c r="DI28" s="43" t="s">
        <v>1167</v>
      </c>
      <c r="DJ28" s="61">
        <v>42926</v>
      </c>
      <c r="DK28" s="61">
        <v>42938</v>
      </c>
      <c r="DL28" s="43">
        <v>9000</v>
      </c>
      <c r="DM28" s="43" t="s">
        <v>1168</v>
      </c>
      <c r="DN28" s="43" t="s">
        <v>1099</v>
      </c>
      <c r="DO28" s="43" t="s">
        <v>1100</v>
      </c>
    </row>
    <row r="29" spans="1:119" x14ac:dyDescent="0.3">
      <c r="A29" s="44" t="s">
        <v>304</v>
      </c>
      <c r="B29" s="44">
        <v>481</v>
      </c>
      <c r="C29" s="45" t="s">
        <v>86</v>
      </c>
      <c r="D29" s="45" t="s">
        <v>130</v>
      </c>
      <c r="E29" s="45" t="s">
        <v>305</v>
      </c>
      <c r="F29" s="44" t="s">
        <v>306</v>
      </c>
      <c r="G29" s="44" t="s">
        <v>307</v>
      </c>
      <c r="H29" s="3" t="s">
        <v>670</v>
      </c>
      <c r="I29" s="3" t="s">
        <v>708</v>
      </c>
      <c r="J29" s="3" t="s">
        <v>610</v>
      </c>
      <c r="K29" s="46" t="s">
        <v>821</v>
      </c>
      <c r="L29" s="46" t="s">
        <v>258</v>
      </c>
      <c r="M29" s="74" t="s">
        <v>762</v>
      </c>
      <c r="N29" s="45" t="s">
        <v>308</v>
      </c>
      <c r="O29" s="47">
        <v>9937</v>
      </c>
      <c r="P29" s="48">
        <v>9500</v>
      </c>
      <c r="Q29" s="49">
        <v>9937</v>
      </c>
      <c r="R29" s="49">
        <v>800</v>
      </c>
      <c r="S29" s="4">
        <v>27</v>
      </c>
      <c r="T29" s="4">
        <v>22</v>
      </c>
      <c r="U29" s="5">
        <f t="shared" si="0"/>
        <v>49</v>
      </c>
      <c r="V29" s="4">
        <v>10</v>
      </c>
      <c r="W29" s="6" t="s">
        <v>542</v>
      </c>
      <c r="X29" s="3">
        <v>3</v>
      </c>
      <c r="AB29" s="1">
        <v>1</v>
      </c>
      <c r="AF29" s="1">
        <v>1</v>
      </c>
      <c r="AI29" s="1" t="str">
        <f t="shared" si="4"/>
        <v xml:space="preserve">   Exhibiton    Music  </v>
      </c>
      <c r="AK29" s="1">
        <v>25000</v>
      </c>
      <c r="AL29" s="1">
        <v>30000</v>
      </c>
      <c r="AM29" s="1">
        <v>1</v>
      </c>
      <c r="AN29" s="1">
        <v>1</v>
      </c>
      <c r="AO29" s="1">
        <v>1</v>
      </c>
      <c r="AP29" s="1">
        <v>1</v>
      </c>
      <c r="AS29" s="3" t="s">
        <v>552</v>
      </c>
      <c r="AT29" s="3" t="s">
        <v>555</v>
      </c>
      <c r="AU29" s="51" t="s">
        <v>867</v>
      </c>
      <c r="AV29" s="62">
        <v>42614</v>
      </c>
      <c r="AW29" s="46" t="s">
        <v>1289</v>
      </c>
      <c r="AX29" s="56">
        <v>5700</v>
      </c>
      <c r="AY29" s="62">
        <v>42705</v>
      </c>
      <c r="AZ29" s="46" t="s">
        <v>1286</v>
      </c>
      <c r="BA29" s="56">
        <v>2850</v>
      </c>
      <c r="BB29" s="62">
        <v>42767</v>
      </c>
      <c r="BC29" s="46" t="s">
        <v>1296</v>
      </c>
      <c r="BD29" s="56">
        <v>950</v>
      </c>
      <c r="BE29" s="56">
        <f t="shared" si="5"/>
        <v>9500</v>
      </c>
      <c r="BF29" s="68" t="s">
        <v>893</v>
      </c>
      <c r="BG29" s="58" t="s">
        <v>913</v>
      </c>
      <c r="BH29" s="45" t="s">
        <v>304</v>
      </c>
      <c r="BI29" s="45" t="s">
        <v>304</v>
      </c>
      <c r="BJ29" s="45" t="s">
        <v>86</v>
      </c>
      <c r="BK29" s="45" t="s">
        <v>130</v>
      </c>
      <c r="BL29" s="45" t="s">
        <v>986</v>
      </c>
      <c r="BM29" s="45" t="s">
        <v>110</v>
      </c>
      <c r="BN29" s="45" t="s">
        <v>110</v>
      </c>
      <c r="BO29" s="45" t="s">
        <v>110</v>
      </c>
      <c r="BP29" s="45" t="s">
        <v>110</v>
      </c>
      <c r="BQ29" s="45" t="s">
        <v>110</v>
      </c>
      <c r="BR29" s="45" t="s">
        <v>986</v>
      </c>
      <c r="BT29" s="45">
        <v>2</v>
      </c>
      <c r="BU29" s="45" t="s">
        <v>986</v>
      </c>
      <c r="BV29" s="45" t="s">
        <v>987</v>
      </c>
      <c r="BW29" s="45" t="s">
        <v>986</v>
      </c>
      <c r="BX29" s="45">
        <v>1</v>
      </c>
      <c r="CB29" s="45" t="s">
        <v>986</v>
      </c>
      <c r="CC29" s="45" t="s">
        <v>986</v>
      </c>
      <c r="CE29" s="45" t="s">
        <v>986</v>
      </c>
      <c r="CF29" s="45" t="s">
        <v>939</v>
      </c>
      <c r="CG29" s="45" t="s">
        <v>986</v>
      </c>
      <c r="CH29" s="45" t="s">
        <v>986</v>
      </c>
      <c r="CI29" s="45" t="s">
        <v>986</v>
      </c>
      <c r="CJ29" s="45" t="s">
        <v>986</v>
      </c>
      <c r="CK29" s="45" t="s">
        <v>552</v>
      </c>
      <c r="CL29" s="45" t="s">
        <v>986</v>
      </c>
      <c r="CM29" s="45" t="s">
        <v>986</v>
      </c>
      <c r="CN29" s="45" t="s">
        <v>986</v>
      </c>
      <c r="CO29" s="45" t="s">
        <v>552</v>
      </c>
      <c r="CP29" s="45" t="s">
        <v>110</v>
      </c>
      <c r="CQ29" s="45" t="s">
        <v>986</v>
      </c>
      <c r="CR29" s="45" t="s">
        <v>986</v>
      </c>
      <c r="CS29" s="45" t="s">
        <v>552</v>
      </c>
      <c r="CT29" s="45" t="s">
        <v>552</v>
      </c>
      <c r="CU29" s="45" t="s">
        <v>552</v>
      </c>
      <c r="CV29" s="45" t="s">
        <v>552</v>
      </c>
      <c r="CW29" s="45" t="s">
        <v>552</v>
      </c>
      <c r="CX29" s="45" t="s">
        <v>986</v>
      </c>
      <c r="CY29" s="45">
        <v>1</v>
      </c>
      <c r="DB29" s="45" t="str">
        <f t="shared" si="6"/>
        <v>Free unticketed</v>
      </c>
      <c r="DC29" s="45" t="s">
        <v>939</v>
      </c>
      <c r="DD29" s="45" t="s">
        <v>1151</v>
      </c>
      <c r="DE29" s="43">
        <v>481</v>
      </c>
      <c r="DF29" s="43" t="s">
        <v>1169</v>
      </c>
      <c r="DG29" s="43" t="s">
        <v>1162</v>
      </c>
      <c r="DH29" s="43" t="s">
        <v>1170</v>
      </c>
      <c r="DI29" s="43" t="s">
        <v>1171</v>
      </c>
      <c r="DJ29" s="43" t="s">
        <v>1151</v>
      </c>
      <c r="DK29" s="43" t="s">
        <v>1151</v>
      </c>
      <c r="DL29" s="43">
        <v>9500</v>
      </c>
      <c r="DM29" s="43" t="s">
        <v>1172</v>
      </c>
      <c r="DN29" s="43" t="s">
        <v>1154</v>
      </c>
      <c r="DO29" s="43" t="s">
        <v>1100</v>
      </c>
    </row>
    <row r="30" spans="1:119" x14ac:dyDescent="0.3">
      <c r="A30" s="44" t="s">
        <v>209</v>
      </c>
      <c r="B30" s="44">
        <v>482</v>
      </c>
      <c r="C30" s="45" t="s">
        <v>210</v>
      </c>
      <c r="D30" s="45" t="s">
        <v>152</v>
      </c>
      <c r="E30" s="45" t="s">
        <v>211</v>
      </c>
      <c r="F30" s="44" t="s">
        <v>212</v>
      </c>
      <c r="G30" s="44" t="s">
        <v>213</v>
      </c>
      <c r="H30" s="3" t="s">
        <v>658</v>
      </c>
      <c r="I30" s="3" t="s">
        <v>373</v>
      </c>
      <c r="J30" s="3" t="s">
        <v>597</v>
      </c>
      <c r="K30" s="67" t="s">
        <v>1270</v>
      </c>
      <c r="L30" s="67" t="s">
        <v>1270</v>
      </c>
      <c r="M30" s="45" t="s">
        <v>748</v>
      </c>
      <c r="N30" s="45" t="s">
        <v>214</v>
      </c>
      <c r="O30" s="47">
        <v>5000</v>
      </c>
      <c r="P30" s="47">
        <v>5000</v>
      </c>
      <c r="Q30" s="49">
        <v>19600</v>
      </c>
      <c r="R30" s="49">
        <v>17480</v>
      </c>
      <c r="S30" s="4">
        <v>26</v>
      </c>
      <c r="T30" s="4">
        <v>21</v>
      </c>
      <c r="U30" s="5">
        <f t="shared" si="0"/>
        <v>47</v>
      </c>
      <c r="V30" s="4">
        <v>10</v>
      </c>
      <c r="W30" s="6" t="s">
        <v>542</v>
      </c>
      <c r="X30" s="3">
        <v>5</v>
      </c>
      <c r="AF30" s="1">
        <v>1</v>
      </c>
      <c r="AH30" s="1">
        <v>1</v>
      </c>
      <c r="AI30" s="1" t="str">
        <f t="shared" si="4"/>
        <v xml:space="preserve">       Music  Visual Arts</v>
      </c>
      <c r="AJ30" s="50">
        <v>42826</v>
      </c>
      <c r="AK30" s="1">
        <v>300</v>
      </c>
      <c r="AL30" s="1">
        <v>600</v>
      </c>
      <c r="AO30" s="1">
        <v>1</v>
      </c>
      <c r="AP30" s="1">
        <v>1</v>
      </c>
      <c r="AQ30" s="1">
        <v>1</v>
      </c>
      <c r="AS30" s="3" t="s">
        <v>552</v>
      </c>
      <c r="AT30" s="3" t="s">
        <v>556</v>
      </c>
      <c r="AU30" s="51" t="s">
        <v>873</v>
      </c>
      <c r="AV30" s="62">
        <v>42614</v>
      </c>
      <c r="AW30" s="46" t="s">
        <v>1289</v>
      </c>
      <c r="AX30" s="56">
        <v>3000</v>
      </c>
      <c r="AY30" s="62">
        <v>42767</v>
      </c>
      <c r="AZ30" s="71" t="s">
        <v>1296</v>
      </c>
      <c r="BA30" s="56">
        <v>1500</v>
      </c>
      <c r="BB30" s="62">
        <v>42856</v>
      </c>
      <c r="BC30" s="46" t="s">
        <v>1291</v>
      </c>
      <c r="BD30" s="56">
        <v>500</v>
      </c>
      <c r="BE30" s="56">
        <f t="shared" si="5"/>
        <v>5000</v>
      </c>
      <c r="BF30" s="68" t="s">
        <v>890</v>
      </c>
      <c r="BG30" s="58" t="s">
        <v>559</v>
      </c>
      <c r="BH30" s="45" t="s">
        <v>209</v>
      </c>
      <c r="BI30" s="45" t="s">
        <v>209</v>
      </c>
      <c r="BJ30" s="45" t="s">
        <v>210</v>
      </c>
      <c r="BK30" s="45" t="s">
        <v>152</v>
      </c>
      <c r="BL30" s="45" t="s">
        <v>960</v>
      </c>
      <c r="BM30" s="45" t="s">
        <v>110</v>
      </c>
      <c r="BN30" s="45" t="s">
        <v>110</v>
      </c>
      <c r="BO30" s="45" t="s">
        <v>110</v>
      </c>
      <c r="BP30" s="45" t="s">
        <v>110</v>
      </c>
      <c r="BQ30" s="45" t="s">
        <v>110</v>
      </c>
      <c r="BR30" s="45">
        <v>0</v>
      </c>
      <c r="BT30" s="45">
        <v>1</v>
      </c>
      <c r="BU30" s="45">
        <v>1000</v>
      </c>
      <c r="BV30" s="45">
        <v>0</v>
      </c>
      <c r="BW30" s="45" t="s">
        <v>961</v>
      </c>
      <c r="BY30" s="45">
        <v>1</v>
      </c>
      <c r="CB30" s="45">
        <v>1</v>
      </c>
      <c r="CC30" s="45">
        <v>0</v>
      </c>
      <c r="CE30" s="45">
        <v>0</v>
      </c>
      <c r="CF30" s="45" t="s">
        <v>933</v>
      </c>
      <c r="CG30" s="45" t="s">
        <v>962</v>
      </c>
      <c r="CH30" s="45" t="s">
        <v>963</v>
      </c>
      <c r="CI30" s="45" t="s">
        <v>964</v>
      </c>
      <c r="CJ30" s="73">
        <v>42826</v>
      </c>
      <c r="CK30" s="45" t="s">
        <v>552</v>
      </c>
      <c r="CL30" s="45">
        <v>0</v>
      </c>
      <c r="CM30" s="45" t="s">
        <v>965</v>
      </c>
      <c r="CN30" s="45">
        <v>10</v>
      </c>
      <c r="CP30" s="45" t="s">
        <v>110</v>
      </c>
      <c r="CQ30" s="45" t="s">
        <v>966</v>
      </c>
      <c r="CR30" s="45">
        <v>0</v>
      </c>
      <c r="CS30" s="45" t="s">
        <v>552</v>
      </c>
      <c r="CT30" s="45" t="s">
        <v>552</v>
      </c>
      <c r="CW30" s="45" t="s">
        <v>552</v>
      </c>
      <c r="CX30" s="73">
        <v>42826</v>
      </c>
      <c r="DA30" s="45">
        <v>1</v>
      </c>
      <c r="DB30" s="45" t="str">
        <f t="shared" si="6"/>
        <v>Paid ticketed</v>
      </c>
      <c r="DC30" s="45" t="s">
        <v>933</v>
      </c>
      <c r="DD30" s="45" t="s">
        <v>967</v>
      </c>
      <c r="DE30" s="43">
        <v>482</v>
      </c>
      <c r="DF30" s="43" t="s">
        <v>1173</v>
      </c>
      <c r="DG30" s="43" t="s">
        <v>1162</v>
      </c>
      <c r="DH30" s="43" t="s">
        <v>1174</v>
      </c>
      <c r="DI30" s="43" t="s">
        <v>1175</v>
      </c>
      <c r="DJ30" s="61">
        <v>42826</v>
      </c>
      <c r="DK30" s="61">
        <v>42826</v>
      </c>
      <c r="DL30" s="43">
        <v>5000</v>
      </c>
      <c r="DM30" s="43" t="s">
        <v>1176</v>
      </c>
      <c r="DN30" s="43" t="s">
        <v>1104</v>
      </c>
      <c r="DO30" s="43" t="s">
        <v>1100</v>
      </c>
    </row>
    <row r="31" spans="1:119" x14ac:dyDescent="0.3">
      <c r="A31" s="44" t="s">
        <v>345</v>
      </c>
      <c r="B31" s="44">
        <v>483</v>
      </c>
      <c r="C31" s="45" t="s">
        <v>104</v>
      </c>
      <c r="D31" s="45" t="s">
        <v>346</v>
      </c>
      <c r="E31" s="45" t="s">
        <v>347</v>
      </c>
      <c r="F31" s="44" t="s">
        <v>348</v>
      </c>
      <c r="G31" s="44" t="s">
        <v>349</v>
      </c>
      <c r="H31" s="3" t="s">
        <v>678</v>
      </c>
      <c r="I31" s="3" t="s">
        <v>373</v>
      </c>
      <c r="J31" s="3" t="s">
        <v>615</v>
      </c>
      <c r="K31" s="67" t="s">
        <v>1271</v>
      </c>
      <c r="L31" s="46" t="s">
        <v>827</v>
      </c>
      <c r="M31" s="45" t="s">
        <v>767</v>
      </c>
      <c r="N31" s="45" t="s">
        <v>350</v>
      </c>
      <c r="O31" s="47">
        <v>4120</v>
      </c>
      <c r="P31" s="47">
        <v>4120</v>
      </c>
      <c r="Q31" s="49">
        <v>4120</v>
      </c>
      <c r="R31" s="49">
        <v>1200</v>
      </c>
      <c r="S31" s="4">
        <v>24</v>
      </c>
      <c r="T31" s="4">
        <v>25</v>
      </c>
      <c r="U31" s="5">
        <f t="shared" si="0"/>
        <v>49</v>
      </c>
      <c r="V31" s="4">
        <v>10</v>
      </c>
      <c r="W31" s="6" t="s">
        <v>542</v>
      </c>
      <c r="X31" s="3" t="s">
        <v>351</v>
      </c>
      <c r="AB31" s="1">
        <v>1</v>
      </c>
      <c r="AD31" s="1">
        <v>1</v>
      </c>
      <c r="AE31" s="1">
        <v>1</v>
      </c>
      <c r="AH31" s="1">
        <v>1</v>
      </c>
      <c r="AI31" s="1" t="str">
        <f t="shared" si="4"/>
        <v xml:space="preserve">   Exhibiton  Film Literature   Visual Arts</v>
      </c>
      <c r="AK31" s="1">
        <v>500</v>
      </c>
      <c r="AL31" s="1">
        <v>500</v>
      </c>
      <c r="AP31" s="1">
        <v>1</v>
      </c>
      <c r="AS31" s="3" t="s">
        <v>552</v>
      </c>
      <c r="AU31" s="51" t="s">
        <v>874</v>
      </c>
      <c r="AV31" s="62">
        <v>42614</v>
      </c>
      <c r="AW31" s="46" t="s">
        <v>1289</v>
      </c>
      <c r="AX31" s="56">
        <v>2500</v>
      </c>
      <c r="AY31" s="62">
        <v>42736</v>
      </c>
      <c r="AZ31" s="46" t="s">
        <v>1292</v>
      </c>
      <c r="BA31" s="56">
        <v>1200</v>
      </c>
      <c r="BB31" s="62">
        <v>42826</v>
      </c>
      <c r="BC31" s="46" t="s">
        <v>1295</v>
      </c>
      <c r="BD31" s="56">
        <v>420</v>
      </c>
      <c r="BE31" s="56">
        <f t="shared" si="5"/>
        <v>4120</v>
      </c>
      <c r="BF31" s="68" t="s">
        <v>891</v>
      </c>
      <c r="BG31" s="58" t="s">
        <v>559</v>
      </c>
      <c r="BH31" s="45" t="s">
        <v>345</v>
      </c>
      <c r="BI31" s="45" t="s">
        <v>345</v>
      </c>
      <c r="BJ31" s="45" t="s">
        <v>104</v>
      </c>
      <c r="BK31" s="45" t="s">
        <v>346</v>
      </c>
      <c r="BL31" s="45" t="s">
        <v>1008</v>
      </c>
      <c r="BM31" s="45" t="s">
        <v>552</v>
      </c>
      <c r="BN31" s="45" t="s">
        <v>110</v>
      </c>
      <c r="BO31" s="45" t="s">
        <v>110</v>
      </c>
      <c r="BP31" s="45" t="s">
        <v>110</v>
      </c>
      <c r="BQ31" s="45" t="s">
        <v>552</v>
      </c>
      <c r="BR31" s="59" t="s">
        <v>1009</v>
      </c>
      <c r="BS31" s="60"/>
      <c r="BT31" s="45">
        <v>1</v>
      </c>
      <c r="BU31" s="45">
        <v>1000</v>
      </c>
      <c r="BV31" s="45" t="s">
        <v>1010</v>
      </c>
      <c r="BW31" s="45" t="s">
        <v>1011</v>
      </c>
      <c r="BX31" s="45">
        <v>1</v>
      </c>
      <c r="CB31" s="45">
        <v>4</v>
      </c>
      <c r="CC31" s="45" t="s">
        <v>1012</v>
      </c>
      <c r="CE31" s="45" t="s">
        <v>1013</v>
      </c>
      <c r="CF31" s="45" t="s">
        <v>933</v>
      </c>
      <c r="CG31" s="45" t="s">
        <v>1014</v>
      </c>
      <c r="CH31" s="45" t="s">
        <v>1015</v>
      </c>
      <c r="CI31" s="45" t="s">
        <v>1016</v>
      </c>
      <c r="CJ31" s="73">
        <v>42797</v>
      </c>
      <c r="CK31" s="45" t="s">
        <v>552</v>
      </c>
      <c r="CL31" s="45">
        <v>16</v>
      </c>
      <c r="CM31" s="45" t="s">
        <v>349</v>
      </c>
      <c r="CN31" s="45" t="s">
        <v>1017</v>
      </c>
      <c r="CO31" s="45" t="s">
        <v>110</v>
      </c>
      <c r="CP31" s="45" t="s">
        <v>552</v>
      </c>
      <c r="CQ31" s="45" t="s">
        <v>1018</v>
      </c>
      <c r="CR31" s="45">
        <v>30</v>
      </c>
      <c r="CS31" s="45" t="s">
        <v>110</v>
      </c>
      <c r="CT31" s="45" t="s">
        <v>552</v>
      </c>
      <c r="CU31" s="45" t="s">
        <v>110</v>
      </c>
      <c r="CV31" s="45" t="s">
        <v>110</v>
      </c>
      <c r="CW31" s="45" t="s">
        <v>110</v>
      </c>
      <c r="CX31" s="73">
        <v>42819</v>
      </c>
      <c r="CY31" s="45">
        <v>1</v>
      </c>
      <c r="DB31" s="45" t="str">
        <f t="shared" si="6"/>
        <v>Free unticketed</v>
      </c>
      <c r="DC31" s="45" t="s">
        <v>933</v>
      </c>
      <c r="DD31" s="45" t="s">
        <v>1019</v>
      </c>
      <c r="DE31" s="43">
        <v>483</v>
      </c>
      <c r="DF31" s="43" t="s">
        <v>1177</v>
      </c>
      <c r="DG31" s="43" t="s">
        <v>1162</v>
      </c>
      <c r="DH31" s="43" t="s">
        <v>1178</v>
      </c>
      <c r="DI31" s="43" t="s">
        <v>1179</v>
      </c>
      <c r="DJ31" s="61">
        <v>42797</v>
      </c>
      <c r="DK31" s="61">
        <v>42452</v>
      </c>
      <c r="DL31" s="43">
        <v>4120</v>
      </c>
      <c r="DM31" s="43" t="s">
        <v>1180</v>
      </c>
      <c r="DN31" s="43" t="s">
        <v>1154</v>
      </c>
      <c r="DO31" s="43" t="s">
        <v>1100</v>
      </c>
    </row>
    <row r="32" spans="1:119" s="3" customFormat="1" ht="120" customHeight="1" x14ac:dyDescent="0.3">
      <c r="A32" s="44" t="s">
        <v>334</v>
      </c>
      <c r="B32" s="44">
        <v>484</v>
      </c>
      <c r="C32" s="45" t="s">
        <v>63</v>
      </c>
      <c r="D32" s="45" t="s">
        <v>64</v>
      </c>
      <c r="E32" s="45" t="s">
        <v>65</v>
      </c>
      <c r="F32" s="44" t="s">
        <v>66</v>
      </c>
      <c r="G32" s="44" t="s">
        <v>335</v>
      </c>
      <c r="H32" s="3" t="s">
        <v>639</v>
      </c>
      <c r="I32" s="3" t="s">
        <v>373</v>
      </c>
      <c r="J32" s="3" t="s">
        <v>573</v>
      </c>
      <c r="K32" s="67" t="s">
        <v>1272</v>
      </c>
      <c r="L32" s="46" t="s">
        <v>826</v>
      </c>
      <c r="M32" s="45" t="s">
        <v>728</v>
      </c>
      <c r="N32" s="45" t="s">
        <v>336</v>
      </c>
      <c r="O32" s="47">
        <v>9500</v>
      </c>
      <c r="P32" s="48">
        <v>9000</v>
      </c>
      <c r="Q32" s="49">
        <v>29800</v>
      </c>
      <c r="R32" s="49">
        <v>2240</v>
      </c>
      <c r="S32" s="4">
        <v>25</v>
      </c>
      <c r="T32" s="4">
        <v>24</v>
      </c>
      <c r="U32" s="5">
        <f t="shared" si="0"/>
        <v>49</v>
      </c>
      <c r="V32" s="4">
        <v>10</v>
      </c>
      <c r="W32" s="6" t="s">
        <v>542</v>
      </c>
      <c r="X32" s="3">
        <v>2</v>
      </c>
      <c r="Y32" s="1">
        <v>1</v>
      </c>
      <c r="Z32" s="1"/>
      <c r="AA32" s="1">
        <v>1</v>
      </c>
      <c r="AB32" s="1"/>
      <c r="AC32" s="1"/>
      <c r="AD32" s="1"/>
      <c r="AE32" s="1"/>
      <c r="AF32" s="1">
        <v>1</v>
      </c>
      <c r="AG32" s="1">
        <v>1</v>
      </c>
      <c r="AH32" s="1"/>
      <c r="AI32" s="1" t="str">
        <f t="shared" si="4"/>
        <v xml:space="preserve">Comedy  Dance     Music Theatre </v>
      </c>
      <c r="AJ32" s="50">
        <v>42914</v>
      </c>
      <c r="AK32" s="1">
        <v>400</v>
      </c>
      <c r="AL32" s="1">
        <v>1600</v>
      </c>
      <c r="AM32" s="1"/>
      <c r="AN32" s="1"/>
      <c r="AO32" s="1"/>
      <c r="AP32" s="1">
        <v>1</v>
      </c>
      <c r="AQ32" s="1"/>
      <c r="AS32" s="3" t="s">
        <v>552</v>
      </c>
      <c r="AU32" s="3" t="s">
        <v>856</v>
      </c>
      <c r="AV32" s="62">
        <v>42705</v>
      </c>
      <c r="AW32" s="46" t="s">
        <v>1286</v>
      </c>
      <c r="AX32" s="56">
        <v>5400</v>
      </c>
      <c r="AY32" s="62">
        <v>42795</v>
      </c>
      <c r="AZ32" s="71" t="s">
        <v>1297</v>
      </c>
      <c r="BA32" s="56">
        <v>2700</v>
      </c>
      <c r="BB32" s="62">
        <v>42948</v>
      </c>
      <c r="BC32" s="46" t="s">
        <v>1299</v>
      </c>
      <c r="BD32" s="56">
        <v>900</v>
      </c>
      <c r="BE32" s="56">
        <f t="shared" si="5"/>
        <v>9000</v>
      </c>
      <c r="BF32" s="64" t="s">
        <v>896</v>
      </c>
      <c r="BG32" s="58" t="s">
        <v>915</v>
      </c>
      <c r="BH32" s="45" t="s">
        <v>334</v>
      </c>
      <c r="BI32" s="45" t="s">
        <v>334</v>
      </c>
      <c r="BJ32" s="45" t="s">
        <v>63</v>
      </c>
      <c r="BK32" s="45" t="s">
        <v>64</v>
      </c>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t="str">
        <f t="shared" si="6"/>
        <v/>
      </c>
      <c r="DC32" s="45"/>
      <c r="DD32" s="45"/>
      <c r="DE32" s="43">
        <v>484</v>
      </c>
      <c r="DF32" s="43" t="s">
        <v>1181</v>
      </c>
      <c r="DG32" s="43" t="s">
        <v>1162</v>
      </c>
      <c r="DH32" s="43" t="s">
        <v>1182</v>
      </c>
      <c r="DI32" s="43" t="s">
        <v>1183</v>
      </c>
      <c r="DJ32" s="43" t="s">
        <v>1151</v>
      </c>
      <c r="DK32" s="43" t="s">
        <v>1151</v>
      </c>
      <c r="DL32" s="43">
        <v>9000</v>
      </c>
      <c r="DM32" s="32" t="s">
        <v>1313</v>
      </c>
      <c r="DN32" s="43" t="s">
        <v>1138</v>
      </c>
      <c r="DO32" s="43" t="s">
        <v>1100</v>
      </c>
    </row>
    <row r="33" spans="1:119" s="3" customFormat="1" ht="90" customHeight="1" x14ac:dyDescent="0.3">
      <c r="A33" s="44" t="s">
        <v>505</v>
      </c>
      <c r="B33" s="44">
        <v>485</v>
      </c>
      <c r="C33" s="45" t="s">
        <v>506</v>
      </c>
      <c r="D33" s="45" t="s">
        <v>507</v>
      </c>
      <c r="E33" s="45" t="s">
        <v>508</v>
      </c>
      <c r="F33" s="44" t="s">
        <v>509</v>
      </c>
      <c r="G33" s="44" t="s">
        <v>510</v>
      </c>
      <c r="H33" s="3" t="s">
        <v>700</v>
      </c>
      <c r="I33" s="3" t="s">
        <v>373</v>
      </c>
      <c r="J33" s="3" t="s">
        <v>630</v>
      </c>
      <c r="K33" s="67" t="s">
        <v>1273</v>
      </c>
      <c r="L33" s="67" t="s">
        <v>1273</v>
      </c>
      <c r="M33" s="45" t="s">
        <v>790</v>
      </c>
      <c r="N33" s="45" t="s">
        <v>511</v>
      </c>
      <c r="O33" s="47">
        <v>1356</v>
      </c>
      <c r="P33" s="48">
        <v>1500</v>
      </c>
      <c r="Q33" s="49">
        <v>1356</v>
      </c>
      <c r="R33" s="49">
        <v>560</v>
      </c>
      <c r="S33" s="4">
        <v>25</v>
      </c>
      <c r="T33" s="4">
        <v>24</v>
      </c>
      <c r="U33" s="5">
        <f t="shared" si="0"/>
        <v>49</v>
      </c>
      <c r="V33" s="4">
        <v>10</v>
      </c>
      <c r="W33" s="6" t="s">
        <v>542</v>
      </c>
      <c r="X33" s="3" t="s">
        <v>415</v>
      </c>
      <c r="Y33" s="1"/>
      <c r="Z33" s="1"/>
      <c r="AA33" s="1"/>
      <c r="AB33" s="1">
        <v>1</v>
      </c>
      <c r="AC33" s="1"/>
      <c r="AD33" s="1"/>
      <c r="AE33" s="1"/>
      <c r="AF33" s="1"/>
      <c r="AG33" s="1"/>
      <c r="AH33" s="1"/>
      <c r="AI33" s="1" t="str">
        <f t="shared" si="4"/>
        <v xml:space="preserve">   Exhibiton      </v>
      </c>
      <c r="AJ33" s="50">
        <v>42917</v>
      </c>
      <c r="AK33" s="1">
        <v>4850</v>
      </c>
      <c r="AL33" s="1">
        <v>30000</v>
      </c>
      <c r="AM33" s="1"/>
      <c r="AN33" s="1"/>
      <c r="AO33" s="1"/>
      <c r="AP33" s="1">
        <v>1</v>
      </c>
      <c r="AQ33" s="1"/>
      <c r="AS33" s="3" t="s">
        <v>552</v>
      </c>
      <c r="AT33" s="3" t="s">
        <v>556</v>
      </c>
      <c r="AV33" s="62">
        <v>42705</v>
      </c>
      <c r="AW33" s="46" t="s">
        <v>1286</v>
      </c>
      <c r="AX33" s="56">
        <v>1350</v>
      </c>
      <c r="AY33" s="62"/>
      <c r="AZ33" s="46"/>
      <c r="BA33" s="56"/>
      <c r="BB33" s="62">
        <v>43040</v>
      </c>
      <c r="BC33" s="46" t="s">
        <v>1305</v>
      </c>
      <c r="BD33" s="56">
        <v>150</v>
      </c>
      <c r="BE33" s="56">
        <f t="shared" si="5"/>
        <v>1500</v>
      </c>
      <c r="BF33" s="68" t="s">
        <v>902</v>
      </c>
      <c r="BG33" s="58" t="s">
        <v>917</v>
      </c>
      <c r="BH33" s="45" t="s">
        <v>505</v>
      </c>
      <c r="BI33" s="45" t="s">
        <v>505</v>
      </c>
      <c r="BJ33" s="45" t="s">
        <v>506</v>
      </c>
      <c r="BK33" s="45" t="s">
        <v>507</v>
      </c>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5"/>
      <c r="CV33" s="45"/>
      <c r="CW33" s="45"/>
      <c r="CX33" s="45"/>
      <c r="CY33" s="45"/>
      <c r="CZ33" s="45"/>
      <c r="DA33" s="45"/>
      <c r="DB33" s="45" t="str">
        <f t="shared" si="6"/>
        <v/>
      </c>
      <c r="DC33" s="45"/>
      <c r="DD33" s="45"/>
      <c r="DE33" s="43">
        <v>485</v>
      </c>
      <c r="DF33" s="43" t="s">
        <v>1184</v>
      </c>
      <c r="DG33" s="43" t="s">
        <v>1162</v>
      </c>
      <c r="DH33" s="43" t="s">
        <v>511</v>
      </c>
      <c r="DI33" s="43" t="s">
        <v>1185</v>
      </c>
      <c r="DJ33" s="43" t="s">
        <v>1151</v>
      </c>
      <c r="DK33" s="43" t="s">
        <v>1151</v>
      </c>
      <c r="DL33" s="43">
        <v>1500</v>
      </c>
      <c r="DM33" s="43" t="s">
        <v>1312</v>
      </c>
      <c r="DN33" s="43" t="s">
        <v>1109</v>
      </c>
      <c r="DO33" s="43" t="s">
        <v>1100</v>
      </c>
    </row>
    <row r="34" spans="1:119" s="3" customFormat="1" ht="105" customHeight="1" x14ac:dyDescent="0.3">
      <c r="A34" s="44" t="s">
        <v>109</v>
      </c>
      <c r="B34" s="44">
        <v>486</v>
      </c>
      <c r="C34" s="45" t="s">
        <v>110</v>
      </c>
      <c r="D34" s="45" t="s">
        <v>111</v>
      </c>
      <c r="E34" s="45" t="s">
        <v>112</v>
      </c>
      <c r="F34" s="44" t="s">
        <v>113</v>
      </c>
      <c r="G34" s="44" t="s">
        <v>114</v>
      </c>
      <c r="H34" s="3" t="s">
        <v>643</v>
      </c>
      <c r="I34" s="3" t="s">
        <v>373</v>
      </c>
      <c r="J34" s="3" t="s">
        <v>574</v>
      </c>
      <c r="K34" s="67" t="s">
        <v>1274</v>
      </c>
      <c r="L34" s="67" t="s">
        <v>1281</v>
      </c>
      <c r="M34" s="45" t="s">
        <v>734</v>
      </c>
      <c r="N34" s="45" t="s">
        <v>115</v>
      </c>
      <c r="O34" s="47">
        <v>4276</v>
      </c>
      <c r="P34" s="47">
        <v>4276</v>
      </c>
      <c r="Q34" s="49">
        <v>6026</v>
      </c>
      <c r="R34" s="49">
        <v>1250</v>
      </c>
      <c r="S34" s="4">
        <v>23</v>
      </c>
      <c r="T34" s="4">
        <v>25</v>
      </c>
      <c r="U34" s="5">
        <f t="shared" ref="U34:U65" si="7">SUM(S34:T34)</f>
        <v>48</v>
      </c>
      <c r="V34" s="4">
        <v>10</v>
      </c>
      <c r="W34" s="6" t="s">
        <v>542</v>
      </c>
      <c r="X34" s="3" t="s">
        <v>116</v>
      </c>
      <c r="Y34" s="1">
        <v>1</v>
      </c>
      <c r="Z34" s="1"/>
      <c r="AA34" s="1"/>
      <c r="AB34" s="1"/>
      <c r="AC34" s="1"/>
      <c r="AD34" s="1"/>
      <c r="AE34" s="1"/>
      <c r="AF34" s="1"/>
      <c r="AG34" s="1">
        <v>1</v>
      </c>
      <c r="AH34" s="1">
        <v>1</v>
      </c>
      <c r="AI34" s="1" t="str">
        <f t="shared" si="4"/>
        <v>Comedy        Theatre Visual Arts</v>
      </c>
      <c r="AJ34" s="50">
        <v>42935</v>
      </c>
      <c r="AK34" s="1">
        <v>5</v>
      </c>
      <c r="AL34" s="1">
        <v>840</v>
      </c>
      <c r="AM34" s="1"/>
      <c r="AN34" s="1">
        <v>1</v>
      </c>
      <c r="AO34" s="1"/>
      <c r="AP34" s="1"/>
      <c r="AQ34" s="1"/>
      <c r="AS34" s="3" t="s">
        <v>552</v>
      </c>
      <c r="AV34" s="62">
        <v>42675</v>
      </c>
      <c r="AW34" s="46" t="s">
        <v>1290</v>
      </c>
      <c r="AX34" s="56">
        <v>2500</v>
      </c>
      <c r="AY34" s="62">
        <v>42856</v>
      </c>
      <c r="AZ34" s="71" t="s">
        <v>1291</v>
      </c>
      <c r="BA34" s="56">
        <v>1300</v>
      </c>
      <c r="BB34" s="62">
        <v>42948</v>
      </c>
      <c r="BC34" s="46" t="s">
        <v>1299</v>
      </c>
      <c r="BD34" s="56">
        <v>476</v>
      </c>
      <c r="BE34" s="56">
        <f t="shared" si="5"/>
        <v>4276</v>
      </c>
      <c r="BF34" s="68" t="s">
        <v>888</v>
      </c>
      <c r="BG34" s="88" t="s">
        <v>559</v>
      </c>
      <c r="BH34" s="45" t="s">
        <v>109</v>
      </c>
      <c r="BI34" s="45" t="s">
        <v>109</v>
      </c>
      <c r="BJ34" s="45" t="s">
        <v>110</v>
      </c>
      <c r="BK34" s="45" t="s">
        <v>111</v>
      </c>
      <c r="BL34" s="45"/>
      <c r="BM34" s="45" t="s">
        <v>552</v>
      </c>
      <c r="BN34" s="45" t="s">
        <v>552</v>
      </c>
      <c r="BO34" s="45" t="s">
        <v>110</v>
      </c>
      <c r="BP34" s="45" t="s">
        <v>552</v>
      </c>
      <c r="BQ34" s="45" t="s">
        <v>110</v>
      </c>
      <c r="BR34" s="45">
        <v>0</v>
      </c>
      <c r="BS34" s="45">
        <v>4</v>
      </c>
      <c r="BT34" s="45">
        <v>3</v>
      </c>
      <c r="BU34" s="45">
        <v>840</v>
      </c>
      <c r="BV34" s="45">
        <v>4</v>
      </c>
      <c r="BW34" s="45"/>
      <c r="BX34" s="45"/>
      <c r="BY34" s="45"/>
      <c r="BZ34" s="45">
        <v>1</v>
      </c>
      <c r="CA34" s="45"/>
      <c r="CB34" s="45">
        <v>44</v>
      </c>
      <c r="CC34" s="45">
        <v>0</v>
      </c>
      <c r="CD34" s="45"/>
      <c r="CE34" s="45">
        <v>4</v>
      </c>
      <c r="CF34" s="45" t="s">
        <v>939</v>
      </c>
      <c r="CG34" s="45" t="s">
        <v>940</v>
      </c>
      <c r="CH34" s="45"/>
      <c r="CI34" s="45" t="s">
        <v>941</v>
      </c>
      <c r="CJ34" s="73">
        <v>42905</v>
      </c>
      <c r="CK34" s="45" t="s">
        <v>110</v>
      </c>
      <c r="CL34" s="45" t="s">
        <v>942</v>
      </c>
      <c r="CM34" s="45" t="s">
        <v>943</v>
      </c>
      <c r="CN34" s="45" t="s">
        <v>944</v>
      </c>
      <c r="CO34" s="45" t="s">
        <v>552</v>
      </c>
      <c r="CP34" s="45" t="s">
        <v>110</v>
      </c>
      <c r="CQ34" s="45">
        <v>5</v>
      </c>
      <c r="CR34" s="45">
        <v>1</v>
      </c>
      <c r="CS34" s="45" t="s">
        <v>552</v>
      </c>
      <c r="CT34" s="45" t="s">
        <v>552</v>
      </c>
      <c r="CU34" s="45" t="s">
        <v>552</v>
      </c>
      <c r="CV34" s="45" t="s">
        <v>552</v>
      </c>
      <c r="CW34" s="45" t="s">
        <v>552</v>
      </c>
      <c r="CX34" s="73">
        <v>42919</v>
      </c>
      <c r="CY34" s="45"/>
      <c r="CZ34" s="45">
        <v>1</v>
      </c>
      <c r="DA34" s="45"/>
      <c r="DB34" s="45" t="str">
        <f t="shared" si="6"/>
        <v>Free ticketed</v>
      </c>
      <c r="DC34" s="45" t="s">
        <v>933</v>
      </c>
      <c r="DD34" s="45" t="s">
        <v>945</v>
      </c>
      <c r="DE34" s="43">
        <v>486</v>
      </c>
      <c r="DF34" s="43" t="s">
        <v>1186</v>
      </c>
      <c r="DG34" s="43" t="s">
        <v>1162</v>
      </c>
      <c r="DH34" s="43" t="s">
        <v>1187</v>
      </c>
      <c r="DI34" s="43" t="s">
        <v>1188</v>
      </c>
      <c r="DJ34" s="61">
        <v>42905</v>
      </c>
      <c r="DK34" s="61">
        <v>42919</v>
      </c>
      <c r="DL34" s="43">
        <v>4276</v>
      </c>
      <c r="DM34" s="43" t="s">
        <v>1189</v>
      </c>
      <c r="DN34" s="43" t="s">
        <v>1190</v>
      </c>
      <c r="DO34" s="43" t="s">
        <v>1100</v>
      </c>
    </row>
    <row r="35" spans="1:119" s="2" customFormat="1" ht="409.5" hidden="1" x14ac:dyDescent="0.25">
      <c r="A35" s="2" t="s">
        <v>298</v>
      </c>
      <c r="B35" s="2">
        <v>487</v>
      </c>
      <c r="C35" s="2" t="s">
        <v>28</v>
      </c>
      <c r="D35" s="2" t="s">
        <v>299</v>
      </c>
      <c r="E35" s="2" t="s">
        <v>300</v>
      </c>
      <c r="F35" s="2" t="s">
        <v>301</v>
      </c>
      <c r="G35" s="2" t="s">
        <v>302</v>
      </c>
      <c r="H35" s="2" t="s">
        <v>669</v>
      </c>
      <c r="I35" s="18" t="s">
        <v>373</v>
      </c>
      <c r="J35" s="18" t="s">
        <v>608</v>
      </c>
      <c r="K35" s="19">
        <v>7969941233</v>
      </c>
      <c r="L35" s="19" t="s">
        <v>820</v>
      </c>
      <c r="M35" s="2" t="s">
        <v>761</v>
      </c>
      <c r="N35" s="2" t="s">
        <v>303</v>
      </c>
      <c r="O35" s="8">
        <v>8535.44</v>
      </c>
      <c r="P35" s="12"/>
      <c r="Q35" s="8">
        <v>8535.44</v>
      </c>
      <c r="R35" s="8">
        <v>0</v>
      </c>
      <c r="S35" s="9">
        <v>29</v>
      </c>
      <c r="T35" s="9">
        <v>20</v>
      </c>
      <c r="U35" s="5">
        <f t="shared" si="7"/>
        <v>49</v>
      </c>
      <c r="V35" s="4">
        <v>10</v>
      </c>
      <c r="W35" s="6" t="s">
        <v>542</v>
      </c>
      <c r="X35" s="3">
        <v>365</v>
      </c>
      <c r="Y35" s="1"/>
      <c r="Z35" s="1"/>
      <c r="AA35" s="1"/>
      <c r="AB35" s="1">
        <v>1</v>
      </c>
      <c r="AC35" s="1">
        <v>1</v>
      </c>
      <c r="AD35" s="1"/>
      <c r="AE35" s="1"/>
      <c r="AF35" s="1"/>
      <c r="AG35" s="1"/>
      <c r="AH35" s="1">
        <v>1</v>
      </c>
      <c r="AI35" s="1"/>
      <c r="AJ35" s="11">
        <v>42739</v>
      </c>
      <c r="AK35" s="10">
        <v>35</v>
      </c>
      <c r="AL35" s="10">
        <v>10000</v>
      </c>
      <c r="AM35" s="10"/>
      <c r="AN35" s="10"/>
      <c r="AO35" s="10"/>
      <c r="AP35" s="10">
        <v>1</v>
      </c>
      <c r="AQ35" s="10"/>
      <c r="AS35" s="2" t="s">
        <v>844</v>
      </c>
      <c r="AT35" s="3"/>
      <c r="BG35" s="10"/>
      <c r="BH35" s="2" t="s">
        <v>298</v>
      </c>
      <c r="BI35" s="2" t="s">
        <v>298</v>
      </c>
      <c r="BJ35" s="2" t="s">
        <v>28</v>
      </c>
      <c r="BK35" s="2" t="s">
        <v>299</v>
      </c>
      <c r="DE35" s="32">
        <v>487</v>
      </c>
      <c r="DF35" s="32" t="s">
        <v>155</v>
      </c>
      <c r="DG35" s="32" t="s">
        <v>1162</v>
      </c>
      <c r="DH35" s="32" t="s">
        <v>1191</v>
      </c>
      <c r="DI35" s="32" t="s">
        <v>1102</v>
      </c>
      <c r="DJ35" s="32" t="s">
        <v>1151</v>
      </c>
      <c r="DK35" s="32" t="s">
        <v>1151</v>
      </c>
      <c r="DL35" s="32">
        <v>10000</v>
      </c>
      <c r="DM35" s="32" t="s">
        <v>1192</v>
      </c>
      <c r="DN35" s="32" t="s">
        <v>1109</v>
      </c>
      <c r="DO35" s="32" t="s">
        <v>1100</v>
      </c>
    </row>
    <row r="36" spans="1:119" s="2" customFormat="1" ht="105" hidden="1" customHeight="1" x14ac:dyDescent="0.25">
      <c r="A36" s="2" t="s">
        <v>30</v>
      </c>
      <c r="B36" s="2">
        <v>488</v>
      </c>
      <c r="C36" s="2" t="s">
        <v>31</v>
      </c>
      <c r="D36" s="2" t="s">
        <v>32</v>
      </c>
      <c r="E36" s="2" t="s">
        <v>33</v>
      </c>
      <c r="F36" s="2" t="s">
        <v>34</v>
      </c>
      <c r="G36" s="2" t="s">
        <v>35</v>
      </c>
      <c r="H36" s="2" t="s">
        <v>635</v>
      </c>
      <c r="I36" s="18" t="s">
        <v>705</v>
      </c>
      <c r="J36" s="18" t="s">
        <v>566</v>
      </c>
      <c r="K36" s="19">
        <v>7729611984</v>
      </c>
      <c r="L36" s="19">
        <v>7729611984</v>
      </c>
      <c r="M36" s="2" t="s">
        <v>722</v>
      </c>
      <c r="N36" s="2" t="s">
        <v>36</v>
      </c>
      <c r="O36" s="8">
        <v>9860</v>
      </c>
      <c r="P36" s="8">
        <v>9860</v>
      </c>
      <c r="Q36" s="8">
        <v>19600</v>
      </c>
      <c r="R36" s="8">
        <v>1220</v>
      </c>
      <c r="S36" s="9">
        <v>17</v>
      </c>
      <c r="T36" s="9">
        <v>24</v>
      </c>
      <c r="U36" s="5">
        <f t="shared" si="7"/>
        <v>41</v>
      </c>
      <c r="V36" s="4">
        <v>10</v>
      </c>
      <c r="W36" s="6"/>
      <c r="X36" s="3">
        <v>20</v>
      </c>
      <c r="Y36" s="1"/>
      <c r="Z36" s="1"/>
      <c r="AA36" s="1">
        <v>1</v>
      </c>
      <c r="AB36" s="1">
        <v>1</v>
      </c>
      <c r="AC36" s="1">
        <v>1</v>
      </c>
      <c r="AD36" s="1">
        <v>1</v>
      </c>
      <c r="AE36" s="1">
        <v>1</v>
      </c>
      <c r="AF36" s="1">
        <v>1</v>
      </c>
      <c r="AG36" s="1"/>
      <c r="AH36" s="1">
        <v>1</v>
      </c>
      <c r="AI36" s="1"/>
      <c r="AJ36" s="11">
        <v>42739</v>
      </c>
      <c r="AK36" s="10">
        <v>8</v>
      </c>
      <c r="AL36" s="10">
        <v>2000</v>
      </c>
      <c r="AM36" s="10">
        <v>1</v>
      </c>
      <c r="AN36" s="10">
        <v>1</v>
      </c>
      <c r="AO36" s="10">
        <v>1</v>
      </c>
      <c r="AP36" s="10">
        <v>1</v>
      </c>
      <c r="AQ36" s="10"/>
      <c r="AR36" s="2" t="s">
        <v>550</v>
      </c>
      <c r="AS36" s="2" t="s">
        <v>844</v>
      </c>
      <c r="AT36" s="3"/>
      <c r="BG36" s="10" t="s">
        <v>906</v>
      </c>
      <c r="BH36" s="2" t="s">
        <v>30</v>
      </c>
      <c r="BI36" s="2" t="s">
        <v>30</v>
      </c>
      <c r="BJ36" s="2" t="s">
        <v>31</v>
      </c>
      <c r="BK36" s="2" t="s">
        <v>32</v>
      </c>
      <c r="BM36" s="17"/>
      <c r="DE36" s="32">
        <v>488</v>
      </c>
      <c r="DF36" s="32" t="s">
        <v>35</v>
      </c>
      <c r="DG36" s="32" t="s">
        <v>1162</v>
      </c>
      <c r="DH36" s="32" t="s">
        <v>1193</v>
      </c>
      <c r="DI36" s="32" t="s">
        <v>1102</v>
      </c>
      <c r="DJ36" s="32" t="s">
        <v>1151</v>
      </c>
      <c r="DK36" s="32" t="s">
        <v>1151</v>
      </c>
      <c r="DL36" s="32">
        <v>9860</v>
      </c>
      <c r="DM36" s="32" t="s">
        <v>1103</v>
      </c>
      <c r="DN36" s="32" t="s">
        <v>1109</v>
      </c>
      <c r="DO36" s="32" t="s">
        <v>1100</v>
      </c>
    </row>
    <row r="37" spans="1:119" s="3" customFormat="1" ht="105" customHeight="1" x14ac:dyDescent="0.3">
      <c r="A37" s="44" t="s">
        <v>103</v>
      </c>
      <c r="B37" s="44">
        <v>489</v>
      </c>
      <c r="C37" s="45" t="s">
        <v>104</v>
      </c>
      <c r="D37" s="45" t="s">
        <v>95</v>
      </c>
      <c r="E37" s="45" t="s">
        <v>105</v>
      </c>
      <c r="F37" s="44" t="s">
        <v>106</v>
      </c>
      <c r="G37" s="44" t="s">
        <v>107</v>
      </c>
      <c r="H37" s="3" t="s">
        <v>106</v>
      </c>
      <c r="I37" s="3" t="s">
        <v>373</v>
      </c>
      <c r="J37" s="3" t="s">
        <v>579</v>
      </c>
      <c r="K37" s="67" t="s">
        <v>1275</v>
      </c>
      <c r="L37" s="67" t="s">
        <v>1275</v>
      </c>
      <c r="M37" s="45" t="s">
        <v>733</v>
      </c>
      <c r="N37" s="45" t="s">
        <v>108</v>
      </c>
      <c r="O37" s="47">
        <v>10000</v>
      </c>
      <c r="P37" s="47">
        <v>10000</v>
      </c>
      <c r="Q37" s="49">
        <v>10000</v>
      </c>
      <c r="R37" s="49"/>
      <c r="S37" s="4">
        <v>23</v>
      </c>
      <c r="T37" s="4">
        <v>20</v>
      </c>
      <c r="U37" s="5">
        <f t="shared" si="7"/>
        <v>43</v>
      </c>
      <c r="V37" s="4">
        <v>10</v>
      </c>
      <c r="W37" s="6"/>
      <c r="X37" s="3">
        <v>1</v>
      </c>
      <c r="Y37" s="1"/>
      <c r="Z37" s="1"/>
      <c r="AA37" s="1">
        <v>1</v>
      </c>
      <c r="AB37" s="1">
        <v>1</v>
      </c>
      <c r="AC37" s="1">
        <v>1</v>
      </c>
      <c r="AD37" s="1"/>
      <c r="AE37" s="1"/>
      <c r="AF37" s="1">
        <v>1</v>
      </c>
      <c r="AG37" s="1"/>
      <c r="AH37" s="1">
        <v>1</v>
      </c>
      <c r="AI37" s="1" t="str">
        <f t="shared" ref="AI37:AI42" si="8">IF(Y37=1,Y$1,"")&amp;" "&amp;IF(Z37=1,Z$1,"")&amp;" "&amp;IF(AA37=1,AA$1,"")&amp;" "&amp;IF(AB37=1,AB$1,"")&amp;" "&amp;IF(AC37=1,AC$1,"")&amp;" "&amp;IF(AD37=1,AD$1,"")&amp;" "&amp;IF(AE37=1,AE$1,"")&amp;" "&amp;IF(AF37=1,AF$1,"")&amp;" "&amp;IF(AG37=1,AG$1,"")&amp;" "&amp;IF(AH37=1,AH$1,"")</f>
        <v xml:space="preserve">  Dance Exhibiton Festival   Music  Visual Arts</v>
      </c>
      <c r="AJ37" s="50">
        <v>42924</v>
      </c>
      <c r="AK37" s="1">
        <v>500</v>
      </c>
      <c r="AL37" s="1">
        <v>1500</v>
      </c>
      <c r="AM37" s="1"/>
      <c r="AN37" s="1"/>
      <c r="AO37" s="1">
        <v>1</v>
      </c>
      <c r="AP37" s="1"/>
      <c r="AQ37" s="1"/>
      <c r="AS37" s="3" t="s">
        <v>552</v>
      </c>
      <c r="AV37" s="62">
        <v>42614</v>
      </c>
      <c r="AW37" s="46" t="s">
        <v>1289</v>
      </c>
      <c r="AX37" s="56">
        <v>6000</v>
      </c>
      <c r="AY37" s="62">
        <v>42826</v>
      </c>
      <c r="AZ37" s="71" t="s">
        <v>1295</v>
      </c>
      <c r="BA37" s="56">
        <v>3000</v>
      </c>
      <c r="BB37" s="62">
        <v>42948</v>
      </c>
      <c r="BC37" s="46" t="s">
        <v>1299</v>
      </c>
      <c r="BD37" s="56">
        <v>1000</v>
      </c>
      <c r="BE37" s="56">
        <f t="shared" ref="BE37:BE42" si="9">AX37+BA37+BD37</f>
        <v>10000</v>
      </c>
      <c r="BF37" s="89" t="s">
        <v>886</v>
      </c>
      <c r="BG37" s="58" t="s">
        <v>908</v>
      </c>
      <c r="BH37" s="45" t="s">
        <v>103</v>
      </c>
      <c r="BI37" s="45" t="s">
        <v>103</v>
      </c>
      <c r="BJ37" s="45" t="s">
        <v>104</v>
      </c>
      <c r="BK37" s="45" t="s">
        <v>95</v>
      </c>
      <c r="BL37" s="45"/>
      <c r="BM37" s="45" t="s">
        <v>110</v>
      </c>
      <c r="BN37" s="45" t="s">
        <v>110</v>
      </c>
      <c r="BO37" s="45" t="s">
        <v>110</v>
      </c>
      <c r="BP37" s="45" t="s">
        <v>110</v>
      </c>
      <c r="BQ37" s="45" t="s">
        <v>110</v>
      </c>
      <c r="BR37" s="45"/>
      <c r="BS37" s="45"/>
      <c r="BT37" s="45">
        <v>1</v>
      </c>
      <c r="BU37" s="45" t="s">
        <v>932</v>
      </c>
      <c r="BV37" s="45"/>
      <c r="BW37" s="45">
        <v>600</v>
      </c>
      <c r="BX37" s="45"/>
      <c r="BY37" s="45"/>
      <c r="BZ37" s="45">
        <v>1</v>
      </c>
      <c r="CA37" s="45"/>
      <c r="CB37" s="45">
        <v>1</v>
      </c>
      <c r="CC37" s="45"/>
      <c r="CD37" s="45"/>
      <c r="CE37" s="45"/>
      <c r="CF37" s="45" t="s">
        <v>933</v>
      </c>
      <c r="CG37" s="45" t="s">
        <v>934</v>
      </c>
      <c r="CH37" s="45" t="s">
        <v>932</v>
      </c>
      <c r="CI37" s="45" t="s">
        <v>935</v>
      </c>
      <c r="CJ37" s="73">
        <v>42632</v>
      </c>
      <c r="CK37" s="45" t="s">
        <v>110</v>
      </c>
      <c r="CL37" s="45">
        <v>7</v>
      </c>
      <c r="CM37" s="45" t="s">
        <v>936</v>
      </c>
      <c r="CN37" s="45">
        <v>12</v>
      </c>
      <c r="CO37" s="45" t="s">
        <v>552</v>
      </c>
      <c r="CP37" s="45" t="s">
        <v>110</v>
      </c>
      <c r="CQ37" s="45">
        <v>600</v>
      </c>
      <c r="CR37" s="45" t="s">
        <v>937</v>
      </c>
      <c r="CS37" s="45" t="s">
        <v>552</v>
      </c>
      <c r="CT37" s="45" t="s">
        <v>552</v>
      </c>
      <c r="CU37" s="45" t="s">
        <v>552</v>
      </c>
      <c r="CV37" s="45" t="s">
        <v>552</v>
      </c>
      <c r="CW37" s="45" t="s">
        <v>552</v>
      </c>
      <c r="CX37" s="73">
        <v>42924</v>
      </c>
      <c r="CY37" s="45">
        <v>1</v>
      </c>
      <c r="CZ37" s="45"/>
      <c r="DA37" s="45"/>
      <c r="DB37" s="45" t="str">
        <f t="shared" ref="DB37:DB42" si="10">IF(CY37=1,CY$1,IF(CZ37=1,CZ$1,IF(DA37=1,DA$1,"")))</f>
        <v>Free unticketed</v>
      </c>
      <c r="DC37" s="45" t="s">
        <v>933</v>
      </c>
      <c r="DD37" s="45" t="s">
        <v>938</v>
      </c>
      <c r="DE37" s="43">
        <v>489</v>
      </c>
      <c r="DF37" s="43" t="s">
        <v>1194</v>
      </c>
      <c r="DG37" s="43" t="s">
        <v>1162</v>
      </c>
      <c r="DH37" s="43" t="s">
        <v>1195</v>
      </c>
      <c r="DI37" s="43" t="s">
        <v>1196</v>
      </c>
      <c r="DJ37" s="61">
        <v>42924</v>
      </c>
      <c r="DK37" s="61">
        <v>42924</v>
      </c>
      <c r="DL37" s="43">
        <v>10000</v>
      </c>
      <c r="DM37" s="43" t="s">
        <v>1197</v>
      </c>
      <c r="DN37" s="43" t="s">
        <v>1099</v>
      </c>
      <c r="DO37" s="43" t="s">
        <v>1100</v>
      </c>
    </row>
    <row r="38" spans="1:119" s="3" customFormat="1" ht="90" customHeight="1" x14ac:dyDescent="0.3">
      <c r="A38" s="44" t="s">
        <v>163</v>
      </c>
      <c r="B38" s="44">
        <v>491</v>
      </c>
      <c r="C38" s="45" t="s">
        <v>164</v>
      </c>
      <c r="D38" s="45" t="s">
        <v>165</v>
      </c>
      <c r="E38" s="45" t="s">
        <v>166</v>
      </c>
      <c r="F38" s="44" t="s">
        <v>167</v>
      </c>
      <c r="G38" s="44" t="s">
        <v>168</v>
      </c>
      <c r="H38" s="51" t="s">
        <v>651</v>
      </c>
      <c r="I38" s="51" t="s">
        <v>702</v>
      </c>
      <c r="J38" s="51" t="s">
        <v>588</v>
      </c>
      <c r="K38" s="75" t="s">
        <v>811</v>
      </c>
      <c r="L38" s="75" t="s">
        <v>812</v>
      </c>
      <c r="M38" s="76" t="s">
        <v>742</v>
      </c>
      <c r="N38" s="45" t="s">
        <v>169</v>
      </c>
      <c r="O38" s="47">
        <v>9740</v>
      </c>
      <c r="P38" s="48">
        <v>9500</v>
      </c>
      <c r="Q38" s="49">
        <v>19740</v>
      </c>
      <c r="R38" s="49">
        <v>2000</v>
      </c>
      <c r="S38" s="4">
        <v>29</v>
      </c>
      <c r="T38" s="4">
        <v>23</v>
      </c>
      <c r="U38" s="5">
        <f t="shared" si="7"/>
        <v>52</v>
      </c>
      <c r="V38" s="4">
        <v>10</v>
      </c>
      <c r="W38" s="6" t="s">
        <v>542</v>
      </c>
      <c r="X38" s="3">
        <v>5</v>
      </c>
      <c r="Y38" s="1"/>
      <c r="Z38" s="1"/>
      <c r="AA38" s="1">
        <v>1</v>
      </c>
      <c r="AB38" s="1"/>
      <c r="AC38" s="1"/>
      <c r="AD38" s="1"/>
      <c r="AE38" s="1"/>
      <c r="AF38" s="1">
        <v>1</v>
      </c>
      <c r="AG38" s="1">
        <v>1</v>
      </c>
      <c r="AH38" s="1"/>
      <c r="AI38" s="1" t="str">
        <f t="shared" si="8"/>
        <v xml:space="preserve">  Dance     Music Theatre </v>
      </c>
      <c r="AJ38" s="50"/>
      <c r="AK38" s="1">
        <v>100</v>
      </c>
      <c r="AL38" s="1">
        <v>2500</v>
      </c>
      <c r="AM38" s="1"/>
      <c r="AN38" s="1"/>
      <c r="AO38" s="1"/>
      <c r="AP38" s="1">
        <v>1</v>
      </c>
      <c r="AQ38" s="1"/>
      <c r="AS38" s="3" t="s">
        <v>552</v>
      </c>
      <c r="AU38" s="3" t="s">
        <v>868</v>
      </c>
      <c r="AV38" s="62">
        <v>42675</v>
      </c>
      <c r="AW38" s="46" t="s">
        <v>1290</v>
      </c>
      <c r="AX38" s="56">
        <v>5700</v>
      </c>
      <c r="AY38" s="62">
        <v>42856</v>
      </c>
      <c r="AZ38" s="46" t="s">
        <v>1291</v>
      </c>
      <c r="BA38" s="56">
        <v>2900</v>
      </c>
      <c r="BB38" s="62">
        <v>42917</v>
      </c>
      <c r="BC38" s="46" t="s">
        <v>1302</v>
      </c>
      <c r="BD38" s="56">
        <v>900</v>
      </c>
      <c r="BE38" s="56">
        <f t="shared" si="9"/>
        <v>9500</v>
      </c>
      <c r="BF38" s="68" t="s">
        <v>905</v>
      </c>
      <c r="BG38" s="58" t="s">
        <v>559</v>
      </c>
      <c r="BH38" s="45" t="s">
        <v>163</v>
      </c>
      <c r="BI38" s="45" t="s">
        <v>163</v>
      </c>
      <c r="BJ38" s="45" t="s">
        <v>164</v>
      </c>
      <c r="BK38" s="45" t="s">
        <v>165</v>
      </c>
      <c r="BL38" s="45" t="s">
        <v>951</v>
      </c>
      <c r="BM38" s="45" t="s">
        <v>110</v>
      </c>
      <c r="BN38" s="45" t="s">
        <v>110</v>
      </c>
      <c r="BO38" s="45" t="s">
        <v>110</v>
      </c>
      <c r="BP38" s="45" t="s">
        <v>110</v>
      </c>
      <c r="BQ38" s="45" t="s">
        <v>110</v>
      </c>
      <c r="BR38" s="45"/>
      <c r="BS38" s="45"/>
      <c r="BT38" s="45">
        <v>1</v>
      </c>
      <c r="BU38" s="45">
        <v>6000</v>
      </c>
      <c r="BV38" s="45"/>
      <c r="BW38" s="45">
        <v>100</v>
      </c>
      <c r="BX38" s="45"/>
      <c r="BY38" s="45">
        <v>1</v>
      </c>
      <c r="BZ38" s="45"/>
      <c r="CA38" s="45"/>
      <c r="CB38" s="45">
        <v>5</v>
      </c>
      <c r="CC38" s="45"/>
      <c r="CD38" s="45"/>
      <c r="CE38" s="45"/>
      <c r="CF38" s="45" t="s">
        <v>933</v>
      </c>
      <c r="CG38" s="45" t="s">
        <v>952</v>
      </c>
      <c r="CH38" s="45">
        <v>5000</v>
      </c>
      <c r="CI38" s="45" t="s">
        <v>953</v>
      </c>
      <c r="CJ38" s="73">
        <v>42905</v>
      </c>
      <c r="CK38" s="45" t="s">
        <v>552</v>
      </c>
      <c r="CL38" s="45"/>
      <c r="CM38" s="45" t="s">
        <v>954</v>
      </c>
      <c r="CN38" s="45">
        <v>22</v>
      </c>
      <c r="CO38" s="45" t="s">
        <v>110</v>
      </c>
      <c r="CP38" s="45" t="s">
        <v>110</v>
      </c>
      <c r="CQ38" s="45">
        <v>90</v>
      </c>
      <c r="CR38" s="45">
        <v>1</v>
      </c>
      <c r="CS38" s="45" t="s">
        <v>552</v>
      </c>
      <c r="CT38" s="45" t="s">
        <v>552</v>
      </c>
      <c r="CU38" s="45" t="s">
        <v>552</v>
      </c>
      <c r="CV38" s="45" t="s">
        <v>552</v>
      </c>
      <c r="CW38" s="45" t="s">
        <v>552</v>
      </c>
      <c r="CX38" s="73">
        <v>42917</v>
      </c>
      <c r="CY38" s="45">
        <v>1</v>
      </c>
      <c r="CZ38" s="45"/>
      <c r="DA38" s="45"/>
      <c r="DB38" s="45" t="str">
        <f t="shared" si="10"/>
        <v>Free unticketed</v>
      </c>
      <c r="DC38" s="45" t="s">
        <v>933</v>
      </c>
      <c r="DD38" s="45" t="s">
        <v>955</v>
      </c>
      <c r="DE38" s="43">
        <v>491</v>
      </c>
      <c r="DF38" s="43" t="s">
        <v>1198</v>
      </c>
      <c r="DG38" s="43" t="s">
        <v>1162</v>
      </c>
      <c r="DH38" s="43" t="s">
        <v>1199</v>
      </c>
      <c r="DI38" s="43" t="s">
        <v>1200</v>
      </c>
      <c r="DJ38" s="61">
        <v>42905</v>
      </c>
      <c r="DK38" s="61">
        <v>42917</v>
      </c>
      <c r="DL38" s="43">
        <v>9500</v>
      </c>
      <c r="DM38" s="43" t="s">
        <v>1201</v>
      </c>
      <c r="DN38" s="43" t="s">
        <v>1099</v>
      </c>
      <c r="DO38" s="43" t="s">
        <v>1100</v>
      </c>
    </row>
    <row r="39" spans="1:119" x14ac:dyDescent="0.3">
      <c r="A39" s="44" t="s">
        <v>216</v>
      </c>
      <c r="B39" s="44">
        <v>492</v>
      </c>
      <c r="C39" s="45" t="s">
        <v>217</v>
      </c>
      <c r="D39" s="45" t="s">
        <v>218</v>
      </c>
      <c r="E39" s="45" t="s">
        <v>219</v>
      </c>
      <c r="F39" s="44" t="s">
        <v>220</v>
      </c>
      <c r="G39" s="44" t="s">
        <v>221</v>
      </c>
      <c r="H39" s="3" t="s">
        <v>659</v>
      </c>
      <c r="I39" s="3" t="s">
        <v>373</v>
      </c>
      <c r="J39" s="3" t="s">
        <v>598</v>
      </c>
      <c r="K39" s="46" t="s">
        <v>818</v>
      </c>
      <c r="L39" s="46" t="s">
        <v>819</v>
      </c>
      <c r="M39" s="74" t="s">
        <v>749</v>
      </c>
      <c r="N39" s="45" t="s">
        <v>222</v>
      </c>
      <c r="O39" s="47">
        <v>9320</v>
      </c>
      <c r="P39" s="90">
        <v>9320</v>
      </c>
      <c r="Q39" s="49">
        <v>9320</v>
      </c>
      <c r="R39" s="49">
        <v>3520</v>
      </c>
      <c r="S39" s="4">
        <v>24</v>
      </c>
      <c r="T39" s="4">
        <v>24</v>
      </c>
      <c r="U39" s="5">
        <f t="shared" si="7"/>
        <v>48</v>
      </c>
      <c r="V39" s="4">
        <v>10</v>
      </c>
      <c r="W39" s="6" t="s">
        <v>542</v>
      </c>
      <c r="X39" s="3">
        <v>40</v>
      </c>
      <c r="AB39" s="1">
        <v>1</v>
      </c>
      <c r="AH39" s="1">
        <v>1</v>
      </c>
      <c r="AI39" s="1" t="str">
        <f t="shared" si="8"/>
        <v xml:space="preserve">   Exhibiton      Visual Arts</v>
      </c>
      <c r="AJ39" s="50">
        <v>42917</v>
      </c>
      <c r="AK39" s="1">
        <v>50</v>
      </c>
      <c r="AL39" s="1">
        <v>50000</v>
      </c>
      <c r="AO39" s="1">
        <v>1</v>
      </c>
      <c r="AP39" s="1">
        <v>1</v>
      </c>
      <c r="AQ39" s="1">
        <v>1</v>
      </c>
      <c r="AS39" s="3" t="s">
        <v>552</v>
      </c>
      <c r="AU39" s="51" t="s">
        <v>870</v>
      </c>
      <c r="AV39" s="62">
        <v>42856</v>
      </c>
      <c r="AW39" s="46" t="s">
        <v>1291</v>
      </c>
      <c r="AX39" s="56">
        <v>5592</v>
      </c>
      <c r="AY39" s="62">
        <v>42948</v>
      </c>
      <c r="AZ39" s="71" t="s">
        <v>1299</v>
      </c>
      <c r="BA39" s="56">
        <v>2796</v>
      </c>
      <c r="BB39" s="62">
        <v>43132</v>
      </c>
      <c r="BC39" s="46" t="s">
        <v>1304</v>
      </c>
      <c r="BD39" s="56">
        <v>932</v>
      </c>
      <c r="BE39" s="56">
        <f t="shared" si="9"/>
        <v>9320</v>
      </c>
      <c r="BF39" s="68" t="s">
        <v>891</v>
      </c>
      <c r="BG39" s="58" t="s">
        <v>559</v>
      </c>
      <c r="BH39" s="45" t="s">
        <v>216</v>
      </c>
      <c r="BI39" s="45" t="s">
        <v>216</v>
      </c>
      <c r="BJ39" s="45" t="s">
        <v>217</v>
      </c>
      <c r="BK39" s="45" t="s">
        <v>218</v>
      </c>
      <c r="BM39" s="45" t="s">
        <v>110</v>
      </c>
      <c r="BN39" s="45" t="s">
        <v>110</v>
      </c>
      <c r="BO39" s="45" t="s">
        <v>552</v>
      </c>
      <c r="BP39" s="45" t="s">
        <v>552</v>
      </c>
      <c r="BQ39" s="45" t="s">
        <v>110</v>
      </c>
      <c r="BR39" s="45">
        <v>0</v>
      </c>
      <c r="BT39" s="45">
        <v>3</v>
      </c>
      <c r="BU39" s="45">
        <v>50000</v>
      </c>
      <c r="BV39" s="45">
        <v>6</v>
      </c>
      <c r="BW39" s="45">
        <v>40</v>
      </c>
      <c r="BZ39" s="45">
        <v>1</v>
      </c>
      <c r="CB39" s="45">
        <v>1</v>
      </c>
      <c r="CC39" s="45">
        <v>0</v>
      </c>
      <c r="CD39" s="45" t="s">
        <v>968</v>
      </c>
      <c r="CE39" s="45">
        <v>0</v>
      </c>
      <c r="CF39" s="45" t="s">
        <v>933</v>
      </c>
      <c r="CG39" s="45" t="s">
        <v>969</v>
      </c>
      <c r="CH39" s="45">
        <v>40000</v>
      </c>
      <c r="CI39" s="45" t="s">
        <v>970</v>
      </c>
      <c r="CJ39" s="73">
        <v>42917</v>
      </c>
      <c r="CK39" s="45" t="s">
        <v>110</v>
      </c>
      <c r="CL39" s="45">
        <v>365</v>
      </c>
      <c r="CM39" s="45" t="s">
        <v>971</v>
      </c>
      <c r="CN39" s="45" t="s">
        <v>972</v>
      </c>
      <c r="CO39" s="45" t="s">
        <v>110</v>
      </c>
      <c r="CP39" s="45" t="s">
        <v>110</v>
      </c>
      <c r="CQ39" s="45">
        <v>20</v>
      </c>
      <c r="CR39" s="45">
        <v>1</v>
      </c>
      <c r="CS39" s="45" t="s">
        <v>110</v>
      </c>
      <c r="CT39" s="45" t="s">
        <v>552</v>
      </c>
      <c r="CU39" s="45" t="s">
        <v>110</v>
      </c>
      <c r="CV39" s="45" t="s">
        <v>552</v>
      </c>
      <c r="CW39" s="45" t="s">
        <v>552</v>
      </c>
      <c r="CX39" s="73">
        <v>43092</v>
      </c>
      <c r="CY39" s="45">
        <v>1</v>
      </c>
      <c r="DB39" s="45" t="str">
        <f t="shared" si="10"/>
        <v>Free unticketed</v>
      </c>
      <c r="DC39" s="45" t="s">
        <v>933</v>
      </c>
      <c r="DD39" s="45" t="s">
        <v>973</v>
      </c>
      <c r="DE39" s="43">
        <v>492</v>
      </c>
      <c r="DF39" s="43" t="s">
        <v>1202</v>
      </c>
      <c r="DG39" s="43" t="s">
        <v>1162</v>
      </c>
      <c r="DH39" s="43" t="s">
        <v>1203</v>
      </c>
      <c r="DI39" s="43" t="s">
        <v>1204</v>
      </c>
      <c r="DJ39" s="61">
        <v>42917</v>
      </c>
      <c r="DK39" s="61">
        <v>43092</v>
      </c>
      <c r="DL39" s="43">
        <v>9320</v>
      </c>
      <c r="DM39" s="43" t="s">
        <v>1205</v>
      </c>
      <c r="DN39" s="43" t="s">
        <v>1206</v>
      </c>
      <c r="DO39" s="43" t="s">
        <v>1100</v>
      </c>
    </row>
    <row r="40" spans="1:119" s="3" customFormat="1" ht="135" customHeight="1" x14ac:dyDescent="0.3">
      <c r="A40" s="44" t="s">
        <v>223</v>
      </c>
      <c r="B40" s="44">
        <v>493</v>
      </c>
      <c r="C40" s="45" t="s">
        <v>224</v>
      </c>
      <c r="D40" s="45" t="s">
        <v>201</v>
      </c>
      <c r="E40" s="45" t="s">
        <v>225</v>
      </c>
      <c r="F40" s="44" t="s">
        <v>226</v>
      </c>
      <c r="G40" s="44" t="s">
        <v>978</v>
      </c>
      <c r="H40" s="3" t="s">
        <v>656</v>
      </c>
      <c r="I40" s="3" t="s">
        <v>373</v>
      </c>
      <c r="J40" s="3" t="s">
        <v>594</v>
      </c>
      <c r="K40" s="67" t="s">
        <v>1276</v>
      </c>
      <c r="L40" s="67" t="s">
        <v>1280</v>
      </c>
      <c r="M40" s="91" t="s">
        <v>750</v>
      </c>
      <c r="N40" s="45" t="s">
        <v>227</v>
      </c>
      <c r="O40" s="47">
        <v>8700</v>
      </c>
      <c r="P40" s="47">
        <v>8700</v>
      </c>
      <c r="Q40" s="49">
        <v>9900</v>
      </c>
      <c r="R40" s="49">
        <v>2000</v>
      </c>
      <c r="S40" s="4">
        <v>23</v>
      </c>
      <c r="T40" s="4">
        <v>20</v>
      </c>
      <c r="U40" s="5">
        <f t="shared" si="7"/>
        <v>43</v>
      </c>
      <c r="V40" s="4">
        <v>10</v>
      </c>
      <c r="W40" s="6"/>
      <c r="X40" s="3">
        <v>1</v>
      </c>
      <c r="Y40" s="1"/>
      <c r="Z40" s="1"/>
      <c r="AA40" s="1">
        <v>1</v>
      </c>
      <c r="AB40" s="1">
        <v>1</v>
      </c>
      <c r="AC40" s="1">
        <v>1</v>
      </c>
      <c r="AD40" s="1">
        <v>1</v>
      </c>
      <c r="AE40" s="1"/>
      <c r="AF40" s="1">
        <v>1</v>
      </c>
      <c r="AG40" s="1"/>
      <c r="AH40" s="1">
        <v>1</v>
      </c>
      <c r="AI40" s="1" t="str">
        <f t="shared" si="8"/>
        <v xml:space="preserve">  Dance Exhibiton Festival Film  Music  Visual Arts</v>
      </c>
      <c r="AJ40" s="50">
        <v>42952</v>
      </c>
      <c r="AK40" s="1">
        <v>30</v>
      </c>
      <c r="AL40" s="1">
        <v>300</v>
      </c>
      <c r="AM40" s="1"/>
      <c r="AN40" s="1">
        <v>1</v>
      </c>
      <c r="AO40" s="1"/>
      <c r="AP40" s="1"/>
      <c r="AQ40" s="1"/>
      <c r="AR40" s="3" t="s">
        <v>550</v>
      </c>
      <c r="AS40" s="3" t="s">
        <v>552</v>
      </c>
      <c r="AU40" s="3" t="s">
        <v>872</v>
      </c>
      <c r="AV40" s="62">
        <v>42736</v>
      </c>
      <c r="AW40" s="46" t="s">
        <v>1292</v>
      </c>
      <c r="AX40" s="56">
        <v>5220</v>
      </c>
      <c r="AY40" s="62">
        <v>42826</v>
      </c>
      <c r="AZ40" s="71" t="s">
        <v>1295</v>
      </c>
      <c r="BA40" s="56">
        <v>2610</v>
      </c>
      <c r="BB40" s="62">
        <v>42979</v>
      </c>
      <c r="BC40" s="46" t="s">
        <v>1303</v>
      </c>
      <c r="BD40" s="56">
        <v>870</v>
      </c>
      <c r="BE40" s="56">
        <f t="shared" si="9"/>
        <v>8700</v>
      </c>
      <c r="BF40" s="68" t="s">
        <v>886</v>
      </c>
      <c r="BG40" s="58" t="s">
        <v>559</v>
      </c>
      <c r="BH40" s="45" t="s">
        <v>223</v>
      </c>
      <c r="BI40" s="45" t="s">
        <v>223</v>
      </c>
      <c r="BJ40" s="45" t="s">
        <v>224</v>
      </c>
      <c r="BK40" s="45" t="s">
        <v>201</v>
      </c>
      <c r="BL40" s="45" t="s">
        <v>974</v>
      </c>
      <c r="BM40" s="45" t="s">
        <v>552</v>
      </c>
      <c r="BN40" s="45" t="s">
        <v>552</v>
      </c>
      <c r="BO40" s="45" t="s">
        <v>552</v>
      </c>
      <c r="BP40" s="45" t="s">
        <v>552</v>
      </c>
      <c r="BQ40" s="45" t="s">
        <v>552</v>
      </c>
      <c r="BR40" s="45">
        <v>10</v>
      </c>
      <c r="BS40" s="45">
        <v>10</v>
      </c>
      <c r="BT40" s="45">
        <v>1</v>
      </c>
      <c r="BU40" s="45">
        <v>300</v>
      </c>
      <c r="BV40" s="45">
        <v>10</v>
      </c>
      <c r="BW40" s="45">
        <v>30</v>
      </c>
      <c r="BX40" s="45"/>
      <c r="BY40" s="45"/>
      <c r="BZ40" s="45">
        <v>1</v>
      </c>
      <c r="CA40" s="45"/>
      <c r="CB40" s="45" t="s">
        <v>975</v>
      </c>
      <c r="CC40" s="45">
        <v>10</v>
      </c>
      <c r="CD40" s="45">
        <v>10</v>
      </c>
      <c r="CE40" s="45">
        <v>10</v>
      </c>
      <c r="CF40" s="45" t="s">
        <v>933</v>
      </c>
      <c r="CG40" s="45" t="s">
        <v>976</v>
      </c>
      <c r="CH40" s="45">
        <v>300</v>
      </c>
      <c r="CI40" s="45" t="s">
        <v>977</v>
      </c>
      <c r="CJ40" s="73">
        <v>42952</v>
      </c>
      <c r="CK40" s="45" t="s">
        <v>552</v>
      </c>
      <c r="CL40" s="45">
        <v>1</v>
      </c>
      <c r="CM40" s="45" t="s">
        <v>978</v>
      </c>
      <c r="CN40" s="45" t="s">
        <v>979</v>
      </c>
      <c r="CO40" s="45" t="s">
        <v>552</v>
      </c>
      <c r="CP40" s="45" t="s">
        <v>552</v>
      </c>
      <c r="CQ40" s="45">
        <v>20</v>
      </c>
      <c r="CR40" s="45">
        <v>5</v>
      </c>
      <c r="CS40" s="45" t="s">
        <v>552</v>
      </c>
      <c r="CT40" s="45" t="s">
        <v>552</v>
      </c>
      <c r="CU40" s="45" t="s">
        <v>552</v>
      </c>
      <c r="CV40" s="45" t="s">
        <v>552</v>
      </c>
      <c r="CW40" s="45" t="s">
        <v>552</v>
      </c>
      <c r="CX40" s="73">
        <v>42952</v>
      </c>
      <c r="CY40" s="45"/>
      <c r="CZ40" s="45">
        <v>1</v>
      </c>
      <c r="DA40" s="45"/>
      <c r="DB40" s="45" t="str">
        <f t="shared" si="10"/>
        <v>Free ticketed</v>
      </c>
      <c r="DC40" s="45" t="s">
        <v>933</v>
      </c>
      <c r="DD40" s="45" t="s">
        <v>980</v>
      </c>
      <c r="DE40" s="43">
        <v>493</v>
      </c>
      <c r="DF40" s="43" t="s">
        <v>1207</v>
      </c>
      <c r="DG40" s="43" t="s">
        <v>1162</v>
      </c>
      <c r="DH40" s="43" t="s">
        <v>1208</v>
      </c>
      <c r="DI40" s="43" t="s">
        <v>1209</v>
      </c>
      <c r="DJ40" s="61">
        <v>42952</v>
      </c>
      <c r="DK40" s="61">
        <v>42952</v>
      </c>
      <c r="DL40" s="43">
        <v>8700</v>
      </c>
      <c r="DM40" s="43" t="s">
        <v>1210</v>
      </c>
      <c r="DN40" s="43" t="s">
        <v>1099</v>
      </c>
      <c r="DO40" s="43" t="s">
        <v>1100</v>
      </c>
    </row>
    <row r="41" spans="1:119" s="3" customFormat="1" ht="180" customHeight="1" x14ac:dyDescent="0.3">
      <c r="A41" s="44" t="s">
        <v>494</v>
      </c>
      <c r="B41" s="44">
        <v>494</v>
      </c>
      <c r="C41" s="45" t="s">
        <v>495</v>
      </c>
      <c r="D41" s="45" t="s">
        <v>496</v>
      </c>
      <c r="E41" s="45" t="s">
        <v>497</v>
      </c>
      <c r="F41" s="44" t="s">
        <v>498</v>
      </c>
      <c r="G41" s="44" t="s">
        <v>499</v>
      </c>
      <c r="H41" s="3" t="s">
        <v>699</v>
      </c>
      <c r="I41" s="3" t="s">
        <v>717</v>
      </c>
      <c r="J41" s="3" t="s">
        <v>629</v>
      </c>
      <c r="K41" s="67" t="s">
        <v>1277</v>
      </c>
      <c r="L41" s="67" t="s">
        <v>1277</v>
      </c>
      <c r="M41" s="45" t="s">
        <v>789</v>
      </c>
      <c r="N41" s="45" t="s">
        <v>500</v>
      </c>
      <c r="O41" s="47">
        <v>9330</v>
      </c>
      <c r="P41" s="90">
        <v>9330</v>
      </c>
      <c r="Q41" s="49">
        <v>18980</v>
      </c>
      <c r="R41" s="49">
        <v>19680</v>
      </c>
      <c r="S41" s="4">
        <v>23</v>
      </c>
      <c r="T41" s="4">
        <v>17</v>
      </c>
      <c r="U41" s="5">
        <f t="shared" si="7"/>
        <v>40</v>
      </c>
      <c r="V41" s="4">
        <v>10</v>
      </c>
      <c r="W41" s="6" t="s">
        <v>542</v>
      </c>
      <c r="X41" s="3">
        <v>365</v>
      </c>
      <c r="Y41" s="1"/>
      <c r="Z41" s="1"/>
      <c r="AA41" s="1"/>
      <c r="AB41" s="1">
        <v>1</v>
      </c>
      <c r="AC41" s="1"/>
      <c r="AD41" s="1"/>
      <c r="AE41" s="1"/>
      <c r="AF41" s="1"/>
      <c r="AG41" s="1"/>
      <c r="AH41" s="1">
        <v>1</v>
      </c>
      <c r="AI41" s="1" t="str">
        <f t="shared" si="8"/>
        <v xml:space="preserve">   Exhibiton      Visual Arts</v>
      </c>
      <c r="AJ41" s="50">
        <v>42736</v>
      </c>
      <c r="AK41" s="1">
        <v>6000</v>
      </c>
      <c r="AL41" s="1">
        <v>20000</v>
      </c>
      <c r="AM41" s="1"/>
      <c r="AN41" s="1"/>
      <c r="AO41" s="1"/>
      <c r="AP41" s="1">
        <v>1</v>
      </c>
      <c r="AQ41" s="1"/>
      <c r="AS41" s="3" t="s">
        <v>552</v>
      </c>
      <c r="AV41" s="62">
        <v>42644</v>
      </c>
      <c r="AW41" s="46" t="s">
        <v>1288</v>
      </c>
      <c r="AX41" s="56">
        <v>6000</v>
      </c>
      <c r="AY41" s="62">
        <v>42887</v>
      </c>
      <c r="AZ41" s="71" t="s">
        <v>1298</v>
      </c>
      <c r="BA41" s="56">
        <v>2500</v>
      </c>
      <c r="BB41" s="62">
        <v>43101</v>
      </c>
      <c r="BC41" s="46" t="s">
        <v>1301</v>
      </c>
      <c r="BD41" s="56">
        <v>830</v>
      </c>
      <c r="BE41" s="56">
        <f t="shared" si="9"/>
        <v>9330</v>
      </c>
      <c r="BF41" s="68" t="s">
        <v>891</v>
      </c>
      <c r="BG41" s="58" t="s">
        <v>559</v>
      </c>
      <c r="BH41" s="45" t="s">
        <v>494</v>
      </c>
      <c r="BI41" s="45" t="s">
        <v>494</v>
      </c>
      <c r="BJ41" s="45" t="s">
        <v>495</v>
      </c>
      <c r="BK41" s="45" t="s">
        <v>496</v>
      </c>
      <c r="BL41" s="45"/>
      <c r="BM41" s="45" t="s">
        <v>110</v>
      </c>
      <c r="BN41" s="45" t="s">
        <v>110</v>
      </c>
      <c r="BO41" s="45" t="s">
        <v>110</v>
      </c>
      <c r="BP41" s="45" t="s">
        <v>110</v>
      </c>
      <c r="BQ41" s="45" t="s">
        <v>110</v>
      </c>
      <c r="BR41" s="45">
        <v>0</v>
      </c>
      <c r="BS41" s="45"/>
      <c r="BT41" s="45">
        <v>1</v>
      </c>
      <c r="BU41" s="72">
        <v>20000</v>
      </c>
      <c r="BV41" s="45">
        <v>0</v>
      </c>
      <c r="BW41" s="72">
        <v>6000</v>
      </c>
      <c r="BX41" s="45">
        <v>1</v>
      </c>
      <c r="BY41" s="45"/>
      <c r="BZ41" s="45"/>
      <c r="CA41" s="45"/>
      <c r="CB41" s="45">
        <v>0</v>
      </c>
      <c r="CC41" s="45">
        <v>0</v>
      </c>
      <c r="CD41" s="45"/>
      <c r="CE41" s="45">
        <v>0</v>
      </c>
      <c r="CF41" s="45" t="s">
        <v>933</v>
      </c>
      <c r="CG41" s="45" t="s">
        <v>1041</v>
      </c>
      <c r="CH41" s="45" t="s">
        <v>1042</v>
      </c>
      <c r="CI41" s="45"/>
      <c r="CJ41" s="73">
        <v>42736</v>
      </c>
      <c r="CK41" s="45" t="s">
        <v>110</v>
      </c>
      <c r="CL41" s="45">
        <v>365</v>
      </c>
      <c r="CM41" s="45" t="s">
        <v>499</v>
      </c>
      <c r="CN41" s="45">
        <v>0</v>
      </c>
      <c r="CO41" s="45" t="s">
        <v>110</v>
      </c>
      <c r="CP41" s="45" t="s">
        <v>110</v>
      </c>
      <c r="CQ41" s="72">
        <v>4000</v>
      </c>
      <c r="CR41" s="45">
        <v>1</v>
      </c>
      <c r="CS41" s="45" t="s">
        <v>110</v>
      </c>
      <c r="CT41" s="45" t="s">
        <v>552</v>
      </c>
      <c r="CU41" s="45" t="s">
        <v>110</v>
      </c>
      <c r="CV41" s="45" t="s">
        <v>552</v>
      </c>
      <c r="CW41" s="45" t="s">
        <v>110</v>
      </c>
      <c r="CX41" s="73">
        <v>43100</v>
      </c>
      <c r="CY41" s="45">
        <v>1</v>
      </c>
      <c r="CZ41" s="45"/>
      <c r="DA41" s="45"/>
      <c r="DB41" s="45" t="str">
        <f t="shared" si="10"/>
        <v>Free unticketed</v>
      </c>
      <c r="DC41" s="45" t="s">
        <v>933</v>
      </c>
      <c r="DD41" s="45" t="s">
        <v>1043</v>
      </c>
      <c r="DE41" s="43">
        <v>494</v>
      </c>
      <c r="DF41" s="43" t="s">
        <v>1211</v>
      </c>
      <c r="DG41" s="43" t="s">
        <v>1162</v>
      </c>
      <c r="DH41" s="43" t="s">
        <v>1212</v>
      </c>
      <c r="DI41" s="43" t="s">
        <v>1213</v>
      </c>
      <c r="DJ41" s="61">
        <v>42736</v>
      </c>
      <c r="DK41" s="61">
        <v>43100</v>
      </c>
      <c r="DL41" s="43">
        <v>9330</v>
      </c>
      <c r="DM41" s="43" t="s">
        <v>1214</v>
      </c>
      <c r="DN41" s="43" t="s">
        <v>1109</v>
      </c>
      <c r="DO41" s="43" t="s">
        <v>1100</v>
      </c>
    </row>
    <row r="42" spans="1:119" s="3" customFormat="1" ht="120" customHeight="1" x14ac:dyDescent="0.3">
      <c r="A42" s="44" t="s">
        <v>387</v>
      </c>
      <c r="B42" s="44">
        <v>501</v>
      </c>
      <c r="C42" s="45" t="s">
        <v>337</v>
      </c>
      <c r="D42" s="45" t="s">
        <v>388</v>
      </c>
      <c r="E42" s="45" t="s">
        <v>389</v>
      </c>
      <c r="F42" s="44" t="s">
        <v>390</v>
      </c>
      <c r="G42" s="44" t="s">
        <v>391</v>
      </c>
      <c r="H42" s="3" t="s">
        <v>684</v>
      </c>
      <c r="I42" s="3" t="s">
        <v>704</v>
      </c>
      <c r="J42" s="3" t="s">
        <v>619</v>
      </c>
      <c r="K42" s="46" t="s">
        <v>831</v>
      </c>
      <c r="L42" s="46" t="s">
        <v>832</v>
      </c>
      <c r="M42" s="45" t="s">
        <v>773</v>
      </c>
      <c r="N42" s="45" t="s">
        <v>392</v>
      </c>
      <c r="O42" s="47">
        <v>9800</v>
      </c>
      <c r="P42" s="47">
        <v>9800</v>
      </c>
      <c r="Q42" s="49">
        <v>9800</v>
      </c>
      <c r="R42" s="49">
        <v>18500</v>
      </c>
      <c r="S42" s="4">
        <v>25</v>
      </c>
      <c r="T42" s="4">
        <v>19</v>
      </c>
      <c r="U42" s="5">
        <f t="shared" si="7"/>
        <v>44</v>
      </c>
      <c r="V42" s="4">
        <v>10</v>
      </c>
      <c r="W42" s="6" t="s">
        <v>542</v>
      </c>
      <c r="X42" s="3" t="s">
        <v>393</v>
      </c>
      <c r="Y42" s="1"/>
      <c r="Z42" s="1"/>
      <c r="AA42" s="1"/>
      <c r="AB42" s="1"/>
      <c r="AC42" s="1"/>
      <c r="AD42" s="1">
        <v>1</v>
      </c>
      <c r="AE42" s="1"/>
      <c r="AF42" s="1">
        <v>1</v>
      </c>
      <c r="AG42" s="1"/>
      <c r="AH42" s="1"/>
      <c r="AI42" s="1" t="str">
        <f t="shared" si="8"/>
        <v xml:space="preserve">     Film  Music  </v>
      </c>
      <c r="AJ42" s="50">
        <v>42618</v>
      </c>
      <c r="AK42" s="1">
        <v>300</v>
      </c>
      <c r="AL42" s="1">
        <v>1000</v>
      </c>
      <c r="AM42" s="1">
        <v>1</v>
      </c>
      <c r="AN42" s="1">
        <v>1</v>
      </c>
      <c r="AO42" s="1">
        <v>1</v>
      </c>
      <c r="AP42" s="1">
        <v>1</v>
      </c>
      <c r="AQ42" s="1"/>
      <c r="AS42" s="3" t="s">
        <v>552</v>
      </c>
      <c r="AV42" s="62">
        <v>42614</v>
      </c>
      <c r="AW42" s="46" t="s">
        <v>1289</v>
      </c>
      <c r="AX42" s="56">
        <v>6000</v>
      </c>
      <c r="AY42" s="62">
        <v>42736</v>
      </c>
      <c r="AZ42" s="71" t="s">
        <v>1292</v>
      </c>
      <c r="BA42" s="56">
        <v>2500</v>
      </c>
      <c r="BB42" s="62">
        <v>42826</v>
      </c>
      <c r="BC42" s="46" t="s">
        <v>1295</v>
      </c>
      <c r="BD42" s="56">
        <v>1300</v>
      </c>
      <c r="BE42" s="56">
        <f t="shared" si="9"/>
        <v>9800</v>
      </c>
      <c r="BF42" s="89" t="s">
        <v>891</v>
      </c>
      <c r="BG42" s="58" t="s">
        <v>559</v>
      </c>
      <c r="BH42" s="45" t="s">
        <v>387</v>
      </c>
      <c r="BI42" s="45" t="s">
        <v>387</v>
      </c>
      <c r="BJ42" s="45" t="s">
        <v>337</v>
      </c>
      <c r="BK42" s="45" t="s">
        <v>388</v>
      </c>
      <c r="BL42" s="45" t="s">
        <v>1023</v>
      </c>
      <c r="BM42" s="45" t="s">
        <v>552</v>
      </c>
      <c r="BN42" s="45" t="s">
        <v>110</v>
      </c>
      <c r="BO42" s="45" t="s">
        <v>110</v>
      </c>
      <c r="BP42" s="45" t="s">
        <v>110</v>
      </c>
      <c r="BQ42" s="45" t="s">
        <v>110</v>
      </c>
      <c r="BR42" s="45">
        <v>0</v>
      </c>
      <c r="BS42" s="45"/>
      <c r="BT42" s="45" t="s">
        <v>930</v>
      </c>
      <c r="BU42" s="72">
        <v>500000</v>
      </c>
      <c r="BV42" s="45">
        <v>0</v>
      </c>
      <c r="BW42" s="45">
        <v>300</v>
      </c>
      <c r="BX42" s="45">
        <v>1</v>
      </c>
      <c r="BY42" s="45"/>
      <c r="BZ42" s="45"/>
      <c r="CA42" s="45"/>
      <c r="CB42" s="45">
        <v>12</v>
      </c>
      <c r="CC42" s="45">
        <v>0</v>
      </c>
      <c r="CD42" s="45"/>
      <c r="CE42" s="45">
        <v>4</v>
      </c>
      <c r="CF42" s="45" t="s">
        <v>933</v>
      </c>
      <c r="CG42" s="45" t="s">
        <v>1024</v>
      </c>
      <c r="CH42" s="72">
        <v>80000</v>
      </c>
      <c r="CI42" s="45" t="s">
        <v>1025</v>
      </c>
      <c r="CJ42" s="73">
        <v>42618</v>
      </c>
      <c r="CK42" s="45" t="s">
        <v>552</v>
      </c>
      <c r="CL42" s="45">
        <v>0</v>
      </c>
      <c r="CM42" s="45" t="s">
        <v>391</v>
      </c>
      <c r="CN42" s="45">
        <v>16</v>
      </c>
      <c r="CO42" s="45" t="s">
        <v>110</v>
      </c>
      <c r="CP42" s="45" t="s">
        <v>110</v>
      </c>
      <c r="CQ42" s="45">
        <v>200</v>
      </c>
      <c r="CR42" s="45">
        <v>2</v>
      </c>
      <c r="CS42" s="45" t="s">
        <v>552</v>
      </c>
      <c r="CT42" s="45" t="s">
        <v>552</v>
      </c>
      <c r="CU42" s="45" t="s">
        <v>110</v>
      </c>
      <c r="CV42" s="45" t="s">
        <v>110</v>
      </c>
      <c r="CW42" s="45" t="s">
        <v>110</v>
      </c>
      <c r="CX42" s="73">
        <v>42460</v>
      </c>
      <c r="CY42" s="45">
        <v>1</v>
      </c>
      <c r="CZ42" s="45"/>
      <c r="DA42" s="45"/>
      <c r="DB42" s="45" t="str">
        <f t="shared" si="10"/>
        <v>Free unticketed</v>
      </c>
      <c r="DC42" s="45" t="s">
        <v>933</v>
      </c>
      <c r="DD42" s="45" t="s">
        <v>1026</v>
      </c>
      <c r="DE42" s="43">
        <v>501</v>
      </c>
      <c r="DF42" s="43" t="s">
        <v>1215</v>
      </c>
      <c r="DG42" s="43" t="s">
        <v>1162</v>
      </c>
      <c r="DH42" s="43" t="s">
        <v>1216</v>
      </c>
      <c r="DI42" s="43" t="s">
        <v>1217</v>
      </c>
      <c r="DJ42" s="43" t="s">
        <v>1151</v>
      </c>
      <c r="DK42" s="61">
        <v>42825</v>
      </c>
      <c r="DL42" s="43">
        <v>9800</v>
      </c>
      <c r="DM42" s="43" t="s">
        <v>1218</v>
      </c>
      <c r="DN42" s="43" t="s">
        <v>1154</v>
      </c>
      <c r="DO42" s="43" t="s">
        <v>1100</v>
      </c>
    </row>
    <row r="43" spans="1:119" s="16" customFormat="1" ht="243" hidden="1" customHeight="1" x14ac:dyDescent="0.3">
      <c r="A43" s="2" t="s">
        <v>12</v>
      </c>
      <c r="B43" s="2">
        <v>502</v>
      </c>
      <c r="C43" s="2" t="s">
        <v>13</v>
      </c>
      <c r="D43" s="2" t="s">
        <v>14</v>
      </c>
      <c r="E43" s="2" t="s">
        <v>15</v>
      </c>
      <c r="F43" s="2" t="s">
        <v>16</v>
      </c>
      <c r="G43" s="2" t="s">
        <v>17</v>
      </c>
      <c r="H43" s="2" t="s">
        <v>633</v>
      </c>
      <c r="I43" s="18" t="s">
        <v>701</v>
      </c>
      <c r="J43" s="18" t="s">
        <v>564</v>
      </c>
      <c r="K43" s="19" t="s">
        <v>794</v>
      </c>
      <c r="L43" s="19">
        <v>447855315088</v>
      </c>
      <c r="M43" s="2" t="s">
        <v>720</v>
      </c>
      <c r="N43" s="2" t="s">
        <v>18</v>
      </c>
      <c r="O43" s="8">
        <v>10000</v>
      </c>
      <c r="P43" s="8">
        <v>10000</v>
      </c>
      <c r="Q43" s="8">
        <v>90000</v>
      </c>
      <c r="R43" s="8">
        <v>17500</v>
      </c>
      <c r="S43" s="9">
        <v>25</v>
      </c>
      <c r="T43" s="9">
        <v>26</v>
      </c>
      <c r="U43" s="5">
        <f t="shared" si="7"/>
        <v>51</v>
      </c>
      <c r="V43" s="4">
        <v>11</v>
      </c>
      <c r="W43" s="6" t="s">
        <v>542</v>
      </c>
      <c r="X43" s="3">
        <v>7</v>
      </c>
      <c r="Y43" s="1"/>
      <c r="Z43" s="1"/>
      <c r="AA43" s="1">
        <v>1</v>
      </c>
      <c r="AB43" s="1"/>
      <c r="AC43" s="1"/>
      <c r="AD43" s="1">
        <v>1</v>
      </c>
      <c r="AE43" s="1">
        <v>1</v>
      </c>
      <c r="AF43" s="1">
        <v>1</v>
      </c>
      <c r="AG43" s="1">
        <v>1</v>
      </c>
      <c r="AH43" s="1">
        <v>1</v>
      </c>
      <c r="AI43" s="1"/>
      <c r="AJ43" s="11">
        <v>42618</v>
      </c>
      <c r="AK43" s="10">
        <v>160</v>
      </c>
      <c r="AL43" s="10">
        <v>5000</v>
      </c>
      <c r="AM43" s="10"/>
      <c r="AN43" s="10">
        <v>1</v>
      </c>
      <c r="AO43" s="10"/>
      <c r="AP43" s="10">
        <v>1</v>
      </c>
      <c r="AQ43" s="10">
        <v>1</v>
      </c>
      <c r="AR43" s="2"/>
      <c r="AS43" s="2" t="s">
        <v>844</v>
      </c>
      <c r="AT43" s="3"/>
      <c r="AU43" s="21" t="s">
        <v>876</v>
      </c>
      <c r="AV43" s="2"/>
      <c r="AW43" s="2"/>
      <c r="AX43" s="2"/>
      <c r="AY43" s="2"/>
      <c r="AZ43" s="2"/>
      <c r="BA43" s="2"/>
      <c r="BB43" s="2"/>
      <c r="BC43" s="2"/>
      <c r="BD43" s="2"/>
      <c r="BE43" s="2"/>
      <c r="BF43" s="2"/>
      <c r="BG43" s="10"/>
      <c r="BH43" s="2" t="s">
        <v>12</v>
      </c>
      <c r="BI43" s="2" t="s">
        <v>12</v>
      </c>
      <c r="BJ43" s="2" t="s">
        <v>13</v>
      </c>
      <c r="BK43" s="2" t="s">
        <v>14</v>
      </c>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32">
        <v>502</v>
      </c>
      <c r="DF43" s="32" t="s">
        <v>1219</v>
      </c>
      <c r="DG43" s="32" t="s">
        <v>1095</v>
      </c>
      <c r="DH43" s="32" t="s">
        <v>1220</v>
      </c>
      <c r="DI43" s="32" t="s">
        <v>1102</v>
      </c>
      <c r="DJ43" s="32" t="s">
        <v>1151</v>
      </c>
      <c r="DK43" s="32" t="s">
        <v>1151</v>
      </c>
      <c r="DL43" s="32">
        <v>10000</v>
      </c>
      <c r="DM43" s="32" t="s">
        <v>16</v>
      </c>
      <c r="DN43" s="32" t="s">
        <v>1154</v>
      </c>
      <c r="DO43" s="32" t="s">
        <v>1100</v>
      </c>
    </row>
    <row r="44" spans="1:119" s="16" customFormat="1" ht="409.5" hidden="1" x14ac:dyDescent="0.3">
      <c r="A44" s="2" t="s">
        <v>21</v>
      </c>
      <c r="B44" s="2">
        <v>503</v>
      </c>
      <c r="C44" s="2" t="s">
        <v>22</v>
      </c>
      <c r="D44" s="2" t="s">
        <v>23</v>
      </c>
      <c r="E44" s="2" t="s">
        <v>24</v>
      </c>
      <c r="F44" s="2" t="s">
        <v>24</v>
      </c>
      <c r="G44" s="2" t="s">
        <v>25</v>
      </c>
      <c r="H44" s="2" t="s">
        <v>634</v>
      </c>
      <c r="I44" s="18" t="s">
        <v>373</v>
      </c>
      <c r="J44" s="18" t="s">
        <v>565</v>
      </c>
      <c r="K44" s="19">
        <v>7341161814</v>
      </c>
      <c r="L44" s="19">
        <v>7341161814</v>
      </c>
      <c r="M44" s="2" t="s">
        <v>721</v>
      </c>
      <c r="N44" s="2" t="s">
        <v>26</v>
      </c>
      <c r="O44" s="8">
        <v>10000</v>
      </c>
      <c r="P44" s="8">
        <v>10000</v>
      </c>
      <c r="Q44" s="8">
        <v>14000</v>
      </c>
      <c r="R44" s="8">
        <v>2550</v>
      </c>
      <c r="S44" s="9">
        <v>27</v>
      </c>
      <c r="T44" s="9">
        <v>24</v>
      </c>
      <c r="U44" s="5">
        <f t="shared" si="7"/>
        <v>51</v>
      </c>
      <c r="V44" s="4">
        <v>10</v>
      </c>
      <c r="W44" s="6" t="s">
        <v>542</v>
      </c>
      <c r="X44" s="3">
        <v>90</v>
      </c>
      <c r="Y44" s="1"/>
      <c r="Z44" s="1"/>
      <c r="AA44" s="1"/>
      <c r="AB44" s="1">
        <v>1</v>
      </c>
      <c r="AC44" s="1">
        <v>1</v>
      </c>
      <c r="AD44" s="1"/>
      <c r="AE44" s="1"/>
      <c r="AF44" s="1">
        <v>1</v>
      </c>
      <c r="AG44" s="1">
        <v>1</v>
      </c>
      <c r="AH44" s="1">
        <v>1</v>
      </c>
      <c r="AI44" s="1"/>
      <c r="AJ44" s="11">
        <v>42917</v>
      </c>
      <c r="AK44" s="10">
        <v>50</v>
      </c>
      <c r="AL44" s="10">
        <v>1500</v>
      </c>
      <c r="AM44" s="10"/>
      <c r="AN44" s="10"/>
      <c r="AO44" s="10">
        <v>1</v>
      </c>
      <c r="AP44" s="10"/>
      <c r="AQ44" s="10"/>
      <c r="AR44" s="2"/>
      <c r="AS44" s="2" t="s">
        <v>844</v>
      </c>
      <c r="AT44" s="3"/>
      <c r="AU44" s="2"/>
      <c r="AV44" s="2"/>
      <c r="AW44" s="2"/>
      <c r="AX44" s="2"/>
      <c r="AY44" s="2"/>
      <c r="AZ44" s="2"/>
      <c r="BA44" s="2"/>
      <c r="BB44" s="2"/>
      <c r="BC44" s="2"/>
      <c r="BD44" s="2"/>
      <c r="BE44" s="2"/>
      <c r="BF44" s="2"/>
      <c r="BG44" s="10" t="s">
        <v>906</v>
      </c>
      <c r="BH44" s="2" t="s">
        <v>21</v>
      </c>
      <c r="BI44" s="2" t="s">
        <v>21</v>
      </c>
      <c r="BJ44" s="2" t="s">
        <v>22</v>
      </c>
      <c r="BK44" s="2" t="s">
        <v>23</v>
      </c>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32">
        <v>503</v>
      </c>
      <c r="DF44" s="32" t="s">
        <v>1221</v>
      </c>
      <c r="DG44" s="32" t="s">
        <v>1162</v>
      </c>
      <c r="DH44" s="32" t="s">
        <v>1222</v>
      </c>
      <c r="DI44" s="32" t="s">
        <v>1102</v>
      </c>
      <c r="DJ44" s="32" t="s">
        <v>1151</v>
      </c>
      <c r="DK44" s="32" t="s">
        <v>1151</v>
      </c>
      <c r="DL44" s="32">
        <v>10000</v>
      </c>
      <c r="DM44" s="32" t="s">
        <v>24</v>
      </c>
      <c r="DN44" s="32" t="s">
        <v>1099</v>
      </c>
      <c r="DO44" s="32" t="s">
        <v>1100</v>
      </c>
    </row>
    <row r="45" spans="1:119" s="16" customFormat="1" ht="409.5" hidden="1" x14ac:dyDescent="0.3">
      <c r="A45" s="2" t="s">
        <v>43</v>
      </c>
      <c r="B45" s="2">
        <v>504</v>
      </c>
      <c r="C45" s="2" t="s">
        <v>44</v>
      </c>
      <c r="D45" s="2" t="s">
        <v>45</v>
      </c>
      <c r="E45" s="2" t="s">
        <v>46</v>
      </c>
      <c r="F45" s="2" t="s">
        <v>47</v>
      </c>
      <c r="G45" s="2" t="s">
        <v>48</v>
      </c>
      <c r="H45" s="2" t="s">
        <v>637</v>
      </c>
      <c r="I45" s="18" t="s">
        <v>373</v>
      </c>
      <c r="J45" s="18" t="s">
        <v>570</v>
      </c>
      <c r="K45" s="19" t="s">
        <v>797</v>
      </c>
      <c r="L45" s="19">
        <v>1482325893</v>
      </c>
      <c r="M45" s="20" t="s">
        <v>725</v>
      </c>
      <c r="N45" s="2" t="s">
        <v>49</v>
      </c>
      <c r="O45" s="8">
        <v>10000</v>
      </c>
      <c r="P45" s="13">
        <v>10000</v>
      </c>
      <c r="Q45" s="8">
        <v>50000</v>
      </c>
      <c r="R45" s="8">
        <v>4508</v>
      </c>
      <c r="S45" s="9">
        <v>20</v>
      </c>
      <c r="T45" s="9">
        <v>25</v>
      </c>
      <c r="U45" s="5">
        <f t="shared" si="7"/>
        <v>45</v>
      </c>
      <c r="V45" s="4">
        <v>11</v>
      </c>
      <c r="W45" s="6"/>
      <c r="X45" s="3">
        <v>6</v>
      </c>
      <c r="Y45" s="1">
        <v>1</v>
      </c>
      <c r="Z45" s="1"/>
      <c r="AA45" s="1">
        <v>1</v>
      </c>
      <c r="AB45" s="1">
        <v>1</v>
      </c>
      <c r="AC45" s="1">
        <v>1</v>
      </c>
      <c r="AD45" s="1">
        <v>1</v>
      </c>
      <c r="AE45" s="1">
        <v>1</v>
      </c>
      <c r="AF45" s="1">
        <v>1</v>
      </c>
      <c r="AG45" s="1">
        <v>1</v>
      </c>
      <c r="AH45" s="1">
        <v>1</v>
      </c>
      <c r="AI45" s="1"/>
      <c r="AJ45" s="11">
        <v>42937</v>
      </c>
      <c r="AK45" s="10">
        <v>500</v>
      </c>
      <c r="AL45" s="10">
        <v>10000</v>
      </c>
      <c r="AM45" s="10"/>
      <c r="AN45" s="10"/>
      <c r="AO45" s="10"/>
      <c r="AP45" s="10">
        <v>1</v>
      </c>
      <c r="AQ45" s="10"/>
      <c r="AR45" s="2"/>
      <c r="AS45" s="2" t="s">
        <v>844</v>
      </c>
      <c r="AT45" s="3"/>
      <c r="AU45" s="21"/>
      <c r="AV45" s="2"/>
      <c r="AW45" s="2"/>
      <c r="AX45" s="2"/>
      <c r="AY45" s="2"/>
      <c r="AZ45" s="2"/>
      <c r="BA45" s="2"/>
      <c r="BB45" s="2"/>
      <c r="BC45" s="2"/>
      <c r="BD45" s="2"/>
      <c r="BE45" s="2"/>
      <c r="BF45" s="2"/>
      <c r="BG45" s="10" t="s">
        <v>910</v>
      </c>
      <c r="BH45" s="2" t="s">
        <v>43</v>
      </c>
      <c r="BI45" s="2" t="s">
        <v>43</v>
      </c>
      <c r="BJ45" s="2" t="s">
        <v>44</v>
      </c>
      <c r="BK45" s="2" t="s">
        <v>45</v>
      </c>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32">
        <v>504</v>
      </c>
      <c r="DF45" s="32" t="s">
        <v>1223</v>
      </c>
      <c r="DG45" s="32" t="s">
        <v>1162</v>
      </c>
      <c r="DH45" s="32" t="s">
        <v>1224</v>
      </c>
      <c r="DI45" s="32" t="s">
        <v>1225</v>
      </c>
      <c r="DJ45" s="32" t="s">
        <v>1151</v>
      </c>
      <c r="DK45" s="32" t="s">
        <v>1151</v>
      </c>
      <c r="DL45" s="32">
        <v>10000</v>
      </c>
      <c r="DM45" s="32" t="s">
        <v>1226</v>
      </c>
      <c r="DN45" s="32" t="s">
        <v>1099</v>
      </c>
      <c r="DO45" s="32" t="s">
        <v>1100</v>
      </c>
    </row>
    <row r="46" spans="1:119" s="2" customFormat="1" ht="105" hidden="1" customHeight="1" x14ac:dyDescent="0.25">
      <c r="A46" s="2" t="s">
        <v>52</v>
      </c>
      <c r="B46" s="2">
        <v>505</v>
      </c>
      <c r="C46" s="2" t="s">
        <v>50</v>
      </c>
      <c r="D46" s="2" t="s">
        <v>53</v>
      </c>
      <c r="E46" s="2" t="s">
        <v>54</v>
      </c>
      <c r="F46" s="2" t="s">
        <v>55</v>
      </c>
      <c r="G46" s="2" t="s">
        <v>56</v>
      </c>
      <c r="H46" s="2" t="s">
        <v>638</v>
      </c>
      <c r="I46" s="18" t="s">
        <v>707</v>
      </c>
      <c r="J46" s="18" t="s">
        <v>571</v>
      </c>
      <c r="K46" s="19">
        <v>7527923841</v>
      </c>
      <c r="L46" s="19" t="s">
        <v>798</v>
      </c>
      <c r="M46" s="20" t="s">
        <v>726</v>
      </c>
      <c r="N46" s="2" t="s">
        <v>57</v>
      </c>
      <c r="O46" s="8">
        <v>10000</v>
      </c>
      <c r="P46" s="8">
        <v>10000</v>
      </c>
      <c r="Q46" s="8">
        <v>32250</v>
      </c>
      <c r="R46" s="8">
        <v>16000</v>
      </c>
      <c r="S46" s="9">
        <v>26</v>
      </c>
      <c r="T46" s="9">
        <v>25</v>
      </c>
      <c r="U46" s="5">
        <f t="shared" si="7"/>
        <v>51</v>
      </c>
      <c r="V46" s="4">
        <v>11</v>
      </c>
      <c r="W46" s="6" t="s">
        <v>542</v>
      </c>
      <c r="X46" s="3" t="s">
        <v>58</v>
      </c>
      <c r="Y46" s="1"/>
      <c r="Z46" s="1"/>
      <c r="AA46" s="1"/>
      <c r="AB46" s="1">
        <v>1</v>
      </c>
      <c r="AC46" s="1"/>
      <c r="AD46" s="1"/>
      <c r="AE46" s="1">
        <v>1</v>
      </c>
      <c r="AF46" s="1"/>
      <c r="AG46" s="1">
        <v>1</v>
      </c>
      <c r="AH46" s="1">
        <v>1</v>
      </c>
      <c r="AI46" s="1"/>
      <c r="AJ46" s="11">
        <v>42614</v>
      </c>
      <c r="AK46" s="10">
        <v>500</v>
      </c>
      <c r="AL46" s="10">
        <v>1000</v>
      </c>
      <c r="AM46" s="10">
        <v>1</v>
      </c>
      <c r="AN46" s="10">
        <v>1</v>
      </c>
      <c r="AO46" s="10"/>
      <c r="AP46" s="10"/>
      <c r="AQ46" s="10"/>
      <c r="AR46" s="2" t="s">
        <v>545</v>
      </c>
      <c r="AS46" s="2" t="s">
        <v>844</v>
      </c>
      <c r="AT46" s="3" t="s">
        <v>556</v>
      </c>
      <c r="BG46" s="10" t="s">
        <v>906</v>
      </c>
      <c r="BH46" s="2" t="s">
        <v>52</v>
      </c>
      <c r="BI46" s="2" t="s">
        <v>52</v>
      </c>
      <c r="BJ46" s="2" t="s">
        <v>50</v>
      </c>
      <c r="BK46" s="2" t="s">
        <v>53</v>
      </c>
      <c r="DE46" s="32">
        <v>505</v>
      </c>
      <c r="DF46" s="32" t="s">
        <v>56</v>
      </c>
      <c r="DG46" s="32" t="s">
        <v>1162</v>
      </c>
      <c r="DH46" s="32" t="s">
        <v>1227</v>
      </c>
      <c r="DI46" s="32" t="s">
        <v>1102</v>
      </c>
      <c r="DJ46" s="32" t="s">
        <v>1151</v>
      </c>
      <c r="DK46" s="32" t="s">
        <v>1151</v>
      </c>
      <c r="DL46" s="32">
        <v>10000</v>
      </c>
      <c r="DM46" s="32" t="s">
        <v>1228</v>
      </c>
      <c r="DN46" s="32" t="s">
        <v>1099</v>
      </c>
      <c r="DO46" s="32" t="s">
        <v>1100</v>
      </c>
    </row>
    <row r="47" spans="1:119" s="16" customFormat="1" ht="409.5" hidden="1" x14ac:dyDescent="0.3">
      <c r="A47" s="2" t="s">
        <v>235</v>
      </c>
      <c r="B47" s="2">
        <v>506</v>
      </c>
      <c r="C47" s="2" t="s">
        <v>236</v>
      </c>
      <c r="D47" s="2" t="s">
        <v>85</v>
      </c>
      <c r="E47" s="2" t="s">
        <v>237</v>
      </c>
      <c r="F47" s="2" t="s">
        <v>238</v>
      </c>
      <c r="G47" s="2" t="s">
        <v>239</v>
      </c>
      <c r="H47" s="2" t="s">
        <v>661</v>
      </c>
      <c r="I47" s="18" t="s">
        <v>712</v>
      </c>
      <c r="J47" s="18" t="s">
        <v>600</v>
      </c>
      <c r="K47" s="19">
        <v>7921519212</v>
      </c>
      <c r="L47" s="19">
        <v>7821519212</v>
      </c>
      <c r="M47" s="2" t="s">
        <v>752</v>
      </c>
      <c r="N47" s="2" t="s">
        <v>240</v>
      </c>
      <c r="O47" s="8">
        <v>10000</v>
      </c>
      <c r="P47" s="8">
        <v>10000</v>
      </c>
      <c r="Q47" s="8">
        <v>30120</v>
      </c>
      <c r="R47" s="8">
        <v>14701</v>
      </c>
      <c r="S47" s="9">
        <v>16</v>
      </c>
      <c r="T47" s="9">
        <v>22</v>
      </c>
      <c r="U47" s="5">
        <f t="shared" si="7"/>
        <v>38</v>
      </c>
      <c r="V47" s="4">
        <v>11</v>
      </c>
      <c r="W47" s="6"/>
      <c r="X47" s="3">
        <v>10</v>
      </c>
      <c r="Y47" s="1"/>
      <c r="Z47" s="1">
        <v>1</v>
      </c>
      <c r="AA47" s="1"/>
      <c r="AB47" s="1">
        <v>1</v>
      </c>
      <c r="AC47" s="1"/>
      <c r="AD47" s="1">
        <v>1</v>
      </c>
      <c r="AE47" s="1">
        <v>1</v>
      </c>
      <c r="AF47" s="1">
        <v>1</v>
      </c>
      <c r="AG47" s="1"/>
      <c r="AH47" s="1">
        <v>1</v>
      </c>
      <c r="AI47" s="1"/>
      <c r="AJ47" s="11">
        <v>42614</v>
      </c>
      <c r="AK47" s="10">
        <v>80</v>
      </c>
      <c r="AL47" s="10">
        <v>400</v>
      </c>
      <c r="AM47" s="10"/>
      <c r="AN47" s="10">
        <v>1</v>
      </c>
      <c r="AO47" s="10"/>
      <c r="AP47" s="10">
        <v>1</v>
      </c>
      <c r="AQ47" s="10"/>
      <c r="AR47" s="2"/>
      <c r="AS47" s="2" t="s">
        <v>844</v>
      </c>
      <c r="AT47" s="3"/>
      <c r="AU47" s="21" t="s">
        <v>877</v>
      </c>
      <c r="AV47" s="2"/>
      <c r="AW47" s="2"/>
      <c r="AX47" s="2"/>
      <c r="AY47" s="2"/>
      <c r="AZ47" s="2"/>
      <c r="BA47" s="2"/>
      <c r="BB47" s="2"/>
      <c r="BC47" s="2"/>
      <c r="BD47" s="2"/>
      <c r="BE47" s="2"/>
      <c r="BF47" s="2"/>
      <c r="BG47" s="10"/>
      <c r="BH47" s="2" t="s">
        <v>235</v>
      </c>
      <c r="BI47" s="2" t="s">
        <v>235</v>
      </c>
      <c r="BJ47" s="2" t="s">
        <v>236</v>
      </c>
      <c r="BK47" s="2" t="s">
        <v>85</v>
      </c>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32">
        <v>506</v>
      </c>
      <c r="DF47" s="32" t="s">
        <v>239</v>
      </c>
      <c r="DG47" s="32" t="s">
        <v>1162</v>
      </c>
      <c r="DH47" s="32" t="s">
        <v>1229</v>
      </c>
      <c r="DI47" s="32" t="s">
        <v>1102</v>
      </c>
      <c r="DJ47" s="32" t="s">
        <v>1151</v>
      </c>
      <c r="DK47" s="32" t="s">
        <v>1151</v>
      </c>
      <c r="DL47" s="32">
        <v>10000</v>
      </c>
      <c r="DM47" s="32" t="s">
        <v>238</v>
      </c>
      <c r="DN47" s="32" t="s">
        <v>1109</v>
      </c>
      <c r="DO47" s="32" t="s">
        <v>1100</v>
      </c>
    </row>
    <row r="48" spans="1:119" s="16" customFormat="1" ht="409.5" hidden="1" x14ac:dyDescent="0.3">
      <c r="A48" s="2" t="s">
        <v>437</v>
      </c>
      <c r="B48" s="2">
        <v>507</v>
      </c>
      <c r="C48" s="2" t="s">
        <v>269</v>
      </c>
      <c r="D48" s="2" t="s">
        <v>270</v>
      </c>
      <c r="E48" s="2" t="s">
        <v>438</v>
      </c>
      <c r="F48" s="2" t="s">
        <v>439</v>
      </c>
      <c r="G48" s="2" t="s">
        <v>1044</v>
      </c>
      <c r="H48" s="2" t="s">
        <v>665</v>
      </c>
      <c r="I48" s="18" t="s">
        <v>373</v>
      </c>
      <c r="J48" s="18" t="s">
        <v>605</v>
      </c>
      <c r="K48" s="19">
        <v>7900408655</v>
      </c>
      <c r="L48" s="19">
        <v>1482652451</v>
      </c>
      <c r="M48" s="2" t="s">
        <v>780</v>
      </c>
      <c r="N48" s="2" t="s">
        <v>440</v>
      </c>
      <c r="O48" s="8">
        <v>12000</v>
      </c>
      <c r="P48" s="12"/>
      <c r="Q48" s="8">
        <v>19000</v>
      </c>
      <c r="R48" s="8">
        <v>500</v>
      </c>
      <c r="S48" s="9">
        <v>26</v>
      </c>
      <c r="T48" s="9">
        <v>22</v>
      </c>
      <c r="U48" s="5">
        <f t="shared" si="7"/>
        <v>48</v>
      </c>
      <c r="V48" s="4">
        <v>10</v>
      </c>
      <c r="W48" s="6" t="s">
        <v>542</v>
      </c>
      <c r="X48" s="3" t="s">
        <v>441</v>
      </c>
      <c r="Y48" s="1"/>
      <c r="Z48" s="1"/>
      <c r="AA48" s="1">
        <v>1</v>
      </c>
      <c r="AB48" s="1">
        <v>1</v>
      </c>
      <c r="AC48" s="1">
        <v>1</v>
      </c>
      <c r="AD48" s="1"/>
      <c r="AE48" s="1"/>
      <c r="AF48" s="1">
        <v>1</v>
      </c>
      <c r="AG48" s="1"/>
      <c r="AH48" s="1">
        <v>1</v>
      </c>
      <c r="AI48" s="1"/>
      <c r="AJ48" s="11">
        <v>42994</v>
      </c>
      <c r="AK48" s="10">
        <v>400</v>
      </c>
      <c r="AL48" s="10">
        <v>3000</v>
      </c>
      <c r="AM48" s="10"/>
      <c r="AN48" s="10"/>
      <c r="AO48" s="10"/>
      <c r="AP48" s="10">
        <v>1</v>
      </c>
      <c r="AQ48" s="10"/>
      <c r="AR48" s="2" t="s">
        <v>550</v>
      </c>
      <c r="AS48" s="2" t="s">
        <v>844</v>
      </c>
      <c r="AT48" s="3"/>
      <c r="AU48" s="21"/>
      <c r="AV48" s="2"/>
      <c r="AW48" s="2"/>
      <c r="AX48" s="2"/>
      <c r="AY48" s="2"/>
      <c r="AZ48" s="2"/>
      <c r="BA48" s="2"/>
      <c r="BB48" s="2"/>
      <c r="BC48" s="2"/>
      <c r="BD48" s="2"/>
      <c r="BE48" s="2"/>
      <c r="BF48" s="2"/>
      <c r="BG48" s="10"/>
      <c r="BH48" s="2" t="s">
        <v>437</v>
      </c>
      <c r="BI48" s="2" t="s">
        <v>437</v>
      </c>
      <c r="BJ48" s="2" t="s">
        <v>269</v>
      </c>
      <c r="BK48" s="2" t="s">
        <v>270</v>
      </c>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32">
        <v>507</v>
      </c>
      <c r="DF48" s="32" t="s">
        <v>1044</v>
      </c>
      <c r="DG48" s="32" t="s">
        <v>1162</v>
      </c>
      <c r="DH48" s="32" t="s">
        <v>1230</v>
      </c>
      <c r="DI48" s="32" t="s">
        <v>1102</v>
      </c>
      <c r="DJ48" s="32" t="s">
        <v>1151</v>
      </c>
      <c r="DK48" s="32" t="s">
        <v>1151</v>
      </c>
      <c r="DL48" s="32">
        <v>10000</v>
      </c>
      <c r="DM48" s="32" t="s">
        <v>1231</v>
      </c>
      <c r="DN48" s="32" t="s">
        <v>1099</v>
      </c>
      <c r="DO48" s="32" t="s">
        <v>1100</v>
      </c>
    </row>
    <row r="49" spans="1:119" s="16" customFormat="1" ht="409.5" hidden="1" x14ac:dyDescent="0.3">
      <c r="A49" s="2" t="s">
        <v>265</v>
      </c>
      <c r="B49" s="2">
        <v>508</v>
      </c>
      <c r="C49" s="2" t="s">
        <v>84</v>
      </c>
      <c r="D49" s="2" t="s">
        <v>178</v>
      </c>
      <c r="E49" s="2" t="s">
        <v>179</v>
      </c>
      <c r="F49" s="2" t="s">
        <v>180</v>
      </c>
      <c r="G49" s="2" t="s">
        <v>266</v>
      </c>
      <c r="H49" s="2" t="s">
        <v>653</v>
      </c>
      <c r="I49" s="18" t="s">
        <v>712</v>
      </c>
      <c r="J49" s="18" t="s">
        <v>590</v>
      </c>
      <c r="K49" s="19">
        <v>7786805171</v>
      </c>
      <c r="L49" s="19">
        <v>7734132448</v>
      </c>
      <c r="M49" s="2" t="s">
        <v>744</v>
      </c>
      <c r="N49" s="2" t="s">
        <v>267</v>
      </c>
      <c r="O49" s="8">
        <v>10000</v>
      </c>
      <c r="P49" s="8">
        <v>10000</v>
      </c>
      <c r="Q49" s="8">
        <v>40450</v>
      </c>
      <c r="R49" s="8">
        <v>10700</v>
      </c>
      <c r="S49" s="9">
        <v>27</v>
      </c>
      <c r="T49" s="9">
        <v>24</v>
      </c>
      <c r="U49" s="5">
        <f t="shared" si="7"/>
        <v>51</v>
      </c>
      <c r="V49" s="4">
        <v>10</v>
      </c>
      <c r="W49" s="6" t="s">
        <v>542</v>
      </c>
      <c r="X49" s="3">
        <v>1</v>
      </c>
      <c r="Y49" s="1"/>
      <c r="Z49" s="1">
        <v>1</v>
      </c>
      <c r="AA49" s="1">
        <v>1</v>
      </c>
      <c r="AB49" s="1"/>
      <c r="AC49" s="1">
        <v>1</v>
      </c>
      <c r="AD49" s="1"/>
      <c r="AE49" s="1"/>
      <c r="AF49" s="1">
        <v>1</v>
      </c>
      <c r="AG49" s="1"/>
      <c r="AH49" s="1">
        <v>1</v>
      </c>
      <c r="AI49" s="1"/>
      <c r="AJ49" s="11">
        <v>42903</v>
      </c>
      <c r="AK49" s="10">
        <v>5000</v>
      </c>
      <c r="AL49" s="10">
        <v>5000</v>
      </c>
      <c r="AM49" s="10"/>
      <c r="AN49" s="10"/>
      <c r="AO49" s="10">
        <v>1</v>
      </c>
      <c r="AP49" s="10">
        <v>1</v>
      </c>
      <c r="AQ49" s="10"/>
      <c r="AR49" s="2" t="s">
        <v>550</v>
      </c>
      <c r="AS49" s="2" t="s">
        <v>844</v>
      </c>
      <c r="AT49" s="3"/>
      <c r="AU49" s="21"/>
      <c r="AV49" s="2"/>
      <c r="AW49" s="2"/>
      <c r="AX49" s="2"/>
      <c r="AY49" s="2"/>
      <c r="AZ49" s="2"/>
      <c r="BA49" s="2"/>
      <c r="BB49" s="2"/>
      <c r="BC49" s="2"/>
      <c r="BD49" s="2"/>
      <c r="BE49" s="2"/>
      <c r="BF49" s="2"/>
      <c r="BG49" s="10"/>
      <c r="BH49" s="2" t="s">
        <v>265</v>
      </c>
      <c r="BI49" s="2" t="s">
        <v>265</v>
      </c>
      <c r="BJ49" s="2" t="s">
        <v>84</v>
      </c>
      <c r="BK49" s="2" t="s">
        <v>178</v>
      </c>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32">
        <v>508</v>
      </c>
      <c r="DF49" s="32" t="s">
        <v>1232</v>
      </c>
      <c r="DG49" s="32" t="s">
        <v>1162</v>
      </c>
      <c r="DH49" s="32" t="s">
        <v>1233</v>
      </c>
      <c r="DI49" s="32" t="s">
        <v>1102</v>
      </c>
      <c r="DJ49" s="32" t="s">
        <v>1151</v>
      </c>
      <c r="DK49" s="32" t="s">
        <v>1151</v>
      </c>
      <c r="DL49" s="32">
        <v>10000</v>
      </c>
      <c r="DM49" s="32" t="s">
        <v>1103</v>
      </c>
      <c r="DN49" s="32" t="s">
        <v>1104</v>
      </c>
      <c r="DO49" s="32" t="s">
        <v>1100</v>
      </c>
    </row>
    <row r="50" spans="1:119" s="2" customFormat="1" ht="105" hidden="1" customHeight="1" x14ac:dyDescent="0.25">
      <c r="A50" s="2" t="s">
        <v>251</v>
      </c>
      <c r="B50" s="2">
        <v>509</v>
      </c>
      <c r="C50" s="2" t="s">
        <v>118</v>
      </c>
      <c r="D50" s="2" t="s">
        <v>252</v>
      </c>
      <c r="E50" s="2" t="s">
        <v>253</v>
      </c>
      <c r="F50" s="2" t="s">
        <v>254</v>
      </c>
      <c r="G50" s="2" t="s">
        <v>255</v>
      </c>
      <c r="H50" s="21" t="s">
        <v>663</v>
      </c>
      <c r="I50" s="26" t="s">
        <v>373</v>
      </c>
      <c r="J50" s="26" t="s">
        <v>603</v>
      </c>
      <c r="K50" s="24">
        <v>7870741647</v>
      </c>
      <c r="L50" s="24">
        <v>1482504189</v>
      </c>
      <c r="M50" s="23" t="s">
        <v>755</v>
      </c>
      <c r="N50" s="2" t="s">
        <v>256</v>
      </c>
      <c r="O50" s="8">
        <v>10000</v>
      </c>
      <c r="P50" s="8">
        <v>10000</v>
      </c>
      <c r="Q50" s="8">
        <v>11680</v>
      </c>
      <c r="R50" s="8">
        <v>34950</v>
      </c>
      <c r="S50" s="9">
        <v>24</v>
      </c>
      <c r="T50" s="9">
        <v>24</v>
      </c>
      <c r="U50" s="5">
        <f t="shared" si="7"/>
        <v>48</v>
      </c>
      <c r="V50" s="4">
        <v>10</v>
      </c>
      <c r="W50" s="6" t="s">
        <v>542</v>
      </c>
      <c r="X50" s="3" t="s">
        <v>257</v>
      </c>
      <c r="Y50" s="1"/>
      <c r="Z50" s="1"/>
      <c r="AA50" s="1"/>
      <c r="AB50" s="1">
        <v>1</v>
      </c>
      <c r="AC50" s="1"/>
      <c r="AD50" s="1">
        <v>1</v>
      </c>
      <c r="AE50" s="1"/>
      <c r="AF50" s="1">
        <v>1</v>
      </c>
      <c r="AG50" s="1"/>
      <c r="AH50" s="1">
        <v>1</v>
      </c>
      <c r="AI50" s="1"/>
      <c r="AJ50" s="11">
        <v>42909</v>
      </c>
      <c r="AK50" s="10">
        <v>100</v>
      </c>
      <c r="AL50" s="10">
        <v>3000</v>
      </c>
      <c r="AM50" s="10"/>
      <c r="AN50" s="10"/>
      <c r="AO50" s="10">
        <v>1</v>
      </c>
      <c r="AP50" s="10"/>
      <c r="AQ50" s="10"/>
      <c r="AS50" s="2" t="s">
        <v>844</v>
      </c>
      <c r="AT50" s="3" t="s">
        <v>556</v>
      </c>
      <c r="AU50" s="2" t="s">
        <v>878</v>
      </c>
      <c r="BG50" s="22" t="s">
        <v>906</v>
      </c>
      <c r="BH50" s="2" t="s">
        <v>251</v>
      </c>
      <c r="BI50" s="2" t="s">
        <v>251</v>
      </c>
      <c r="BJ50" s="2" t="s">
        <v>118</v>
      </c>
      <c r="BK50" s="2" t="s">
        <v>252</v>
      </c>
      <c r="DE50" s="32">
        <v>509</v>
      </c>
      <c r="DF50" s="32" t="s">
        <v>255</v>
      </c>
      <c r="DG50" s="32" t="s">
        <v>1162</v>
      </c>
      <c r="DH50" s="32" t="s">
        <v>1234</v>
      </c>
      <c r="DI50" s="32" t="s">
        <v>1102</v>
      </c>
      <c r="DJ50" s="32" t="s">
        <v>1151</v>
      </c>
      <c r="DK50" s="32" t="s">
        <v>1151</v>
      </c>
      <c r="DL50" s="32">
        <v>10000</v>
      </c>
      <c r="DM50" s="32" t="s">
        <v>254</v>
      </c>
      <c r="DN50" s="32" t="s">
        <v>1104</v>
      </c>
      <c r="DO50" s="32" t="s">
        <v>1100</v>
      </c>
    </row>
    <row r="51" spans="1:119" s="16" customFormat="1" ht="409.5" hidden="1" x14ac:dyDescent="0.3">
      <c r="A51" s="2" t="s">
        <v>487</v>
      </c>
      <c r="B51" s="2">
        <v>510</v>
      </c>
      <c r="C51" s="2" t="s">
        <v>488</v>
      </c>
      <c r="D51" s="2" t="s">
        <v>489</v>
      </c>
      <c r="E51" s="2" t="s">
        <v>490</v>
      </c>
      <c r="F51" s="2" t="s">
        <v>491</v>
      </c>
      <c r="G51" s="2" t="s">
        <v>492</v>
      </c>
      <c r="H51" s="2" t="s">
        <v>698</v>
      </c>
      <c r="I51" s="18" t="s">
        <v>373</v>
      </c>
      <c r="J51" s="18" t="s">
        <v>628</v>
      </c>
      <c r="K51" s="19" t="s">
        <v>842</v>
      </c>
      <c r="L51" s="19" t="s">
        <v>843</v>
      </c>
      <c r="M51" s="2" t="s">
        <v>788</v>
      </c>
      <c r="N51" s="2" t="s">
        <v>493</v>
      </c>
      <c r="O51" s="8">
        <v>10000</v>
      </c>
      <c r="P51" s="8">
        <v>10000</v>
      </c>
      <c r="Q51" s="8">
        <v>28054</v>
      </c>
      <c r="R51" s="8">
        <v>66125</v>
      </c>
      <c r="S51" s="9">
        <v>24</v>
      </c>
      <c r="T51" s="9">
        <v>22</v>
      </c>
      <c r="U51" s="5">
        <f t="shared" si="7"/>
        <v>46</v>
      </c>
      <c r="V51" s="4">
        <v>11</v>
      </c>
      <c r="W51" s="6"/>
      <c r="X51" s="3">
        <v>3</v>
      </c>
      <c r="Y51" s="1"/>
      <c r="Z51" s="1"/>
      <c r="AA51" s="1"/>
      <c r="AB51" s="1"/>
      <c r="AC51" s="1"/>
      <c r="AD51" s="1"/>
      <c r="AE51" s="1"/>
      <c r="AF51" s="1">
        <v>1</v>
      </c>
      <c r="AG51" s="1">
        <v>1</v>
      </c>
      <c r="AH51" s="1">
        <v>1</v>
      </c>
      <c r="AI51" s="1"/>
      <c r="AJ51" s="11">
        <v>42811</v>
      </c>
      <c r="AK51" s="10">
        <v>26</v>
      </c>
      <c r="AL51" s="10">
        <v>250</v>
      </c>
      <c r="AM51" s="10"/>
      <c r="AN51" s="10">
        <v>1</v>
      </c>
      <c r="AO51" s="10">
        <v>1</v>
      </c>
      <c r="AP51" s="10">
        <v>1</v>
      </c>
      <c r="AQ51" s="10"/>
      <c r="AR51" s="2" t="s">
        <v>549</v>
      </c>
      <c r="AS51" s="2" t="s">
        <v>844</v>
      </c>
      <c r="AT51" s="3" t="s">
        <v>556</v>
      </c>
      <c r="AU51" s="21" t="s">
        <v>879</v>
      </c>
      <c r="AV51" s="2"/>
      <c r="AW51" s="2"/>
      <c r="AX51" s="2"/>
      <c r="AY51" s="2"/>
      <c r="AZ51" s="2"/>
      <c r="BA51" s="2"/>
      <c r="BB51" s="2"/>
      <c r="BC51" s="2"/>
      <c r="BD51" s="2"/>
      <c r="BE51" s="2"/>
      <c r="BF51" s="2"/>
      <c r="BG51" s="10" t="s">
        <v>906</v>
      </c>
      <c r="BH51" s="2" t="s">
        <v>487</v>
      </c>
      <c r="BI51" s="2" t="s">
        <v>487</v>
      </c>
      <c r="BJ51" s="2" t="s">
        <v>488</v>
      </c>
      <c r="BK51" s="2" t="s">
        <v>489</v>
      </c>
      <c r="BL51" s="2"/>
      <c r="BM51" s="2"/>
      <c r="BN51" s="2"/>
      <c r="BO51" s="2"/>
      <c r="BP51" s="2"/>
      <c r="BQ51" s="2"/>
      <c r="BR51" s="2"/>
      <c r="BS51" s="2"/>
      <c r="BT51" s="2"/>
      <c r="BU51" s="2"/>
      <c r="BV51" s="2"/>
      <c r="BW51" s="2"/>
      <c r="BX51" s="2"/>
      <c r="BY51" s="2"/>
      <c r="BZ51" s="2"/>
      <c r="CA51" s="2"/>
      <c r="CB51" s="2"/>
      <c r="CC51" s="25"/>
      <c r="CD51" s="27"/>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32">
        <v>510</v>
      </c>
      <c r="DF51" s="32" t="s">
        <v>1235</v>
      </c>
      <c r="DG51" s="32" t="s">
        <v>1162</v>
      </c>
      <c r="DH51" s="32" t="s">
        <v>1236</v>
      </c>
      <c r="DI51" s="32" t="s">
        <v>1102</v>
      </c>
      <c r="DJ51" s="32" t="s">
        <v>1151</v>
      </c>
      <c r="DK51" s="32" t="s">
        <v>1151</v>
      </c>
      <c r="DL51" s="32">
        <v>10000</v>
      </c>
      <c r="DM51" s="32" t="s">
        <v>1103</v>
      </c>
      <c r="DN51" s="32" t="s">
        <v>1138</v>
      </c>
      <c r="DO51" s="32" t="s">
        <v>1100</v>
      </c>
    </row>
    <row r="52" spans="1:119" s="2" customFormat="1" ht="135" hidden="1" x14ac:dyDescent="0.25">
      <c r="A52" s="2" t="s">
        <v>197</v>
      </c>
      <c r="B52" s="2">
        <v>511</v>
      </c>
      <c r="C52" s="2" t="s">
        <v>131</v>
      </c>
      <c r="D52" s="2" t="s">
        <v>132</v>
      </c>
      <c r="E52" s="2" t="s">
        <v>133</v>
      </c>
      <c r="F52" s="2" t="s">
        <v>134</v>
      </c>
      <c r="G52" s="2" t="s">
        <v>198</v>
      </c>
      <c r="H52" s="21" t="s">
        <v>646</v>
      </c>
      <c r="I52" s="26" t="s">
        <v>373</v>
      </c>
      <c r="J52" s="26" t="s">
        <v>583</v>
      </c>
      <c r="K52" s="24" t="s">
        <v>805</v>
      </c>
      <c r="L52" s="24" t="s">
        <v>806</v>
      </c>
      <c r="M52" s="23" t="s">
        <v>737</v>
      </c>
      <c r="N52" s="2" t="s">
        <v>199</v>
      </c>
      <c r="O52" s="8">
        <v>9968.6</v>
      </c>
      <c r="P52" s="8">
        <v>9968.6</v>
      </c>
      <c r="Q52" s="8">
        <v>9968.6</v>
      </c>
      <c r="R52" s="8">
        <v>670</v>
      </c>
      <c r="S52" s="9">
        <v>29</v>
      </c>
      <c r="T52" s="9">
        <v>21</v>
      </c>
      <c r="U52" s="5">
        <f t="shared" si="7"/>
        <v>50</v>
      </c>
      <c r="V52" s="4">
        <v>11</v>
      </c>
      <c r="W52" s="6" t="s">
        <v>541</v>
      </c>
      <c r="X52" s="3">
        <v>44</v>
      </c>
      <c r="Y52" s="1"/>
      <c r="Z52" s="1"/>
      <c r="AA52" s="1"/>
      <c r="AB52" s="1">
        <v>1</v>
      </c>
      <c r="AC52" s="1"/>
      <c r="AD52" s="1"/>
      <c r="AE52" s="1"/>
      <c r="AF52" s="1"/>
      <c r="AG52" s="1"/>
      <c r="AH52" s="1">
        <v>1</v>
      </c>
      <c r="AI52" s="1"/>
      <c r="AJ52" s="11">
        <v>42742</v>
      </c>
      <c r="AK52" s="10">
        <v>1760</v>
      </c>
      <c r="AL52" s="10">
        <v>5060</v>
      </c>
      <c r="AM52" s="10"/>
      <c r="AN52" s="10"/>
      <c r="AO52" s="10">
        <v>1</v>
      </c>
      <c r="AP52" s="10"/>
      <c r="AQ52" s="10"/>
      <c r="AR52" s="2" t="s">
        <v>544</v>
      </c>
      <c r="AS52" s="2" t="s">
        <v>844</v>
      </c>
      <c r="AT52" s="3"/>
      <c r="AU52" s="2" t="s">
        <v>881</v>
      </c>
      <c r="BG52" s="10"/>
      <c r="BH52" s="2" t="s">
        <v>197</v>
      </c>
      <c r="BI52" s="2" t="s">
        <v>197</v>
      </c>
      <c r="BJ52" s="2" t="s">
        <v>131</v>
      </c>
      <c r="BK52" s="2" t="s">
        <v>132</v>
      </c>
      <c r="DE52" s="32">
        <v>511</v>
      </c>
      <c r="DF52" s="32" t="s">
        <v>1237</v>
      </c>
      <c r="DG52" s="32" t="s">
        <v>1162</v>
      </c>
      <c r="DH52" s="31"/>
      <c r="DI52" s="32" t="s">
        <v>1102</v>
      </c>
      <c r="DJ52" s="32" t="s">
        <v>1151</v>
      </c>
      <c r="DK52" s="32" t="s">
        <v>1151</v>
      </c>
      <c r="DL52" s="32">
        <v>9968</v>
      </c>
      <c r="DM52" s="32" t="s">
        <v>134</v>
      </c>
      <c r="DN52" s="32" t="s">
        <v>1154</v>
      </c>
      <c r="DO52" s="32" t="s">
        <v>1100</v>
      </c>
    </row>
    <row r="53" spans="1:119" s="2" customFormat="1" ht="409.5" hidden="1" x14ac:dyDescent="0.25">
      <c r="A53" s="2" t="s">
        <v>241</v>
      </c>
      <c r="B53" s="2">
        <v>512</v>
      </c>
      <c r="C53" s="2" t="s">
        <v>22</v>
      </c>
      <c r="D53" s="2" t="s">
        <v>242</v>
      </c>
      <c r="E53" s="2" t="s">
        <v>243</v>
      </c>
      <c r="F53" s="2" t="s">
        <v>244</v>
      </c>
      <c r="G53" s="2" t="s">
        <v>245</v>
      </c>
      <c r="H53" s="2" t="s">
        <v>662</v>
      </c>
      <c r="I53" s="18" t="s">
        <v>373</v>
      </c>
      <c r="J53" s="18" t="s">
        <v>601</v>
      </c>
      <c r="K53" s="19">
        <v>7722041410</v>
      </c>
      <c r="L53" s="19">
        <v>7722041410</v>
      </c>
      <c r="M53" s="20" t="s">
        <v>753</v>
      </c>
      <c r="N53" s="2" t="s">
        <v>246</v>
      </c>
      <c r="O53" s="8">
        <v>9950</v>
      </c>
      <c r="P53" s="8">
        <v>9950</v>
      </c>
      <c r="Q53" s="8">
        <v>15250</v>
      </c>
      <c r="R53" s="8">
        <v>4720</v>
      </c>
      <c r="S53" s="9">
        <v>25</v>
      </c>
      <c r="T53" s="9">
        <v>24</v>
      </c>
      <c r="U53" s="5">
        <f t="shared" si="7"/>
        <v>49</v>
      </c>
      <c r="V53" s="4">
        <v>11</v>
      </c>
      <c r="W53" s="6" t="s">
        <v>542</v>
      </c>
      <c r="X53" s="3">
        <v>14</v>
      </c>
      <c r="Y53" s="1"/>
      <c r="Z53" s="1"/>
      <c r="AA53" s="1">
        <v>1</v>
      </c>
      <c r="AB53" s="1">
        <v>1</v>
      </c>
      <c r="AC53" s="1">
        <v>1</v>
      </c>
      <c r="AD53" s="1">
        <v>1</v>
      </c>
      <c r="AE53" s="1"/>
      <c r="AF53" s="1">
        <v>1</v>
      </c>
      <c r="AG53" s="1">
        <v>1</v>
      </c>
      <c r="AH53" s="1">
        <v>1</v>
      </c>
      <c r="AI53" s="1"/>
      <c r="AJ53" s="11">
        <v>42644</v>
      </c>
      <c r="AK53" s="10">
        <v>430</v>
      </c>
      <c r="AL53" s="10">
        <v>500</v>
      </c>
      <c r="AM53" s="10">
        <v>1</v>
      </c>
      <c r="AN53" s="10"/>
      <c r="AO53" s="10">
        <v>1</v>
      </c>
      <c r="AP53" s="10"/>
      <c r="AQ53" s="10"/>
      <c r="AR53" s="2" t="s">
        <v>551</v>
      </c>
      <c r="AS53" s="2" t="s">
        <v>844</v>
      </c>
      <c r="AT53" s="3"/>
      <c r="BG53" s="10" t="s">
        <v>559</v>
      </c>
      <c r="BH53" s="2" t="s">
        <v>241</v>
      </c>
      <c r="BI53" s="2" t="s">
        <v>241</v>
      </c>
      <c r="BJ53" s="2" t="s">
        <v>22</v>
      </c>
      <c r="BK53" s="2" t="s">
        <v>242</v>
      </c>
      <c r="DE53" s="32">
        <v>512</v>
      </c>
      <c r="DF53" s="32" t="s">
        <v>1238</v>
      </c>
      <c r="DG53" s="32" t="s">
        <v>1162</v>
      </c>
      <c r="DH53" s="32" t="s">
        <v>1239</v>
      </c>
      <c r="DI53" s="32" t="s">
        <v>1102</v>
      </c>
      <c r="DJ53" s="32" t="s">
        <v>1151</v>
      </c>
      <c r="DK53" s="32" t="s">
        <v>1151</v>
      </c>
      <c r="DL53" s="32">
        <v>9950</v>
      </c>
      <c r="DM53" s="32" t="s">
        <v>1240</v>
      </c>
      <c r="DN53" s="32" t="s">
        <v>1104</v>
      </c>
      <c r="DO53" s="32" t="s">
        <v>1100</v>
      </c>
    </row>
    <row r="54" spans="1:119" s="2" customFormat="1" ht="135" hidden="1" customHeight="1" x14ac:dyDescent="0.25">
      <c r="A54" s="2" t="s">
        <v>77</v>
      </c>
      <c r="B54" s="2">
        <v>513</v>
      </c>
      <c r="C54" s="2" t="s">
        <v>78</v>
      </c>
      <c r="D54" s="2" t="s">
        <v>79</v>
      </c>
      <c r="E54" s="2" t="s">
        <v>80</v>
      </c>
      <c r="F54" s="2" t="s">
        <v>81</v>
      </c>
      <c r="G54" s="2" t="s">
        <v>82</v>
      </c>
      <c r="H54" s="2" t="s">
        <v>640</v>
      </c>
      <c r="I54" s="18" t="s">
        <v>373</v>
      </c>
      <c r="J54" s="18" t="s">
        <v>575</v>
      </c>
      <c r="K54" s="19" t="s">
        <v>801</v>
      </c>
      <c r="L54" s="19" t="s">
        <v>802</v>
      </c>
      <c r="M54" s="20" t="s">
        <v>730</v>
      </c>
      <c r="N54" s="2" t="s">
        <v>83</v>
      </c>
      <c r="O54" s="8">
        <v>9825</v>
      </c>
      <c r="P54" s="8">
        <v>9825</v>
      </c>
      <c r="Q54" s="8">
        <v>9825</v>
      </c>
      <c r="R54" s="8">
        <v>12120</v>
      </c>
      <c r="S54" s="9">
        <v>21</v>
      </c>
      <c r="T54" s="9">
        <v>23</v>
      </c>
      <c r="U54" s="5">
        <f t="shared" si="7"/>
        <v>44</v>
      </c>
      <c r="V54" s="4">
        <v>11</v>
      </c>
      <c r="W54" s="6"/>
      <c r="X54" s="3">
        <v>104</v>
      </c>
      <c r="Y54" s="1"/>
      <c r="Z54" s="1"/>
      <c r="AA54" s="1"/>
      <c r="AB54" s="1">
        <v>1</v>
      </c>
      <c r="AC54" s="1"/>
      <c r="AD54" s="1">
        <v>1</v>
      </c>
      <c r="AE54" s="1">
        <v>1</v>
      </c>
      <c r="AF54" s="1"/>
      <c r="AG54" s="1"/>
      <c r="AH54" s="1">
        <v>1</v>
      </c>
      <c r="AI54" s="1"/>
      <c r="AJ54" s="11">
        <v>42745</v>
      </c>
      <c r="AK54" s="10">
        <v>100</v>
      </c>
      <c r="AL54" s="10">
        <v>2000</v>
      </c>
      <c r="AM54" s="10"/>
      <c r="AN54" s="10"/>
      <c r="AO54" s="10">
        <v>1</v>
      </c>
      <c r="AP54" s="10">
        <v>1</v>
      </c>
      <c r="AQ54" s="10"/>
      <c r="AS54" s="2" t="s">
        <v>844</v>
      </c>
      <c r="AT54" s="3"/>
      <c r="BG54" s="10"/>
      <c r="BH54" s="2" t="s">
        <v>77</v>
      </c>
      <c r="BI54" s="2" t="s">
        <v>77</v>
      </c>
      <c r="BJ54" s="2" t="s">
        <v>78</v>
      </c>
      <c r="BK54" s="2" t="s">
        <v>79</v>
      </c>
      <c r="DE54" s="32">
        <v>513</v>
      </c>
      <c r="DF54" s="32" t="s">
        <v>82</v>
      </c>
      <c r="DG54" s="32" t="s">
        <v>1162</v>
      </c>
      <c r="DH54" s="32" t="s">
        <v>1241</v>
      </c>
      <c r="DI54" s="32" t="s">
        <v>1102</v>
      </c>
      <c r="DJ54" s="32" t="s">
        <v>1151</v>
      </c>
      <c r="DK54" s="32" t="s">
        <v>1151</v>
      </c>
      <c r="DL54" s="32">
        <v>9825</v>
      </c>
      <c r="DM54" s="32" t="s">
        <v>1242</v>
      </c>
      <c r="DN54" s="32" t="s">
        <v>1154</v>
      </c>
      <c r="DO54" s="32" t="s">
        <v>1100</v>
      </c>
    </row>
    <row r="55" spans="1:119" s="16" customFormat="1" ht="409.5" hidden="1" x14ac:dyDescent="0.3">
      <c r="A55" s="2" t="s">
        <v>288</v>
      </c>
      <c r="B55" s="2">
        <v>514</v>
      </c>
      <c r="C55" s="2" t="s">
        <v>94</v>
      </c>
      <c r="D55" s="2" t="s">
        <v>289</v>
      </c>
      <c r="E55" s="2" t="s">
        <v>290</v>
      </c>
      <c r="F55" s="2" t="s">
        <v>291</v>
      </c>
      <c r="G55" s="2" t="s">
        <v>292</v>
      </c>
      <c r="H55" s="2" t="s">
        <v>668</v>
      </c>
      <c r="I55" s="18" t="s">
        <v>703</v>
      </c>
      <c r="J55" s="18" t="s">
        <v>607</v>
      </c>
      <c r="K55" s="19">
        <v>7963211524</v>
      </c>
      <c r="L55" s="19">
        <v>7963211524</v>
      </c>
      <c r="M55" s="2" t="s">
        <v>759</v>
      </c>
      <c r="N55" s="2" t="s">
        <v>293</v>
      </c>
      <c r="O55" s="8">
        <v>9558</v>
      </c>
      <c r="P55" s="8">
        <v>9558</v>
      </c>
      <c r="Q55" s="8">
        <v>18408</v>
      </c>
      <c r="R55" s="8">
        <v>9773</v>
      </c>
      <c r="S55" s="9">
        <v>22</v>
      </c>
      <c r="T55" s="9">
        <v>28</v>
      </c>
      <c r="U55" s="5">
        <f t="shared" si="7"/>
        <v>50</v>
      </c>
      <c r="V55" s="4">
        <v>11</v>
      </c>
      <c r="W55" s="6" t="s">
        <v>542</v>
      </c>
      <c r="X55" s="3">
        <v>1</v>
      </c>
      <c r="Y55" s="1"/>
      <c r="Z55" s="1"/>
      <c r="AA55" s="1">
        <v>1</v>
      </c>
      <c r="AB55" s="1"/>
      <c r="AC55" s="1">
        <v>1</v>
      </c>
      <c r="AD55" s="1"/>
      <c r="AE55" s="1"/>
      <c r="AF55" s="1">
        <v>1</v>
      </c>
      <c r="AG55" s="1">
        <v>1</v>
      </c>
      <c r="AH55" s="1"/>
      <c r="AI55" s="1"/>
      <c r="AJ55" s="11">
        <v>42924</v>
      </c>
      <c r="AK55" s="10">
        <v>200</v>
      </c>
      <c r="AL55" s="10">
        <v>1400</v>
      </c>
      <c r="AM55" s="10"/>
      <c r="AN55" s="10"/>
      <c r="AO55" s="10">
        <v>1</v>
      </c>
      <c r="AP55" s="10"/>
      <c r="AQ55" s="10"/>
      <c r="AR55" s="2" t="s">
        <v>549</v>
      </c>
      <c r="AS55" s="2" t="s">
        <v>844</v>
      </c>
      <c r="AT55" s="3"/>
      <c r="AU55" s="2"/>
      <c r="AV55" s="2"/>
      <c r="AW55" s="2"/>
      <c r="AX55" s="2"/>
      <c r="AY55" s="2"/>
      <c r="AZ55" s="2"/>
      <c r="BA55" s="2"/>
      <c r="BB55" s="2"/>
      <c r="BC55" s="2"/>
      <c r="BD55" s="2"/>
      <c r="BE55" s="2"/>
      <c r="BF55" s="2"/>
      <c r="BG55" s="10"/>
      <c r="BH55" s="2" t="s">
        <v>288</v>
      </c>
      <c r="BI55" s="2" t="s">
        <v>288</v>
      </c>
      <c r="BJ55" s="2" t="s">
        <v>94</v>
      </c>
      <c r="BK55" s="2" t="s">
        <v>289</v>
      </c>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32">
        <v>514</v>
      </c>
      <c r="DF55" s="32" t="s">
        <v>292</v>
      </c>
      <c r="DG55" s="32" t="s">
        <v>1162</v>
      </c>
      <c r="DH55" s="32" t="s">
        <v>1243</v>
      </c>
      <c r="DI55" s="32" t="s">
        <v>1102</v>
      </c>
      <c r="DJ55" s="32" t="s">
        <v>1151</v>
      </c>
      <c r="DK55" s="32" t="s">
        <v>1151</v>
      </c>
      <c r="DL55" s="32">
        <v>9558</v>
      </c>
      <c r="DM55" s="32" t="s">
        <v>291</v>
      </c>
      <c r="DN55" s="32" t="s">
        <v>1104</v>
      </c>
      <c r="DO55" s="32" t="s">
        <v>1100</v>
      </c>
    </row>
    <row r="56" spans="1:119" s="2" customFormat="1" ht="409.5" hidden="1" x14ac:dyDescent="0.25">
      <c r="A56" s="2" t="s">
        <v>423</v>
      </c>
      <c r="B56" s="2">
        <v>515</v>
      </c>
      <c r="C56" s="2" t="s">
        <v>20</v>
      </c>
      <c r="D56" s="2" t="s">
        <v>424</v>
      </c>
      <c r="E56" s="2" t="s">
        <v>425</v>
      </c>
      <c r="F56" s="2" t="s">
        <v>426</v>
      </c>
      <c r="G56" s="2" t="s">
        <v>427</v>
      </c>
      <c r="H56" s="2" t="s">
        <v>689</v>
      </c>
      <c r="I56" s="18" t="s">
        <v>373</v>
      </c>
      <c r="J56" s="18" t="s">
        <v>624</v>
      </c>
      <c r="K56" s="19">
        <v>7899895384</v>
      </c>
      <c r="L56" s="19">
        <v>331238</v>
      </c>
      <c r="M56" s="2" t="s">
        <v>778</v>
      </c>
      <c r="N56" s="2" t="s">
        <v>428</v>
      </c>
      <c r="O56" s="8">
        <v>8870</v>
      </c>
      <c r="P56" s="8">
        <v>8870</v>
      </c>
      <c r="Q56" s="8">
        <v>8870</v>
      </c>
      <c r="R56" s="8">
        <v>4146</v>
      </c>
      <c r="S56" s="9">
        <v>26</v>
      </c>
      <c r="T56" s="9">
        <v>20</v>
      </c>
      <c r="U56" s="5">
        <f t="shared" si="7"/>
        <v>46</v>
      </c>
      <c r="V56" s="4">
        <v>11</v>
      </c>
      <c r="W56" s="6"/>
      <c r="X56" s="3">
        <v>19</v>
      </c>
      <c r="Y56" s="1"/>
      <c r="Z56" s="1"/>
      <c r="AA56" s="1"/>
      <c r="AB56" s="1"/>
      <c r="AC56" s="1"/>
      <c r="AD56" s="1"/>
      <c r="AE56" s="1"/>
      <c r="AF56" s="1"/>
      <c r="AG56" s="1"/>
      <c r="AH56" s="1">
        <v>1</v>
      </c>
      <c r="AI56" s="1"/>
      <c r="AJ56" s="11">
        <v>42787</v>
      </c>
      <c r="AK56" s="10">
        <v>50</v>
      </c>
      <c r="AL56" s="10">
        <v>500</v>
      </c>
      <c r="AM56" s="10">
        <v>1</v>
      </c>
      <c r="AN56" s="10">
        <v>1</v>
      </c>
      <c r="AO56" s="10">
        <v>1</v>
      </c>
      <c r="AP56" s="10">
        <v>1</v>
      </c>
      <c r="AQ56" s="10"/>
      <c r="AS56" s="2" t="s">
        <v>844</v>
      </c>
      <c r="AT56" s="3"/>
      <c r="BG56" s="10"/>
      <c r="BH56" s="2" t="s">
        <v>423</v>
      </c>
      <c r="BI56" s="2" t="s">
        <v>423</v>
      </c>
      <c r="BJ56" s="2" t="s">
        <v>20</v>
      </c>
      <c r="BK56" s="2" t="s">
        <v>424</v>
      </c>
      <c r="DE56" s="32">
        <v>515</v>
      </c>
      <c r="DF56" s="32" t="s">
        <v>427</v>
      </c>
      <c r="DG56" s="32" t="s">
        <v>1162</v>
      </c>
      <c r="DH56" s="32" t="s">
        <v>1244</v>
      </c>
      <c r="DI56" s="32" t="s">
        <v>1102</v>
      </c>
      <c r="DJ56" s="32" t="s">
        <v>1151</v>
      </c>
      <c r="DK56" s="32" t="s">
        <v>1151</v>
      </c>
      <c r="DL56" s="32">
        <v>8870</v>
      </c>
      <c r="DM56" s="32" t="s">
        <v>426</v>
      </c>
      <c r="DN56" s="32" t="s">
        <v>1109</v>
      </c>
      <c r="DO56" s="32" t="s">
        <v>1100</v>
      </c>
    </row>
    <row r="57" spans="1:119" s="16" customFormat="1" ht="409.5" hidden="1" x14ac:dyDescent="0.3">
      <c r="A57" s="2" t="s">
        <v>381</v>
      </c>
      <c r="B57" s="2">
        <v>516</v>
      </c>
      <c r="C57" s="2" t="s">
        <v>215</v>
      </c>
      <c r="D57" s="2" t="s">
        <v>382</v>
      </c>
      <c r="E57" s="2" t="s">
        <v>383</v>
      </c>
      <c r="F57" s="2" t="s">
        <v>384</v>
      </c>
      <c r="G57" s="2" t="s">
        <v>385</v>
      </c>
      <c r="H57" s="2" t="s">
        <v>683</v>
      </c>
      <c r="I57" s="18" t="s">
        <v>373</v>
      </c>
      <c r="J57" s="18" t="s">
        <v>618</v>
      </c>
      <c r="K57" s="19">
        <v>7468561692</v>
      </c>
      <c r="L57" s="19">
        <v>1482781333</v>
      </c>
      <c r="M57" s="2" t="s">
        <v>772</v>
      </c>
      <c r="N57" s="2" t="s">
        <v>386</v>
      </c>
      <c r="O57" s="8">
        <v>8690</v>
      </c>
      <c r="P57" s="8">
        <v>8690</v>
      </c>
      <c r="Q57" s="8">
        <v>8690</v>
      </c>
      <c r="R57" s="8">
        <v>580</v>
      </c>
      <c r="S57" s="9">
        <v>22</v>
      </c>
      <c r="T57" s="9">
        <v>25</v>
      </c>
      <c r="U57" s="5">
        <f t="shared" si="7"/>
        <v>47</v>
      </c>
      <c r="V57" s="4">
        <v>11</v>
      </c>
      <c r="W57" s="6" t="s">
        <v>542</v>
      </c>
      <c r="X57" s="3">
        <v>30</v>
      </c>
      <c r="Y57" s="1"/>
      <c r="Z57" s="1"/>
      <c r="AA57" s="1"/>
      <c r="AB57" s="1">
        <v>1</v>
      </c>
      <c r="AC57" s="1"/>
      <c r="AD57" s="1">
        <v>1</v>
      </c>
      <c r="AE57" s="1"/>
      <c r="AF57" s="1"/>
      <c r="AG57" s="1"/>
      <c r="AH57" s="1">
        <v>1</v>
      </c>
      <c r="AI57" s="1"/>
      <c r="AJ57" s="11"/>
      <c r="AK57" s="10">
        <v>50</v>
      </c>
      <c r="AL57" s="10">
        <v>200</v>
      </c>
      <c r="AM57" s="10"/>
      <c r="AN57" s="10">
        <v>1</v>
      </c>
      <c r="AO57" s="10"/>
      <c r="AP57" s="10"/>
      <c r="AQ57" s="10"/>
      <c r="AR57" s="2"/>
      <c r="AS57" s="2" t="s">
        <v>844</v>
      </c>
      <c r="AT57" s="3"/>
      <c r="AU57" s="2"/>
      <c r="AV57" s="2"/>
      <c r="AW57" s="2"/>
      <c r="AX57" s="2"/>
      <c r="AY57" s="2"/>
      <c r="AZ57" s="2"/>
      <c r="BA57" s="2"/>
      <c r="BB57" s="2"/>
      <c r="BC57" s="2"/>
      <c r="BD57" s="2"/>
      <c r="BE57" s="2"/>
      <c r="BF57" s="2"/>
      <c r="BG57" s="10"/>
      <c r="BH57" s="2" t="s">
        <v>381</v>
      </c>
      <c r="BI57" s="2" t="s">
        <v>381</v>
      </c>
      <c r="BJ57" s="2" t="s">
        <v>215</v>
      </c>
      <c r="BK57" s="2" t="s">
        <v>382</v>
      </c>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32">
        <v>516</v>
      </c>
      <c r="DF57" s="32" t="s">
        <v>1245</v>
      </c>
      <c r="DG57" s="32" t="s">
        <v>1162</v>
      </c>
      <c r="DH57" s="32" t="s">
        <v>1246</v>
      </c>
      <c r="DI57" s="32" t="s">
        <v>1102</v>
      </c>
      <c r="DJ57" s="32" t="s">
        <v>1151</v>
      </c>
      <c r="DK57" s="32" t="s">
        <v>1151</v>
      </c>
      <c r="DL57" s="32">
        <v>8690</v>
      </c>
      <c r="DM57" s="32" t="s">
        <v>384</v>
      </c>
      <c r="DN57" s="32" t="s">
        <v>1099</v>
      </c>
      <c r="DO57" s="32" t="s">
        <v>1100</v>
      </c>
    </row>
    <row r="58" spans="1:119" s="2" customFormat="1" ht="134.25" hidden="1" customHeight="1" x14ac:dyDescent="0.25">
      <c r="A58" s="2" t="s">
        <v>416</v>
      </c>
      <c r="B58" s="2">
        <v>517</v>
      </c>
      <c r="C58" s="2" t="s">
        <v>417</v>
      </c>
      <c r="D58" s="2" t="s">
        <v>418</v>
      </c>
      <c r="E58" s="2" t="s">
        <v>419</v>
      </c>
      <c r="F58" s="2" t="s">
        <v>420</v>
      </c>
      <c r="G58" s="2" t="s">
        <v>421</v>
      </c>
      <c r="H58" s="2" t="s">
        <v>688</v>
      </c>
      <c r="I58" s="18" t="s">
        <v>373</v>
      </c>
      <c r="J58" s="18" t="s">
        <v>622</v>
      </c>
      <c r="K58" s="19">
        <v>7580327081</v>
      </c>
      <c r="L58" s="19" t="s">
        <v>836</v>
      </c>
      <c r="M58" s="2" t="s">
        <v>777</v>
      </c>
      <c r="N58" s="2" t="s">
        <v>422</v>
      </c>
      <c r="O58" s="8">
        <v>8600</v>
      </c>
      <c r="P58" s="8">
        <v>8600</v>
      </c>
      <c r="Q58" s="8">
        <v>8600</v>
      </c>
      <c r="R58" s="8">
        <v>5300</v>
      </c>
      <c r="S58" s="9">
        <v>25</v>
      </c>
      <c r="T58" s="9">
        <v>24</v>
      </c>
      <c r="U58" s="5">
        <f t="shared" si="7"/>
        <v>49</v>
      </c>
      <c r="V58" s="4">
        <v>11</v>
      </c>
      <c r="W58" s="6" t="s">
        <v>542</v>
      </c>
      <c r="X58" s="3">
        <v>5</v>
      </c>
      <c r="Y58" s="1"/>
      <c r="Z58" s="1"/>
      <c r="AA58" s="1"/>
      <c r="AB58" s="1"/>
      <c r="AC58" s="1"/>
      <c r="AD58" s="1"/>
      <c r="AE58" s="1"/>
      <c r="AF58" s="1"/>
      <c r="AG58" s="1"/>
      <c r="AH58" s="1">
        <v>1</v>
      </c>
      <c r="AI58" s="1"/>
      <c r="AJ58" s="11">
        <v>42826</v>
      </c>
      <c r="AK58" s="10">
        <v>50</v>
      </c>
      <c r="AL58" s="10">
        <v>10000</v>
      </c>
      <c r="AM58" s="10"/>
      <c r="AN58" s="10"/>
      <c r="AO58" s="10">
        <v>1</v>
      </c>
      <c r="AP58" s="10">
        <v>1</v>
      </c>
      <c r="AQ58" s="10"/>
      <c r="AS58" s="2" t="s">
        <v>844</v>
      </c>
      <c r="AT58" s="3" t="s">
        <v>553</v>
      </c>
      <c r="BG58" s="10" t="s">
        <v>906</v>
      </c>
      <c r="BH58" s="2" t="s">
        <v>416</v>
      </c>
      <c r="BI58" s="2" t="s">
        <v>416</v>
      </c>
      <c r="BJ58" s="2" t="s">
        <v>417</v>
      </c>
      <c r="BK58" s="2" t="s">
        <v>418</v>
      </c>
      <c r="DE58" s="32">
        <v>517</v>
      </c>
      <c r="DF58" s="32" t="s">
        <v>421</v>
      </c>
      <c r="DG58" s="32" t="s">
        <v>1162</v>
      </c>
      <c r="DH58" s="32" t="s">
        <v>1247</v>
      </c>
      <c r="DI58" s="32" t="s">
        <v>1102</v>
      </c>
      <c r="DJ58" s="32" t="s">
        <v>1151</v>
      </c>
      <c r="DK58" s="32" t="s">
        <v>1151</v>
      </c>
      <c r="DL58" s="32">
        <v>8600</v>
      </c>
      <c r="DM58" s="32" t="s">
        <v>1248</v>
      </c>
      <c r="DN58" s="32" t="s">
        <v>1104</v>
      </c>
      <c r="DO58" s="32" t="s">
        <v>1100</v>
      </c>
    </row>
    <row r="59" spans="1:119" s="16" customFormat="1" ht="409.5" hidden="1" x14ac:dyDescent="0.3">
      <c r="A59" s="2" t="s">
        <v>259</v>
      </c>
      <c r="B59" s="2">
        <v>518</v>
      </c>
      <c r="C59" s="2" t="s">
        <v>203</v>
      </c>
      <c r="D59" s="2" t="s">
        <v>204</v>
      </c>
      <c r="E59" s="2" t="s">
        <v>260</v>
      </c>
      <c r="F59" s="2" t="s">
        <v>261</v>
      </c>
      <c r="G59" s="2" t="s">
        <v>260</v>
      </c>
      <c r="H59" s="2" t="s">
        <v>664</v>
      </c>
      <c r="I59" s="18" t="s">
        <v>373</v>
      </c>
      <c r="J59" s="18" t="s">
        <v>604</v>
      </c>
      <c r="K59" s="19">
        <v>1482564646</v>
      </c>
      <c r="L59" s="19">
        <v>1482564646</v>
      </c>
      <c r="M59" s="2" t="s">
        <v>756</v>
      </c>
      <c r="N59" s="2" t="s">
        <v>262</v>
      </c>
      <c r="O59" s="8">
        <v>8500</v>
      </c>
      <c r="P59" s="8">
        <v>8500</v>
      </c>
      <c r="Q59" s="8">
        <v>8500</v>
      </c>
      <c r="R59" s="8">
        <v>2100</v>
      </c>
      <c r="S59" s="9">
        <v>17</v>
      </c>
      <c r="T59" s="9">
        <v>24</v>
      </c>
      <c r="U59" s="5">
        <f t="shared" si="7"/>
        <v>41</v>
      </c>
      <c r="V59" s="4">
        <v>10</v>
      </c>
      <c r="W59" s="6" t="s">
        <v>543</v>
      </c>
      <c r="X59" s="3">
        <v>1</v>
      </c>
      <c r="Y59" s="1"/>
      <c r="Z59" s="1"/>
      <c r="AA59" s="1"/>
      <c r="AB59" s="1"/>
      <c r="AC59" s="1"/>
      <c r="AD59" s="1">
        <v>1</v>
      </c>
      <c r="AE59" s="1"/>
      <c r="AF59" s="1"/>
      <c r="AG59" s="1">
        <v>1</v>
      </c>
      <c r="AH59" s="1"/>
      <c r="AI59" s="1"/>
      <c r="AJ59" s="11">
        <v>42914</v>
      </c>
      <c r="AK59" s="10">
        <v>170</v>
      </c>
      <c r="AL59" s="10">
        <v>400</v>
      </c>
      <c r="AM59" s="10"/>
      <c r="AN59" s="10"/>
      <c r="AO59" s="10">
        <v>1</v>
      </c>
      <c r="AP59" s="10"/>
      <c r="AQ59" s="10"/>
      <c r="AR59" s="2" t="s">
        <v>549</v>
      </c>
      <c r="AS59" s="2" t="s">
        <v>844</v>
      </c>
      <c r="AT59" s="3"/>
      <c r="AU59" s="2" t="s">
        <v>882</v>
      </c>
      <c r="AV59" s="2"/>
      <c r="AW59" s="2"/>
      <c r="AX59" s="2"/>
      <c r="AY59" s="2"/>
      <c r="AZ59" s="2"/>
      <c r="BA59" s="2"/>
      <c r="BB59" s="2"/>
      <c r="BC59" s="2"/>
      <c r="BD59" s="2"/>
      <c r="BE59" s="2"/>
      <c r="BF59" s="2"/>
      <c r="BG59" s="10"/>
      <c r="BH59" s="2" t="s">
        <v>259</v>
      </c>
      <c r="BI59" s="2" t="s">
        <v>259</v>
      </c>
      <c r="BJ59" s="2" t="s">
        <v>203</v>
      </c>
      <c r="BK59" s="2" t="s">
        <v>204</v>
      </c>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32">
        <v>518</v>
      </c>
      <c r="DF59" s="32" t="s">
        <v>1249</v>
      </c>
      <c r="DG59" s="32" t="s">
        <v>1162</v>
      </c>
      <c r="DH59" s="32" t="s">
        <v>1250</v>
      </c>
      <c r="DI59" s="32" t="s">
        <v>1102</v>
      </c>
      <c r="DJ59" s="32" t="s">
        <v>1151</v>
      </c>
      <c r="DK59" s="32" t="s">
        <v>1151</v>
      </c>
      <c r="DL59" s="32">
        <v>8500</v>
      </c>
      <c r="DM59" s="32" t="s">
        <v>1251</v>
      </c>
      <c r="DN59" s="32" t="s">
        <v>1104</v>
      </c>
      <c r="DO59" s="32" t="s">
        <v>1100</v>
      </c>
    </row>
    <row r="60" spans="1:119" s="16" customFormat="1" ht="409.5" hidden="1" x14ac:dyDescent="0.3">
      <c r="A60" s="2" t="s">
        <v>322</v>
      </c>
      <c r="B60" s="2">
        <v>519</v>
      </c>
      <c r="C60" s="2" t="s">
        <v>19</v>
      </c>
      <c r="D60" s="2" t="s">
        <v>323</v>
      </c>
      <c r="E60" s="2" t="s">
        <v>324</v>
      </c>
      <c r="F60" s="2" t="s">
        <v>325</v>
      </c>
      <c r="G60" s="2" t="s">
        <v>326</v>
      </c>
      <c r="H60" s="2" t="s">
        <v>674</v>
      </c>
      <c r="I60" s="18" t="s">
        <v>373</v>
      </c>
      <c r="J60" s="18" t="s">
        <v>578</v>
      </c>
      <c r="K60" s="19">
        <v>1482345104</v>
      </c>
      <c r="L60" s="19">
        <v>1482345104</v>
      </c>
      <c r="M60" s="2" t="s">
        <v>765</v>
      </c>
      <c r="N60" s="2" t="s">
        <v>327</v>
      </c>
      <c r="O60" s="8">
        <v>6200</v>
      </c>
      <c r="P60" s="8">
        <v>6200</v>
      </c>
      <c r="Q60" s="8">
        <v>6200</v>
      </c>
      <c r="R60" s="8">
        <v>1547</v>
      </c>
      <c r="S60" s="9">
        <v>25</v>
      </c>
      <c r="T60" s="9">
        <v>21</v>
      </c>
      <c r="U60" s="5">
        <f t="shared" si="7"/>
        <v>46</v>
      </c>
      <c r="V60" s="4">
        <v>11</v>
      </c>
      <c r="W60" s="6"/>
      <c r="X60" s="3">
        <v>40</v>
      </c>
      <c r="Y60" s="1"/>
      <c r="Z60" s="1"/>
      <c r="AA60" s="1"/>
      <c r="AB60" s="1"/>
      <c r="AC60" s="1"/>
      <c r="AD60" s="1">
        <v>1</v>
      </c>
      <c r="AE60" s="1"/>
      <c r="AF60" s="1"/>
      <c r="AG60" s="1"/>
      <c r="AH60" s="1">
        <v>1</v>
      </c>
      <c r="AI60" s="1"/>
      <c r="AJ60" s="11"/>
      <c r="AK60" s="10">
        <v>125</v>
      </c>
      <c r="AL60" s="10">
        <v>1000</v>
      </c>
      <c r="AM60" s="10">
        <v>1</v>
      </c>
      <c r="AN60" s="10">
        <v>1</v>
      </c>
      <c r="AO60" s="10">
        <v>1</v>
      </c>
      <c r="AP60" s="10">
        <v>1</v>
      </c>
      <c r="AQ60" s="10"/>
      <c r="AR60" s="2" t="s">
        <v>546</v>
      </c>
      <c r="AS60" s="2" t="s">
        <v>844</v>
      </c>
      <c r="AT60" s="3"/>
      <c r="AU60" s="2"/>
      <c r="AV60" s="2"/>
      <c r="AW60" s="2"/>
      <c r="AX60" s="2"/>
      <c r="AY60" s="2"/>
      <c r="AZ60" s="2"/>
      <c r="BA60" s="2"/>
      <c r="BB60" s="2"/>
      <c r="BC60" s="2"/>
      <c r="BD60" s="2"/>
      <c r="BE60" s="2"/>
      <c r="BF60" s="2"/>
      <c r="BG60" s="10"/>
      <c r="BH60" s="2" t="s">
        <v>322</v>
      </c>
      <c r="BI60" s="2" t="s">
        <v>322</v>
      </c>
      <c r="BJ60" s="2" t="s">
        <v>19</v>
      </c>
      <c r="BK60" s="2" t="s">
        <v>323</v>
      </c>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32">
        <v>519</v>
      </c>
      <c r="DF60" s="32" t="s">
        <v>1252</v>
      </c>
      <c r="DG60" s="32" t="s">
        <v>1162</v>
      </c>
      <c r="DH60" s="32" t="s">
        <v>1253</v>
      </c>
      <c r="DI60" s="32" t="s">
        <v>1102</v>
      </c>
      <c r="DJ60" s="32" t="s">
        <v>1151</v>
      </c>
      <c r="DK60" s="32" t="s">
        <v>1151</v>
      </c>
      <c r="DL60" s="32">
        <v>6200</v>
      </c>
      <c r="DM60" s="32" t="s">
        <v>546</v>
      </c>
      <c r="DN60" s="32" t="s">
        <v>1138</v>
      </c>
      <c r="DO60" s="32" t="s">
        <v>1100</v>
      </c>
    </row>
    <row r="61" spans="1:119" s="16" customFormat="1" ht="138" hidden="1" customHeight="1" x14ac:dyDescent="0.3">
      <c r="A61" s="2" t="s">
        <v>482</v>
      </c>
      <c r="B61" s="2">
        <v>520</v>
      </c>
      <c r="C61" s="2" t="s">
        <v>4</v>
      </c>
      <c r="D61" s="2" t="s">
        <v>79</v>
      </c>
      <c r="E61" s="2" t="s">
        <v>483</v>
      </c>
      <c r="F61" s="2" t="s">
        <v>484</v>
      </c>
      <c r="G61" s="2" t="s">
        <v>485</v>
      </c>
      <c r="H61" s="2" t="s">
        <v>697</v>
      </c>
      <c r="I61" s="18" t="s">
        <v>373</v>
      </c>
      <c r="J61" s="18" t="s">
        <v>593</v>
      </c>
      <c r="K61" s="19">
        <v>7719735404</v>
      </c>
      <c r="L61" s="19">
        <v>7719735404</v>
      </c>
      <c r="M61" s="2" t="s">
        <v>787</v>
      </c>
      <c r="N61" s="2" t="s">
        <v>486</v>
      </c>
      <c r="O61" s="8">
        <v>15000</v>
      </c>
      <c r="P61" s="12">
        <v>10000</v>
      </c>
      <c r="Q61" s="8">
        <v>20400</v>
      </c>
      <c r="R61" s="8">
        <v>6380</v>
      </c>
      <c r="S61" s="9">
        <v>23</v>
      </c>
      <c r="T61" s="9">
        <v>20</v>
      </c>
      <c r="U61" s="5">
        <f t="shared" si="7"/>
        <v>43</v>
      </c>
      <c r="V61" s="4">
        <v>10</v>
      </c>
      <c r="W61" s="6" t="s">
        <v>543</v>
      </c>
      <c r="X61" s="3">
        <v>53</v>
      </c>
      <c r="Y61" s="1"/>
      <c r="Z61" s="1"/>
      <c r="AA61" s="1"/>
      <c r="AB61" s="1">
        <v>1</v>
      </c>
      <c r="AC61" s="1">
        <v>1</v>
      </c>
      <c r="AD61" s="1"/>
      <c r="AE61" s="1">
        <v>1</v>
      </c>
      <c r="AF61" s="1">
        <v>1</v>
      </c>
      <c r="AG61" s="1">
        <v>1</v>
      </c>
      <c r="AH61" s="1">
        <v>1</v>
      </c>
      <c r="AI61" s="1"/>
      <c r="AJ61" s="11">
        <v>42745</v>
      </c>
      <c r="AK61" s="10">
        <v>480</v>
      </c>
      <c r="AL61" s="10">
        <v>3000</v>
      </c>
      <c r="AM61" s="10">
        <v>1</v>
      </c>
      <c r="AN61" s="10">
        <v>1</v>
      </c>
      <c r="AO61" s="10">
        <v>1</v>
      </c>
      <c r="AP61" s="10">
        <v>1</v>
      </c>
      <c r="AQ61" s="10">
        <v>1</v>
      </c>
      <c r="AR61" s="2"/>
      <c r="AS61" s="2" t="s">
        <v>844</v>
      </c>
      <c r="AT61" s="3"/>
      <c r="AU61" s="21"/>
      <c r="AV61" s="14">
        <v>42675</v>
      </c>
      <c r="AW61" s="14"/>
      <c r="AX61" s="15">
        <v>6000</v>
      </c>
      <c r="AY61" s="14">
        <v>42887</v>
      </c>
      <c r="AZ61" s="14"/>
      <c r="BA61" s="15">
        <v>3000</v>
      </c>
      <c r="BB61" s="14">
        <v>43101</v>
      </c>
      <c r="BC61" s="14"/>
      <c r="BD61" s="15">
        <v>1000</v>
      </c>
      <c r="BE61" s="15">
        <f>AX61+BA61+BD61</f>
        <v>10000</v>
      </c>
      <c r="BF61" s="2"/>
      <c r="BG61" s="10"/>
      <c r="BH61" s="2" t="s">
        <v>482</v>
      </c>
      <c r="BI61" s="2" t="s">
        <v>482</v>
      </c>
      <c r="BJ61" s="2" t="s">
        <v>4</v>
      </c>
      <c r="BK61" s="2" t="s">
        <v>79</v>
      </c>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32">
        <v>520</v>
      </c>
      <c r="DF61" s="32" t="s">
        <v>485</v>
      </c>
      <c r="DG61" s="32" t="s">
        <v>1162</v>
      </c>
      <c r="DH61" s="32" t="s">
        <v>1254</v>
      </c>
      <c r="DI61" s="32" t="s">
        <v>1102</v>
      </c>
      <c r="DJ61" s="32" t="s">
        <v>1151</v>
      </c>
      <c r="DK61" s="32" t="s">
        <v>1151</v>
      </c>
      <c r="DL61" s="32">
        <v>10000</v>
      </c>
      <c r="DM61" s="32" t="s">
        <v>484</v>
      </c>
      <c r="DN61" s="32" t="s">
        <v>1109</v>
      </c>
      <c r="DO61" s="32" t="s">
        <v>1100</v>
      </c>
    </row>
    <row r="62" spans="1:119" s="3" customFormat="1" ht="120" customHeight="1" x14ac:dyDescent="0.3">
      <c r="A62" s="44" t="s">
        <v>228</v>
      </c>
      <c r="B62" s="44">
        <v>534</v>
      </c>
      <c r="C62" s="45" t="s">
        <v>229</v>
      </c>
      <c r="D62" s="45" t="s">
        <v>230</v>
      </c>
      <c r="E62" s="45" t="s">
        <v>231</v>
      </c>
      <c r="F62" s="44" t="s">
        <v>232</v>
      </c>
      <c r="G62" s="44" t="s">
        <v>233</v>
      </c>
      <c r="H62" s="3" t="s">
        <v>660</v>
      </c>
      <c r="I62" s="3" t="s">
        <v>373</v>
      </c>
      <c r="J62" s="3" t="s">
        <v>599</v>
      </c>
      <c r="K62" s="67" t="s">
        <v>1278</v>
      </c>
      <c r="L62" s="67" t="s">
        <v>1279</v>
      </c>
      <c r="M62" s="45" t="s">
        <v>751</v>
      </c>
      <c r="N62" s="45" t="s">
        <v>234</v>
      </c>
      <c r="O62" s="47">
        <v>25000</v>
      </c>
      <c r="P62" s="48">
        <v>14000</v>
      </c>
      <c r="Q62" s="49">
        <v>61300</v>
      </c>
      <c r="R62" s="49">
        <v>8640</v>
      </c>
      <c r="S62" s="4">
        <v>27</v>
      </c>
      <c r="T62" s="4">
        <v>25</v>
      </c>
      <c r="U62" s="5">
        <f t="shared" si="7"/>
        <v>52</v>
      </c>
      <c r="V62" s="4">
        <v>10</v>
      </c>
      <c r="W62" s="6" t="s">
        <v>542</v>
      </c>
      <c r="X62" s="3">
        <v>1</v>
      </c>
      <c r="Y62" s="1"/>
      <c r="Z62" s="1">
        <v>1</v>
      </c>
      <c r="AA62" s="1">
        <v>1</v>
      </c>
      <c r="AB62" s="1"/>
      <c r="AC62" s="1">
        <v>1</v>
      </c>
      <c r="AD62" s="1">
        <v>1</v>
      </c>
      <c r="AE62" s="1">
        <v>1</v>
      </c>
      <c r="AF62" s="1">
        <v>1</v>
      </c>
      <c r="AG62" s="1">
        <v>1</v>
      </c>
      <c r="AH62" s="1"/>
      <c r="AI62" s="1" t="str">
        <f>IF(Y62=1,Y$1,"")&amp;" "&amp;IF(Z62=1,Z$1,"")&amp;" "&amp;IF(AA62=1,AA$1,"")&amp;" "&amp;IF(AB62=1,AB$1,"")&amp;" "&amp;IF(AC62=1,AC$1,"")&amp;" "&amp;IF(AD62=1,AD$1,"")&amp;" "&amp;IF(AE62=1,AE$1,"")&amp;" "&amp;IF(AF62=1,AF$1,"")&amp;" "&amp;IF(AG62=1,AG$1,"")&amp;" "&amp;IF(AH62=1,AH$1,"")</f>
        <v xml:space="preserve"> Circus Dance  Festival Film Literature Music Theatre </v>
      </c>
      <c r="AJ62" s="50">
        <v>42889</v>
      </c>
      <c r="AK62" s="1">
        <v>170</v>
      </c>
      <c r="AL62" s="1">
        <v>500</v>
      </c>
      <c r="AM62" s="1"/>
      <c r="AN62" s="1"/>
      <c r="AO62" s="1">
        <v>1</v>
      </c>
      <c r="AP62" s="1"/>
      <c r="AQ62" s="1"/>
      <c r="AS62" s="3" t="s">
        <v>552</v>
      </c>
      <c r="AT62" s="3" t="s">
        <v>556</v>
      </c>
      <c r="AU62" s="3" t="s">
        <v>854</v>
      </c>
      <c r="AV62" s="65">
        <v>42614</v>
      </c>
      <c r="AW62" s="66" t="s">
        <v>1289</v>
      </c>
      <c r="AX62" s="63">
        <v>2000</v>
      </c>
      <c r="AY62" s="65">
        <v>42767</v>
      </c>
      <c r="AZ62" s="66" t="s">
        <v>1296</v>
      </c>
      <c r="BA62" s="63">
        <v>11000</v>
      </c>
      <c r="BB62" s="65">
        <v>42887</v>
      </c>
      <c r="BC62" s="66" t="s">
        <v>1298</v>
      </c>
      <c r="BD62" s="63">
        <v>1000</v>
      </c>
      <c r="BE62" s="63">
        <f>AX62+BA62+BD62</f>
        <v>14000</v>
      </c>
      <c r="BF62" s="68" t="s">
        <v>903</v>
      </c>
      <c r="BG62" s="58" t="s">
        <v>911</v>
      </c>
      <c r="BH62" s="45" t="s">
        <v>228</v>
      </c>
      <c r="BI62" s="45" t="s">
        <v>228</v>
      </c>
      <c r="BJ62" s="45" t="s">
        <v>229</v>
      </c>
      <c r="BK62" s="45" t="s">
        <v>230</v>
      </c>
      <c r="BL62" s="45" t="s">
        <v>981</v>
      </c>
      <c r="BM62" s="45" t="s">
        <v>552</v>
      </c>
      <c r="BN62" s="45" t="s">
        <v>110</v>
      </c>
      <c r="BO62" s="45" t="s">
        <v>110</v>
      </c>
      <c r="BP62" s="45" t="s">
        <v>110</v>
      </c>
      <c r="BQ62" s="45" t="s">
        <v>110</v>
      </c>
      <c r="BR62" s="45" t="s">
        <v>982</v>
      </c>
      <c r="BS62" s="45"/>
      <c r="BT62" s="45">
        <v>1</v>
      </c>
      <c r="BU62" s="45">
        <v>600</v>
      </c>
      <c r="BV62" s="45">
        <v>0</v>
      </c>
      <c r="BW62" s="45">
        <v>90</v>
      </c>
      <c r="BX62" s="45"/>
      <c r="BY62" s="45">
        <v>1</v>
      </c>
      <c r="BZ62" s="45"/>
      <c r="CA62" s="45"/>
      <c r="CB62" s="45">
        <v>1</v>
      </c>
      <c r="CC62" s="45">
        <v>0</v>
      </c>
      <c r="CD62" s="45"/>
      <c r="CE62" s="45">
        <v>1</v>
      </c>
      <c r="CF62" s="45" t="s">
        <v>933</v>
      </c>
      <c r="CG62" s="45"/>
      <c r="CH62" s="45">
        <v>450</v>
      </c>
      <c r="CI62" s="45" t="s">
        <v>983</v>
      </c>
      <c r="CJ62" s="73">
        <v>42889</v>
      </c>
      <c r="CK62" s="45" t="s">
        <v>552</v>
      </c>
      <c r="CL62" s="45">
        <v>1</v>
      </c>
      <c r="CM62" s="45" t="s">
        <v>984</v>
      </c>
      <c r="CN62" s="45"/>
      <c r="CO62" s="45" t="s">
        <v>552</v>
      </c>
      <c r="CP62" s="45" t="s">
        <v>552</v>
      </c>
      <c r="CQ62" s="45">
        <v>80</v>
      </c>
      <c r="CR62" s="45">
        <v>5</v>
      </c>
      <c r="CS62" s="45" t="s">
        <v>552</v>
      </c>
      <c r="CT62" s="45" t="s">
        <v>552</v>
      </c>
      <c r="CU62" s="45" t="s">
        <v>552</v>
      </c>
      <c r="CV62" s="45" t="s">
        <v>110</v>
      </c>
      <c r="CW62" s="45" t="s">
        <v>552</v>
      </c>
      <c r="CX62" s="73">
        <v>42889</v>
      </c>
      <c r="CY62" s="45">
        <v>1</v>
      </c>
      <c r="CZ62" s="45"/>
      <c r="DA62" s="45"/>
      <c r="DB62" s="45" t="str">
        <f>IF(CY62=1,CY$1,IF(CZ62=1,CZ$1,IF(DA62=1,DA$1,"")))</f>
        <v>Free unticketed</v>
      </c>
      <c r="DC62" s="45" t="s">
        <v>933</v>
      </c>
      <c r="DD62" s="45" t="s">
        <v>985</v>
      </c>
      <c r="DE62" s="43">
        <v>534</v>
      </c>
      <c r="DF62" s="43" t="s">
        <v>1255</v>
      </c>
      <c r="DG62" s="43" t="s">
        <v>1095</v>
      </c>
      <c r="DH62" s="43" t="s">
        <v>1256</v>
      </c>
      <c r="DI62" s="43" t="s">
        <v>1257</v>
      </c>
      <c r="DJ62" s="43" t="s">
        <v>1151</v>
      </c>
      <c r="DK62" s="43" t="s">
        <v>1151</v>
      </c>
      <c r="DL62" s="43">
        <v>14000</v>
      </c>
      <c r="DM62" s="43" t="s">
        <v>1258</v>
      </c>
      <c r="DN62" s="43" t="s">
        <v>1104</v>
      </c>
      <c r="DO62" s="43" t="s">
        <v>1100</v>
      </c>
    </row>
    <row r="63" spans="1:119" s="2" customFormat="1" ht="120" hidden="1" customHeight="1" x14ac:dyDescent="0.25">
      <c r="A63" s="2" t="s">
        <v>142</v>
      </c>
      <c r="C63" s="2" t="s">
        <v>143</v>
      </c>
      <c r="D63" s="2" t="s">
        <v>144</v>
      </c>
      <c r="E63" s="2" t="s">
        <v>145</v>
      </c>
      <c r="F63" s="2" t="s">
        <v>146</v>
      </c>
      <c r="G63" s="2" t="s">
        <v>147</v>
      </c>
      <c r="H63" s="2" t="s">
        <v>648</v>
      </c>
      <c r="I63" s="18" t="s">
        <v>711</v>
      </c>
      <c r="J63" s="18" t="s">
        <v>585</v>
      </c>
      <c r="K63" s="19">
        <v>7510296254</v>
      </c>
      <c r="L63" s="19" t="s">
        <v>808</v>
      </c>
      <c r="M63" s="20" t="s">
        <v>739</v>
      </c>
      <c r="N63" s="2" t="s">
        <v>148</v>
      </c>
      <c r="O63" s="8">
        <v>10000</v>
      </c>
      <c r="P63" s="8">
        <v>10000</v>
      </c>
      <c r="Q63" s="8">
        <v>10000</v>
      </c>
      <c r="R63" s="8">
        <v>1120</v>
      </c>
      <c r="S63" s="9">
        <v>19</v>
      </c>
      <c r="T63" s="9">
        <v>20</v>
      </c>
      <c r="U63" s="5">
        <f t="shared" si="7"/>
        <v>39</v>
      </c>
      <c r="V63" s="4">
        <v>11</v>
      </c>
      <c r="W63" s="6"/>
      <c r="X63" s="3" t="s">
        <v>149</v>
      </c>
      <c r="Y63" s="1"/>
      <c r="Z63" s="1"/>
      <c r="AA63" s="1">
        <v>1</v>
      </c>
      <c r="AB63" s="1"/>
      <c r="AC63" s="1"/>
      <c r="AD63" s="1"/>
      <c r="AE63" s="1"/>
      <c r="AF63" s="1">
        <v>1</v>
      </c>
      <c r="AG63" s="1">
        <v>1</v>
      </c>
      <c r="AH63" s="1">
        <v>1</v>
      </c>
      <c r="AI63" s="1"/>
      <c r="AJ63" s="11">
        <v>42744</v>
      </c>
      <c r="AK63" s="10">
        <v>1000</v>
      </c>
      <c r="AL63" s="10">
        <v>1000</v>
      </c>
      <c r="AM63" s="10">
        <v>1</v>
      </c>
      <c r="AN63" s="10">
        <v>1</v>
      </c>
      <c r="AO63" s="10">
        <v>1</v>
      </c>
      <c r="AP63" s="10">
        <v>1</v>
      </c>
      <c r="AQ63" s="10"/>
      <c r="AS63" s="2" t="s">
        <v>846</v>
      </c>
      <c r="AT63" s="3" t="s">
        <v>556</v>
      </c>
      <c r="BH63" s="2" t="s">
        <v>142</v>
      </c>
      <c r="BI63" s="2" t="s">
        <v>142</v>
      </c>
      <c r="BJ63" s="2" t="s">
        <v>143</v>
      </c>
      <c r="BK63" s="2" t="s">
        <v>144</v>
      </c>
    </row>
    <row r="64" spans="1:119" s="16" customFormat="1" ht="105.75" hidden="1" x14ac:dyDescent="0.3">
      <c r="A64" s="2" t="s">
        <v>455</v>
      </c>
      <c r="B64" s="2"/>
      <c r="C64" s="2" t="s">
        <v>456</v>
      </c>
      <c r="D64" s="2" t="s">
        <v>457</v>
      </c>
      <c r="E64" s="2" t="s">
        <v>458</v>
      </c>
      <c r="F64" s="2" t="s">
        <v>459</v>
      </c>
      <c r="G64" s="2" t="s">
        <v>460</v>
      </c>
      <c r="H64" s="2" t="s">
        <v>693</v>
      </c>
      <c r="I64" s="18" t="s">
        <v>373</v>
      </c>
      <c r="J64" s="18" t="s">
        <v>625</v>
      </c>
      <c r="K64" s="19">
        <v>7582567052</v>
      </c>
      <c r="L64" s="19">
        <v>7582567052</v>
      </c>
      <c r="M64" s="20" t="s">
        <v>783</v>
      </c>
      <c r="N64" s="2" t="s">
        <v>461</v>
      </c>
      <c r="O64" s="8">
        <v>10000</v>
      </c>
      <c r="P64" s="8">
        <v>10000</v>
      </c>
      <c r="Q64" s="8">
        <v>10000</v>
      </c>
      <c r="R64" s="8">
        <v>0</v>
      </c>
      <c r="S64" s="9">
        <v>12</v>
      </c>
      <c r="T64" s="9">
        <v>19</v>
      </c>
      <c r="U64" s="5">
        <f t="shared" si="7"/>
        <v>31</v>
      </c>
      <c r="V64" s="4">
        <v>11</v>
      </c>
      <c r="W64" s="6"/>
      <c r="X64" s="3" t="s">
        <v>462</v>
      </c>
      <c r="Y64" s="1"/>
      <c r="Z64" s="1"/>
      <c r="AA64" s="1"/>
      <c r="AB64" s="1">
        <v>1</v>
      </c>
      <c r="AC64" s="1">
        <v>1</v>
      </c>
      <c r="AD64" s="1"/>
      <c r="AE64" s="1"/>
      <c r="AF64" s="1"/>
      <c r="AG64" s="1"/>
      <c r="AH64" s="1"/>
      <c r="AI64" s="1"/>
      <c r="AJ64" s="11">
        <v>42826</v>
      </c>
      <c r="AK64" s="10">
        <v>50</v>
      </c>
      <c r="AL64" s="10">
        <v>70</v>
      </c>
      <c r="AM64" s="10">
        <v>1</v>
      </c>
      <c r="AN64" s="10"/>
      <c r="AO64" s="10">
        <v>1</v>
      </c>
      <c r="AP64" s="10"/>
      <c r="AQ64" s="10"/>
      <c r="AR64" s="2" t="s">
        <v>550</v>
      </c>
      <c r="AS64" s="2" t="s">
        <v>846</v>
      </c>
      <c r="AT64" s="3"/>
      <c r="AU64" s="21"/>
      <c r="AV64" s="2"/>
      <c r="AW64" s="2"/>
      <c r="AX64" s="2"/>
      <c r="AY64" s="2"/>
      <c r="AZ64" s="2"/>
      <c r="BA64" s="2"/>
      <c r="BB64" s="2"/>
      <c r="BC64" s="2"/>
      <c r="BD64" s="2"/>
      <c r="BE64" s="2"/>
      <c r="BF64" s="2"/>
      <c r="BG64" s="2"/>
      <c r="BH64" s="2" t="s">
        <v>455</v>
      </c>
      <c r="BI64" s="2" t="s">
        <v>455</v>
      </c>
      <c r="BJ64" s="2" t="s">
        <v>456</v>
      </c>
      <c r="BK64" s="2" t="s">
        <v>457</v>
      </c>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row>
    <row r="65" spans="1:109" s="2" customFormat="1" ht="120" hidden="1" customHeight="1" x14ac:dyDescent="0.25">
      <c r="A65" s="2" t="s">
        <v>352</v>
      </c>
      <c r="C65" s="2" t="s">
        <v>353</v>
      </c>
      <c r="D65" s="2" t="s">
        <v>354</v>
      </c>
      <c r="E65" s="2" t="s">
        <v>355</v>
      </c>
      <c r="F65" s="2" t="s">
        <v>356</v>
      </c>
      <c r="G65" s="2" t="s">
        <v>357</v>
      </c>
      <c r="H65" s="2" t="s">
        <v>679</v>
      </c>
      <c r="I65" s="18" t="s">
        <v>706</v>
      </c>
      <c r="J65" s="18" t="s">
        <v>582</v>
      </c>
      <c r="K65" s="19">
        <v>7975525472</v>
      </c>
      <c r="L65" s="19" t="s">
        <v>828</v>
      </c>
      <c r="M65" s="2" t="s">
        <v>768</v>
      </c>
      <c r="N65" s="2" t="s">
        <v>358</v>
      </c>
      <c r="O65" s="8">
        <v>10000</v>
      </c>
      <c r="P65" s="8">
        <v>10000</v>
      </c>
      <c r="Q65" s="8">
        <v>12500</v>
      </c>
      <c r="R65" s="8">
        <v>6525</v>
      </c>
      <c r="S65" s="9">
        <v>18</v>
      </c>
      <c r="T65" s="9">
        <v>19</v>
      </c>
      <c r="U65" s="5">
        <f t="shared" si="7"/>
        <v>37</v>
      </c>
      <c r="V65" s="4">
        <v>11</v>
      </c>
      <c r="W65" s="6"/>
      <c r="X65" s="3" t="s">
        <v>359</v>
      </c>
      <c r="Y65" s="1">
        <v>1</v>
      </c>
      <c r="Z65" s="1"/>
      <c r="AA65" s="1">
        <v>1</v>
      </c>
      <c r="AB65" s="1">
        <v>1</v>
      </c>
      <c r="AC65" s="1">
        <v>1</v>
      </c>
      <c r="AD65" s="1">
        <v>1</v>
      </c>
      <c r="AE65" s="1">
        <v>1</v>
      </c>
      <c r="AF65" s="1">
        <v>1</v>
      </c>
      <c r="AG65" s="1">
        <v>1</v>
      </c>
      <c r="AH65" s="1">
        <v>1</v>
      </c>
      <c r="AI65" s="1"/>
      <c r="AJ65" s="11">
        <v>43003</v>
      </c>
      <c r="AK65" s="10">
        <v>7000</v>
      </c>
      <c r="AL65" s="10">
        <v>7000</v>
      </c>
      <c r="AM65" s="10">
        <v>1</v>
      </c>
      <c r="AN65" s="10">
        <v>1</v>
      </c>
      <c r="AO65" s="10">
        <v>1</v>
      </c>
      <c r="AP65" s="10">
        <v>1</v>
      </c>
      <c r="AQ65" s="10"/>
      <c r="AS65" s="2" t="s">
        <v>846</v>
      </c>
      <c r="AT65" s="3"/>
      <c r="BH65" s="2" t="s">
        <v>352</v>
      </c>
      <c r="BI65" s="2" t="s">
        <v>352</v>
      </c>
      <c r="BJ65" s="2" t="s">
        <v>353</v>
      </c>
      <c r="BK65" s="2" t="s">
        <v>354</v>
      </c>
    </row>
    <row r="66" spans="1:109" s="16" customFormat="1" ht="120.75" hidden="1" x14ac:dyDescent="0.3">
      <c r="A66" s="2" t="s">
        <v>183</v>
      </c>
      <c r="B66" s="2"/>
      <c r="C66" s="2" t="s">
        <v>184</v>
      </c>
      <c r="D66" s="2" t="s">
        <v>185</v>
      </c>
      <c r="E66" s="2" t="s">
        <v>186</v>
      </c>
      <c r="F66" s="2" t="s">
        <v>187</v>
      </c>
      <c r="G66" s="2" t="s">
        <v>188</v>
      </c>
      <c r="H66" s="2" t="s">
        <v>654</v>
      </c>
      <c r="I66" s="18" t="s">
        <v>373</v>
      </c>
      <c r="J66" s="18" t="s">
        <v>591</v>
      </c>
      <c r="K66" s="19">
        <v>7834727438</v>
      </c>
      <c r="L66" s="19">
        <v>1482795700</v>
      </c>
      <c r="M66" s="2" t="s">
        <v>745</v>
      </c>
      <c r="N66" s="2" t="s">
        <v>189</v>
      </c>
      <c r="O66" s="8">
        <v>8491.7800000000007</v>
      </c>
      <c r="P66" s="8">
        <v>8491.7800000000007</v>
      </c>
      <c r="Q66" s="8">
        <v>8491.7800000000007</v>
      </c>
      <c r="R66" s="8">
        <v>3000</v>
      </c>
      <c r="S66" s="9">
        <v>15</v>
      </c>
      <c r="T66" s="9">
        <v>14</v>
      </c>
      <c r="U66" s="5">
        <f t="shared" ref="U66:U76" si="11">SUM(S66:T66)</f>
        <v>29</v>
      </c>
      <c r="V66" s="4">
        <v>11</v>
      </c>
      <c r="W66" s="6"/>
      <c r="X66" s="3">
        <v>40</v>
      </c>
      <c r="Y66" s="1"/>
      <c r="Z66" s="1"/>
      <c r="AA66" s="1"/>
      <c r="AB66" s="1">
        <v>1</v>
      </c>
      <c r="AC66" s="1">
        <v>1</v>
      </c>
      <c r="AD66" s="1">
        <v>1</v>
      </c>
      <c r="AE66" s="1"/>
      <c r="AF66" s="1"/>
      <c r="AG66" s="1"/>
      <c r="AH66" s="1">
        <v>1</v>
      </c>
      <c r="AI66" s="1"/>
      <c r="AJ66" s="11">
        <v>42644</v>
      </c>
      <c r="AK66" s="10">
        <v>200</v>
      </c>
      <c r="AL66" s="10">
        <v>300</v>
      </c>
      <c r="AM66" s="10"/>
      <c r="AN66" s="10">
        <v>1</v>
      </c>
      <c r="AO66" s="10"/>
      <c r="AP66" s="10"/>
      <c r="AQ66" s="10">
        <v>1</v>
      </c>
      <c r="AR66" s="2"/>
      <c r="AS66" s="2" t="s">
        <v>846</v>
      </c>
      <c r="AT66" s="3"/>
      <c r="AU66" s="21"/>
      <c r="AV66" s="2"/>
      <c r="AW66" s="2"/>
      <c r="AX66" s="2"/>
      <c r="AY66" s="2"/>
      <c r="AZ66" s="2"/>
      <c r="BA66" s="2"/>
      <c r="BB66" s="2"/>
      <c r="BC66" s="2"/>
      <c r="BD66" s="2"/>
      <c r="BE66" s="2"/>
      <c r="BF66" s="2"/>
      <c r="BG66" s="2"/>
      <c r="BH66" s="2" t="s">
        <v>183</v>
      </c>
      <c r="BI66" s="2" t="s">
        <v>183</v>
      </c>
      <c r="BJ66" s="2" t="s">
        <v>184</v>
      </c>
      <c r="BK66" s="2" t="s">
        <v>185</v>
      </c>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row>
    <row r="67" spans="1:109" s="2" customFormat="1" ht="105" hidden="1" x14ac:dyDescent="0.25">
      <c r="A67" s="2" t="s">
        <v>476</v>
      </c>
      <c r="C67" s="2" t="s">
        <v>39</v>
      </c>
      <c r="D67" s="2" t="s">
        <v>477</v>
      </c>
      <c r="E67" s="2" t="s">
        <v>478</v>
      </c>
      <c r="F67" s="2" t="s">
        <v>479</v>
      </c>
      <c r="G67" s="2" t="s">
        <v>480</v>
      </c>
      <c r="H67" s="2" t="s">
        <v>696</v>
      </c>
      <c r="I67" s="18" t="s">
        <v>373</v>
      </c>
      <c r="J67" s="18" t="s">
        <v>627</v>
      </c>
      <c r="K67" s="19">
        <v>1482218125</v>
      </c>
      <c r="L67" s="19">
        <v>1482218125</v>
      </c>
      <c r="M67" s="2" t="s">
        <v>786</v>
      </c>
      <c r="N67" s="2" t="s">
        <v>481</v>
      </c>
      <c r="O67" s="8">
        <v>10000</v>
      </c>
      <c r="P67" s="8">
        <v>10000</v>
      </c>
      <c r="Q67" s="8">
        <v>10000</v>
      </c>
      <c r="R67" s="8">
        <v>1560</v>
      </c>
      <c r="S67" s="9">
        <v>20</v>
      </c>
      <c r="T67" s="9">
        <v>20</v>
      </c>
      <c r="U67" s="5">
        <f t="shared" si="11"/>
        <v>40</v>
      </c>
      <c r="V67" s="4">
        <v>11</v>
      </c>
      <c r="W67" s="6"/>
      <c r="X67" s="3">
        <v>104</v>
      </c>
      <c r="Y67" s="1"/>
      <c r="Z67" s="1"/>
      <c r="AA67" s="1"/>
      <c r="AB67" s="1">
        <v>1</v>
      </c>
      <c r="AC67" s="1"/>
      <c r="AD67" s="1"/>
      <c r="AE67" s="1">
        <v>1</v>
      </c>
      <c r="AF67" s="1"/>
      <c r="AG67" s="1"/>
      <c r="AH67" s="1">
        <v>1</v>
      </c>
      <c r="AI67" s="1"/>
      <c r="AJ67" s="11">
        <v>42745</v>
      </c>
      <c r="AK67" s="10">
        <v>520</v>
      </c>
      <c r="AL67" s="10">
        <v>520</v>
      </c>
      <c r="AM67" s="10">
        <v>1</v>
      </c>
      <c r="AN67" s="10">
        <v>1</v>
      </c>
      <c r="AO67" s="10">
        <v>1</v>
      </c>
      <c r="AP67" s="10">
        <v>1</v>
      </c>
      <c r="AQ67" s="10"/>
      <c r="AS67" s="2" t="s">
        <v>846</v>
      </c>
      <c r="AT67" s="3"/>
      <c r="BH67" s="2" t="s">
        <v>476</v>
      </c>
      <c r="BI67" s="2" t="s">
        <v>476</v>
      </c>
      <c r="BJ67" s="2" t="s">
        <v>39</v>
      </c>
      <c r="BK67" s="2" t="s">
        <v>477</v>
      </c>
    </row>
    <row r="68" spans="1:109" s="2" customFormat="1" ht="105" hidden="1" customHeight="1" x14ac:dyDescent="0.25">
      <c r="A68" s="2" t="s">
        <v>96</v>
      </c>
      <c r="C68" s="2" t="s">
        <v>97</v>
      </c>
      <c r="D68" s="2" t="s">
        <v>98</v>
      </c>
      <c r="E68" s="2" t="s">
        <v>99</v>
      </c>
      <c r="F68" s="2" t="s">
        <v>100</v>
      </c>
      <c r="G68" s="2" t="s">
        <v>101</v>
      </c>
      <c r="H68" s="21" t="s">
        <v>642</v>
      </c>
      <c r="I68" s="26" t="s">
        <v>373</v>
      </c>
      <c r="J68" s="26" t="s">
        <v>577</v>
      </c>
      <c r="K68" s="24">
        <v>7923973996</v>
      </c>
      <c r="L68" s="24">
        <v>7923973996</v>
      </c>
      <c r="M68" s="21" t="s">
        <v>732</v>
      </c>
      <c r="N68" s="2" t="s">
        <v>102</v>
      </c>
      <c r="O68" s="8">
        <v>9954</v>
      </c>
      <c r="P68" s="8">
        <v>9954</v>
      </c>
      <c r="Q68" s="8">
        <v>19954</v>
      </c>
      <c r="R68" s="8"/>
      <c r="S68" s="9">
        <v>22</v>
      </c>
      <c r="T68" s="9">
        <v>22</v>
      </c>
      <c r="U68" s="5">
        <f t="shared" si="11"/>
        <v>44</v>
      </c>
      <c r="V68" s="4">
        <v>11</v>
      </c>
      <c r="W68" s="6"/>
      <c r="X68" s="3">
        <v>100</v>
      </c>
      <c r="Y68" s="1"/>
      <c r="Z68" s="1"/>
      <c r="AA68" s="1"/>
      <c r="AB68" s="1">
        <v>1</v>
      </c>
      <c r="AC68" s="1"/>
      <c r="AD68" s="1"/>
      <c r="AE68" s="1"/>
      <c r="AF68" s="1">
        <v>1</v>
      </c>
      <c r="AG68" s="1"/>
      <c r="AH68" s="1">
        <v>1</v>
      </c>
      <c r="AI68" s="1"/>
      <c r="AJ68" s="11"/>
      <c r="AK68" s="10">
        <v>300</v>
      </c>
      <c r="AL68" s="10">
        <v>300</v>
      </c>
      <c r="AM68" s="10">
        <v>1</v>
      </c>
      <c r="AN68" s="10"/>
      <c r="AO68" s="10"/>
      <c r="AP68" s="10"/>
      <c r="AQ68" s="10"/>
      <c r="AS68" s="2" t="s">
        <v>845</v>
      </c>
      <c r="AT68" s="3"/>
      <c r="BH68" s="2" t="s">
        <v>96</v>
      </c>
      <c r="BI68" s="2" t="s">
        <v>96</v>
      </c>
      <c r="BJ68" s="2" t="s">
        <v>97</v>
      </c>
      <c r="BK68" s="2" t="s">
        <v>98</v>
      </c>
    </row>
    <row r="69" spans="1:109" s="16" customFormat="1" ht="105.75" hidden="1" x14ac:dyDescent="0.3">
      <c r="A69" s="2" t="s">
        <v>501</v>
      </c>
      <c r="B69" s="2"/>
      <c r="C69" s="2" t="s">
        <v>59</v>
      </c>
      <c r="D69" s="2" t="s">
        <v>60</v>
      </c>
      <c r="E69" s="2" t="s">
        <v>61</v>
      </c>
      <c r="F69" s="2" t="s">
        <v>502</v>
      </c>
      <c r="G69" s="2" t="s">
        <v>503</v>
      </c>
      <c r="H69" s="2" t="s">
        <v>671</v>
      </c>
      <c r="I69" s="18" t="s">
        <v>373</v>
      </c>
      <c r="J69" s="18" t="s">
        <v>572</v>
      </c>
      <c r="K69" s="19">
        <v>7891135137</v>
      </c>
      <c r="L69" s="19">
        <v>615254</v>
      </c>
      <c r="M69" s="20" t="s">
        <v>727</v>
      </c>
      <c r="N69" s="2" t="s">
        <v>504</v>
      </c>
      <c r="O69" s="8">
        <v>9071.36</v>
      </c>
      <c r="P69" s="8">
        <v>9071.36</v>
      </c>
      <c r="Q69" s="8">
        <v>9071.36</v>
      </c>
      <c r="R69" s="8">
        <v>6880.89</v>
      </c>
      <c r="S69" s="9">
        <v>15</v>
      </c>
      <c r="T69" s="9">
        <v>19</v>
      </c>
      <c r="U69" s="5">
        <f t="shared" si="11"/>
        <v>34</v>
      </c>
      <c r="V69" s="4">
        <v>11</v>
      </c>
      <c r="W69" s="6"/>
      <c r="X69" s="3">
        <v>24</v>
      </c>
      <c r="Y69" s="1"/>
      <c r="Z69" s="1"/>
      <c r="AA69" s="1"/>
      <c r="AB69" s="1">
        <v>1</v>
      </c>
      <c r="AC69" s="1"/>
      <c r="AD69" s="1"/>
      <c r="AE69" s="1"/>
      <c r="AF69" s="1"/>
      <c r="AG69" s="1"/>
      <c r="AH69" s="1">
        <v>1</v>
      </c>
      <c r="AI69" s="1"/>
      <c r="AJ69" s="11">
        <v>42849</v>
      </c>
      <c r="AK69" s="10">
        <v>60</v>
      </c>
      <c r="AL69" s="10">
        <v>60</v>
      </c>
      <c r="AM69" s="10">
        <v>1</v>
      </c>
      <c r="AN69" s="10">
        <v>1</v>
      </c>
      <c r="AO69" s="10"/>
      <c r="AP69" s="10">
        <v>1</v>
      </c>
      <c r="AQ69" s="10"/>
      <c r="AR69" s="2" t="s">
        <v>548</v>
      </c>
      <c r="AS69" s="2" t="s">
        <v>846</v>
      </c>
      <c r="AT69" s="3"/>
      <c r="AU69" s="21" t="s">
        <v>869</v>
      </c>
      <c r="AV69" s="2"/>
      <c r="AW69" s="2"/>
      <c r="AX69" s="2"/>
      <c r="AY69" s="2"/>
      <c r="AZ69" s="2"/>
      <c r="BA69" s="2"/>
      <c r="BB69" s="2"/>
      <c r="BC69" s="2"/>
      <c r="BD69" s="2"/>
      <c r="BE69" s="2"/>
      <c r="BF69" s="2"/>
      <c r="BG69" s="2"/>
      <c r="BH69" s="2" t="s">
        <v>501</v>
      </c>
      <c r="BI69" s="2" t="s">
        <v>501</v>
      </c>
      <c r="BJ69" s="2" t="s">
        <v>59</v>
      </c>
      <c r="BK69" s="2" t="s">
        <v>60</v>
      </c>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row>
    <row r="70" spans="1:109" s="16" customFormat="1" ht="105.75" hidden="1" x14ac:dyDescent="0.3">
      <c r="A70" s="2" t="s">
        <v>341</v>
      </c>
      <c r="B70" s="2"/>
      <c r="C70" s="2" t="s">
        <v>4</v>
      </c>
      <c r="D70" s="2" t="s">
        <v>37</v>
      </c>
      <c r="E70" s="2" t="s">
        <v>342</v>
      </c>
      <c r="F70" s="2" t="s">
        <v>38</v>
      </c>
      <c r="G70" s="2" t="s">
        <v>343</v>
      </c>
      <c r="H70" s="2" t="s">
        <v>677</v>
      </c>
      <c r="I70" s="18" t="s">
        <v>373</v>
      </c>
      <c r="J70" s="18" t="s">
        <v>567</v>
      </c>
      <c r="K70" s="19">
        <v>7577152133</v>
      </c>
      <c r="L70" s="19" t="s">
        <v>795</v>
      </c>
      <c r="M70" s="2" t="s">
        <v>723</v>
      </c>
      <c r="N70" s="2" t="s">
        <v>344</v>
      </c>
      <c r="O70" s="8">
        <v>10000</v>
      </c>
      <c r="P70" s="8">
        <v>10000</v>
      </c>
      <c r="Q70" s="8">
        <v>10000</v>
      </c>
      <c r="R70" s="8">
        <v>5000</v>
      </c>
      <c r="S70" s="9">
        <v>15</v>
      </c>
      <c r="T70" s="9">
        <v>21</v>
      </c>
      <c r="U70" s="5">
        <f t="shared" si="11"/>
        <v>36</v>
      </c>
      <c r="V70" s="4">
        <v>11</v>
      </c>
      <c r="W70" s="6"/>
      <c r="X70" s="3">
        <v>11</v>
      </c>
      <c r="Y70" s="1"/>
      <c r="Z70" s="1"/>
      <c r="AA70" s="1"/>
      <c r="AB70" s="1">
        <v>1</v>
      </c>
      <c r="AC70" s="1"/>
      <c r="AD70" s="1">
        <v>1</v>
      </c>
      <c r="AE70" s="1"/>
      <c r="AF70" s="1"/>
      <c r="AG70" s="1"/>
      <c r="AH70" s="1">
        <v>1</v>
      </c>
      <c r="AI70" s="1"/>
      <c r="AJ70" s="11">
        <v>42582</v>
      </c>
      <c r="AK70" s="10">
        <v>1000</v>
      </c>
      <c r="AL70" s="10">
        <v>50000</v>
      </c>
      <c r="AM70" s="10">
        <v>1</v>
      </c>
      <c r="AN70" s="10">
        <v>1</v>
      </c>
      <c r="AO70" s="10">
        <v>1</v>
      </c>
      <c r="AP70" s="10">
        <v>1</v>
      </c>
      <c r="AQ70" s="10"/>
      <c r="AR70" s="2"/>
      <c r="AS70" s="2" t="s">
        <v>846</v>
      </c>
      <c r="AT70" s="3"/>
      <c r="AU70" s="21"/>
      <c r="AV70" s="2"/>
      <c r="AW70" s="2"/>
      <c r="AX70" s="2"/>
      <c r="AY70" s="2"/>
      <c r="AZ70" s="2"/>
      <c r="BA70" s="2"/>
      <c r="BB70" s="2"/>
      <c r="BC70" s="2"/>
      <c r="BD70" s="2"/>
      <c r="BE70" s="2"/>
      <c r="BF70" s="2"/>
      <c r="BG70" s="2"/>
      <c r="BH70" s="2" t="s">
        <v>341</v>
      </c>
      <c r="BI70" s="2" t="s">
        <v>341</v>
      </c>
      <c r="BJ70" s="2" t="s">
        <v>4</v>
      </c>
      <c r="BK70" s="2" t="s">
        <v>37</v>
      </c>
      <c r="BL70" s="2"/>
      <c r="BM70" s="2"/>
      <c r="BN70" s="2"/>
      <c r="BO70" s="2"/>
      <c r="BP70" s="2"/>
      <c r="BQ70" s="2"/>
      <c r="BR70" s="2"/>
      <c r="BS70" s="2"/>
      <c r="BT70" s="2"/>
      <c r="BU70" s="2"/>
      <c r="BV70" s="2"/>
      <c r="BW70" s="2"/>
      <c r="BX70" s="2"/>
      <c r="BY70" s="2"/>
      <c r="BZ70" s="2"/>
      <c r="CA70" s="2"/>
      <c r="CB70" s="2"/>
      <c r="CC70" s="2"/>
      <c r="CD70" s="2"/>
      <c r="CE70" s="2"/>
      <c r="CF70" s="2"/>
      <c r="CG70" s="25"/>
      <c r="CH70" s="27"/>
      <c r="CI70" s="2"/>
      <c r="CJ70" s="2"/>
      <c r="CK70" s="2"/>
      <c r="CL70" s="2"/>
      <c r="CM70" s="2"/>
      <c r="CN70" s="2"/>
      <c r="CO70" s="2"/>
      <c r="CP70" s="2"/>
      <c r="CQ70" s="2"/>
      <c r="CR70" s="2"/>
      <c r="CS70" s="2"/>
      <c r="CT70" s="2"/>
      <c r="CU70" s="2"/>
      <c r="CV70" s="2"/>
      <c r="CW70" s="2"/>
      <c r="CX70" s="2"/>
      <c r="CY70" s="2"/>
      <c r="CZ70" s="2"/>
      <c r="DA70" s="2"/>
      <c r="DB70" s="2"/>
      <c r="DC70" s="2"/>
      <c r="DD70" s="2"/>
      <c r="DE70" s="2"/>
    </row>
    <row r="71" spans="1:109" s="2" customFormat="1" ht="105" hidden="1" customHeight="1" x14ac:dyDescent="0.25">
      <c r="A71" s="2" t="s">
        <v>87</v>
      </c>
      <c r="C71" s="2" t="s">
        <v>88</v>
      </c>
      <c r="D71" s="2" t="s">
        <v>89</v>
      </c>
      <c r="E71" s="2" t="s">
        <v>90</v>
      </c>
      <c r="F71" s="2" t="s">
        <v>91</v>
      </c>
      <c r="G71" s="2" t="s">
        <v>92</v>
      </c>
      <c r="H71" s="21" t="s">
        <v>641</v>
      </c>
      <c r="I71" s="26" t="s">
        <v>373</v>
      </c>
      <c r="J71" s="26" t="s">
        <v>576</v>
      </c>
      <c r="K71" s="24">
        <v>7907546720</v>
      </c>
      <c r="L71" s="24" t="s">
        <v>803</v>
      </c>
      <c r="M71" s="21" t="s">
        <v>731</v>
      </c>
      <c r="N71" s="2" t="s">
        <v>93</v>
      </c>
      <c r="O71" s="8">
        <v>6499.98</v>
      </c>
      <c r="P71" s="8">
        <v>6499.98</v>
      </c>
      <c r="Q71" s="8">
        <v>6499.98</v>
      </c>
      <c r="R71" s="8">
        <v>270</v>
      </c>
      <c r="S71" s="9">
        <v>18</v>
      </c>
      <c r="T71" s="9">
        <v>20</v>
      </c>
      <c r="U71" s="5">
        <f t="shared" si="11"/>
        <v>38</v>
      </c>
      <c r="V71" s="4">
        <v>11</v>
      </c>
      <c r="W71" s="6"/>
      <c r="X71" s="3">
        <v>53</v>
      </c>
      <c r="Y71" s="1"/>
      <c r="Z71" s="1"/>
      <c r="AA71" s="1"/>
      <c r="AB71" s="1">
        <v>1</v>
      </c>
      <c r="AC71" s="1"/>
      <c r="AD71" s="1"/>
      <c r="AE71" s="1"/>
      <c r="AF71" s="1"/>
      <c r="AG71" s="1"/>
      <c r="AH71" s="1">
        <v>1</v>
      </c>
      <c r="AI71" s="1"/>
      <c r="AJ71" s="11">
        <v>42836</v>
      </c>
      <c r="AK71" s="10">
        <v>1000</v>
      </c>
      <c r="AL71" s="10">
        <v>2500</v>
      </c>
      <c r="AM71" s="10">
        <v>1</v>
      </c>
      <c r="AN71" s="10">
        <v>1</v>
      </c>
      <c r="AO71" s="10">
        <v>1</v>
      </c>
      <c r="AP71" s="10">
        <v>1</v>
      </c>
      <c r="AQ71" s="10"/>
      <c r="AS71" s="2" t="s">
        <v>845</v>
      </c>
      <c r="AT71" s="3" t="s">
        <v>556</v>
      </c>
      <c r="BH71" s="2" t="s">
        <v>87</v>
      </c>
      <c r="BI71" s="2" t="s">
        <v>87</v>
      </c>
      <c r="BJ71" s="2" t="s">
        <v>88</v>
      </c>
      <c r="BK71" s="2" t="s">
        <v>89</v>
      </c>
    </row>
    <row r="72" spans="1:109" s="2" customFormat="1" ht="165" hidden="1" customHeight="1" x14ac:dyDescent="0.25">
      <c r="A72" s="2" t="s">
        <v>294</v>
      </c>
      <c r="C72" s="2" t="s">
        <v>71</v>
      </c>
      <c r="D72" s="2" t="s">
        <v>72</v>
      </c>
      <c r="E72" s="2" t="s">
        <v>295</v>
      </c>
      <c r="F72" s="2" t="s">
        <v>74</v>
      </c>
      <c r="G72" s="2" t="s">
        <v>296</v>
      </c>
      <c r="H72" s="2" t="s">
        <v>636</v>
      </c>
      <c r="I72" s="18" t="s">
        <v>373</v>
      </c>
      <c r="J72" s="18" t="s">
        <v>569</v>
      </c>
      <c r="K72" s="19">
        <v>7894393906</v>
      </c>
      <c r="L72" s="19">
        <v>1482491177</v>
      </c>
      <c r="M72" s="20" t="s">
        <v>760</v>
      </c>
      <c r="N72" s="2" t="s">
        <v>297</v>
      </c>
      <c r="O72" s="8">
        <v>10000</v>
      </c>
      <c r="P72" s="8">
        <v>10000</v>
      </c>
      <c r="Q72" s="8">
        <v>10000</v>
      </c>
      <c r="R72" s="8">
        <v>30868</v>
      </c>
      <c r="S72" s="9">
        <v>25</v>
      </c>
      <c r="T72" s="9">
        <v>26</v>
      </c>
      <c r="U72" s="5">
        <f t="shared" si="11"/>
        <v>51</v>
      </c>
      <c r="V72" s="4">
        <v>11</v>
      </c>
      <c r="W72" s="6" t="s">
        <v>542</v>
      </c>
      <c r="X72" s="3">
        <v>100</v>
      </c>
      <c r="Y72" s="1">
        <v>1</v>
      </c>
      <c r="Z72" s="1"/>
      <c r="AA72" s="1">
        <v>1</v>
      </c>
      <c r="AB72" s="1">
        <v>1</v>
      </c>
      <c r="AC72" s="1">
        <v>1</v>
      </c>
      <c r="AD72" s="1">
        <v>1</v>
      </c>
      <c r="AE72" s="1"/>
      <c r="AF72" s="1">
        <v>1</v>
      </c>
      <c r="AG72" s="1">
        <v>1</v>
      </c>
      <c r="AH72" s="1">
        <v>1</v>
      </c>
      <c r="AI72" s="1"/>
      <c r="AJ72" s="11"/>
      <c r="AK72" s="10">
        <v>800</v>
      </c>
      <c r="AL72" s="10">
        <v>5000</v>
      </c>
      <c r="AM72" s="10"/>
      <c r="AN72" s="10"/>
      <c r="AO72" s="10"/>
      <c r="AP72" s="10">
        <v>1</v>
      </c>
      <c r="AQ72" s="10"/>
      <c r="AR72" s="2" t="s">
        <v>550</v>
      </c>
      <c r="AS72" s="2" t="s">
        <v>844</v>
      </c>
      <c r="AT72" s="3"/>
      <c r="BG72" s="10"/>
      <c r="BH72" s="2" t="s">
        <v>294</v>
      </c>
      <c r="BI72" s="2" t="s">
        <v>294</v>
      </c>
      <c r="BJ72" s="2" t="s">
        <v>71</v>
      </c>
      <c r="BK72" s="2" t="s">
        <v>72</v>
      </c>
    </row>
    <row r="73" spans="1:109" s="2" customFormat="1" ht="135" hidden="1" x14ac:dyDescent="0.25">
      <c r="A73" s="2" t="s">
        <v>268</v>
      </c>
      <c r="C73" s="2" t="s">
        <v>269</v>
      </c>
      <c r="D73" s="2" t="s">
        <v>270</v>
      </c>
      <c r="E73" s="2" t="s">
        <v>271</v>
      </c>
      <c r="F73" s="2" t="s">
        <v>272</v>
      </c>
      <c r="G73" s="2" t="s">
        <v>273</v>
      </c>
      <c r="H73" s="2" t="s">
        <v>665</v>
      </c>
      <c r="I73" s="18" t="s">
        <v>373</v>
      </c>
      <c r="J73" s="18" t="s">
        <v>605</v>
      </c>
      <c r="K73" s="19">
        <v>7881943769</v>
      </c>
      <c r="L73" s="19">
        <v>7900408655</v>
      </c>
      <c r="M73" s="2" t="s">
        <v>757</v>
      </c>
      <c r="N73" s="2" t="s">
        <v>274</v>
      </c>
      <c r="O73" s="8">
        <v>12000</v>
      </c>
      <c r="P73" s="8">
        <v>12000</v>
      </c>
      <c r="Q73" s="8">
        <v>15700</v>
      </c>
      <c r="R73" s="8">
        <v>400</v>
      </c>
      <c r="S73" s="9">
        <v>24</v>
      </c>
      <c r="T73" s="9">
        <v>22</v>
      </c>
      <c r="U73" s="5">
        <f t="shared" si="11"/>
        <v>46</v>
      </c>
      <c r="V73" s="4">
        <v>10</v>
      </c>
      <c r="W73" s="6" t="s">
        <v>543</v>
      </c>
      <c r="X73" s="3" t="s">
        <v>275</v>
      </c>
      <c r="Y73" s="1"/>
      <c r="Z73" s="1"/>
      <c r="AA73" s="1">
        <v>1</v>
      </c>
      <c r="AB73" s="1"/>
      <c r="AC73" s="1">
        <v>1</v>
      </c>
      <c r="AD73" s="1"/>
      <c r="AE73" s="1"/>
      <c r="AF73" s="1">
        <v>1</v>
      </c>
      <c r="AG73" s="1">
        <v>1</v>
      </c>
      <c r="AH73" s="1">
        <v>1</v>
      </c>
      <c r="AI73" s="1"/>
      <c r="AJ73" s="11">
        <v>42884</v>
      </c>
      <c r="AK73" s="10">
        <v>200</v>
      </c>
      <c r="AL73" s="10">
        <v>1000</v>
      </c>
      <c r="AM73" s="10"/>
      <c r="AN73" s="10"/>
      <c r="AO73" s="10"/>
      <c r="AP73" s="10">
        <v>1</v>
      </c>
      <c r="AQ73" s="10"/>
      <c r="AR73" s="2" t="s">
        <v>550</v>
      </c>
      <c r="AS73" s="2" t="s">
        <v>844</v>
      </c>
      <c r="AT73" s="3"/>
      <c r="BG73" s="10"/>
      <c r="BH73" s="2" t="s">
        <v>268</v>
      </c>
      <c r="BI73" s="2" t="s">
        <v>268</v>
      </c>
      <c r="BJ73" s="2" t="s">
        <v>269</v>
      </c>
      <c r="BK73" s="2" t="s">
        <v>270</v>
      </c>
    </row>
    <row r="74" spans="1:109" s="16" customFormat="1" ht="60.75" hidden="1" x14ac:dyDescent="0.3">
      <c r="A74" s="2" t="s">
        <v>150</v>
      </c>
      <c r="B74" s="2"/>
      <c r="C74" s="2" t="s">
        <v>151</v>
      </c>
      <c r="D74" s="2" t="s">
        <v>152</v>
      </c>
      <c r="E74" s="2" t="s">
        <v>153</v>
      </c>
      <c r="F74" s="2" t="s">
        <v>154</v>
      </c>
      <c r="G74" s="2" t="s">
        <v>155</v>
      </c>
      <c r="H74" s="2" t="s">
        <v>649</v>
      </c>
      <c r="I74" s="18" t="s">
        <v>373</v>
      </c>
      <c r="J74" s="18" t="s">
        <v>586</v>
      </c>
      <c r="K74" s="19" t="s">
        <v>809</v>
      </c>
      <c r="L74" s="19" t="s">
        <v>810</v>
      </c>
      <c r="M74" s="2" t="s">
        <v>740</v>
      </c>
      <c r="N74" s="2" t="s">
        <v>156</v>
      </c>
      <c r="O74" s="8">
        <v>10000</v>
      </c>
      <c r="P74" s="12"/>
      <c r="Q74" s="8">
        <v>10000</v>
      </c>
      <c r="R74" s="8">
        <v>11100</v>
      </c>
      <c r="S74" s="9">
        <v>24</v>
      </c>
      <c r="T74" s="9">
        <v>14</v>
      </c>
      <c r="U74" s="5">
        <f t="shared" si="11"/>
        <v>38</v>
      </c>
      <c r="V74" s="4">
        <v>10</v>
      </c>
      <c r="W74" s="6" t="s">
        <v>543</v>
      </c>
      <c r="X74" s="3">
        <v>365</v>
      </c>
      <c r="Y74" s="1"/>
      <c r="Z74" s="1"/>
      <c r="AA74" s="1"/>
      <c r="AB74" s="1">
        <v>1</v>
      </c>
      <c r="AC74" s="1"/>
      <c r="AD74" s="1"/>
      <c r="AE74" s="1"/>
      <c r="AF74" s="1"/>
      <c r="AG74" s="1"/>
      <c r="AH74" s="1">
        <v>1</v>
      </c>
      <c r="AI74" s="1"/>
      <c r="AJ74" s="11">
        <v>42736</v>
      </c>
      <c r="AK74" s="10">
        <v>10000</v>
      </c>
      <c r="AL74" s="10">
        <v>10000</v>
      </c>
      <c r="AM74" s="10"/>
      <c r="AN74" s="10"/>
      <c r="AO74" s="10"/>
      <c r="AP74" s="10">
        <v>1</v>
      </c>
      <c r="AQ74" s="10"/>
      <c r="AR74" s="2"/>
      <c r="AS74" s="2" t="s">
        <v>844</v>
      </c>
      <c r="AT74" s="3"/>
      <c r="AU74" s="2"/>
      <c r="AV74" s="2"/>
      <c r="AW74" s="2"/>
      <c r="AX74" s="2"/>
      <c r="AY74" s="2"/>
      <c r="AZ74" s="2"/>
      <c r="BA74" s="2"/>
      <c r="BB74" s="2"/>
      <c r="BC74" s="2"/>
      <c r="BD74" s="2"/>
      <c r="BE74" s="2"/>
      <c r="BF74" s="2"/>
      <c r="BG74" s="10"/>
      <c r="BH74" s="2" t="s">
        <v>150</v>
      </c>
      <c r="BI74" s="2" t="s">
        <v>150</v>
      </c>
      <c r="BJ74" s="2" t="s">
        <v>151</v>
      </c>
      <c r="BK74" s="2" t="s">
        <v>152</v>
      </c>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row>
    <row r="75" spans="1:109" s="2" customFormat="1" ht="90" hidden="1" x14ac:dyDescent="0.25">
      <c r="A75" s="2" t="s">
        <v>276</v>
      </c>
      <c r="C75" s="2" t="s">
        <v>39</v>
      </c>
      <c r="D75" s="2" t="s">
        <v>40</v>
      </c>
      <c r="E75" s="2" t="s">
        <v>41</v>
      </c>
      <c r="F75" s="2" t="s">
        <v>42</v>
      </c>
      <c r="G75" s="2" t="s">
        <v>277</v>
      </c>
      <c r="H75" s="21" t="s">
        <v>666</v>
      </c>
      <c r="I75" s="26" t="s">
        <v>373</v>
      </c>
      <c r="J75" s="26" t="s">
        <v>568</v>
      </c>
      <c r="K75" s="24">
        <v>7875515677</v>
      </c>
      <c r="L75" s="24" t="s">
        <v>796</v>
      </c>
      <c r="M75" s="21" t="s">
        <v>724</v>
      </c>
      <c r="N75" s="2" t="s">
        <v>278</v>
      </c>
      <c r="O75" s="8">
        <v>10000</v>
      </c>
      <c r="P75" s="8">
        <v>10000</v>
      </c>
      <c r="Q75" s="8">
        <v>10000</v>
      </c>
      <c r="R75" s="8">
        <v>0</v>
      </c>
      <c r="S75" s="9">
        <v>17</v>
      </c>
      <c r="T75" s="9">
        <v>12</v>
      </c>
      <c r="U75" s="5">
        <f t="shared" si="11"/>
        <v>29</v>
      </c>
      <c r="V75" s="4">
        <v>11</v>
      </c>
      <c r="W75" s="6"/>
      <c r="X75" s="3">
        <v>365</v>
      </c>
      <c r="Y75" s="1"/>
      <c r="Z75" s="1"/>
      <c r="AA75" s="1"/>
      <c r="AB75" s="1">
        <v>1</v>
      </c>
      <c r="AC75" s="1"/>
      <c r="AD75" s="1"/>
      <c r="AE75" s="1"/>
      <c r="AF75" s="1"/>
      <c r="AG75" s="1"/>
      <c r="AH75" s="1">
        <v>1</v>
      </c>
      <c r="AI75" s="1"/>
      <c r="AJ75" s="11"/>
      <c r="AK75" s="10">
        <v>2000</v>
      </c>
      <c r="AL75" s="10">
        <v>2000</v>
      </c>
      <c r="AM75" s="10"/>
      <c r="AN75" s="10">
        <v>1</v>
      </c>
      <c r="AO75" s="10"/>
      <c r="AP75" s="10"/>
      <c r="AQ75" s="10"/>
      <c r="AS75" s="2" t="s">
        <v>846</v>
      </c>
      <c r="AT75" s="3"/>
      <c r="AU75" s="21"/>
      <c r="BH75" s="2" t="s">
        <v>276</v>
      </c>
      <c r="BI75" s="2" t="s">
        <v>276</v>
      </c>
      <c r="BJ75" s="2" t="s">
        <v>39</v>
      </c>
      <c r="BK75" s="2" t="s">
        <v>40</v>
      </c>
    </row>
    <row r="76" spans="1:109" s="16" customFormat="1" ht="90.75" hidden="1" x14ac:dyDescent="0.3">
      <c r="A76" s="2" t="s">
        <v>177</v>
      </c>
      <c r="B76" s="2"/>
      <c r="C76" s="2" t="s">
        <v>84</v>
      </c>
      <c r="D76" s="2" t="s">
        <v>178</v>
      </c>
      <c r="E76" s="2" t="s">
        <v>179</v>
      </c>
      <c r="F76" s="2" t="s">
        <v>180</v>
      </c>
      <c r="G76" s="2" t="s">
        <v>181</v>
      </c>
      <c r="H76" s="2" t="s">
        <v>653</v>
      </c>
      <c r="I76" s="18" t="s">
        <v>712</v>
      </c>
      <c r="J76" s="18" t="s">
        <v>590</v>
      </c>
      <c r="K76" s="19">
        <v>7786805171</v>
      </c>
      <c r="L76" s="19">
        <v>7734132448</v>
      </c>
      <c r="M76" s="2" t="s">
        <v>744</v>
      </c>
      <c r="N76" s="2" t="s">
        <v>182</v>
      </c>
      <c r="O76" s="8">
        <v>10000</v>
      </c>
      <c r="P76" s="12"/>
      <c r="Q76" s="8">
        <v>29630</v>
      </c>
      <c r="R76" s="8">
        <v>13200</v>
      </c>
      <c r="S76" s="9">
        <v>25</v>
      </c>
      <c r="T76" s="9">
        <v>26</v>
      </c>
      <c r="U76" s="5">
        <f t="shared" si="11"/>
        <v>51</v>
      </c>
      <c r="V76" s="4">
        <v>11</v>
      </c>
      <c r="W76" s="6" t="s">
        <v>542</v>
      </c>
      <c r="X76" s="3">
        <v>1</v>
      </c>
      <c r="Y76" s="1"/>
      <c r="Z76" s="1"/>
      <c r="AA76" s="1"/>
      <c r="AB76" s="1">
        <v>1</v>
      </c>
      <c r="AC76" s="1">
        <v>1</v>
      </c>
      <c r="AD76" s="1"/>
      <c r="AE76" s="1">
        <v>1</v>
      </c>
      <c r="AF76" s="1">
        <v>1</v>
      </c>
      <c r="AG76" s="1"/>
      <c r="AH76" s="1">
        <v>1</v>
      </c>
      <c r="AI76" s="1"/>
      <c r="AJ76" s="11">
        <v>42906</v>
      </c>
      <c r="AK76" s="10">
        <v>1050</v>
      </c>
      <c r="AL76" s="10">
        <v>1000</v>
      </c>
      <c r="AM76" s="10"/>
      <c r="AN76" s="10"/>
      <c r="AO76" s="10"/>
      <c r="AP76" s="10">
        <v>1</v>
      </c>
      <c r="AQ76" s="10"/>
      <c r="AR76" s="2" t="s">
        <v>550</v>
      </c>
      <c r="AS76" s="2" t="s">
        <v>844</v>
      </c>
      <c r="AT76" s="3"/>
      <c r="AU76" s="2"/>
      <c r="AV76" s="2"/>
      <c r="AW76" s="2"/>
      <c r="AX76" s="2"/>
      <c r="AY76" s="2"/>
      <c r="AZ76" s="2"/>
      <c r="BA76" s="2"/>
      <c r="BB76" s="2"/>
      <c r="BC76" s="2"/>
      <c r="BD76" s="2"/>
      <c r="BE76" s="2"/>
      <c r="BF76" s="2"/>
      <c r="BG76" s="10"/>
      <c r="BH76" s="2" t="s">
        <v>177</v>
      </c>
      <c r="BI76" s="2" t="s">
        <v>177</v>
      </c>
      <c r="BJ76" s="2" t="s">
        <v>84</v>
      </c>
      <c r="BK76" s="2" t="s">
        <v>178</v>
      </c>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row>
  </sheetData>
  <sheetProtection formatCells="0" formatColumns="0" formatRows="0" insertColumns="0" insertRows="0" insertHyperlinks="0" sort="0"/>
  <autoFilter ref="A1:DE76">
    <filterColumn colId="44">
      <filters>
        <filter val="Yes"/>
      </filters>
    </filterColumn>
    <sortState ref="A2:CZ76">
      <sortCondition ref="B1:B76"/>
    </sortState>
  </autoFilter>
  <sortState ref="A2:AU644">
    <sortCondition ref="A1"/>
  </sortState>
  <hyperlinks>
    <hyperlink ref="M45" r:id="rId1"/>
    <hyperlink ref="M46" r:id="rId2"/>
    <hyperlink ref="M54" r:id="rId3"/>
    <hyperlink ref="M22" r:id="rId4"/>
    <hyperlink ref="M63" r:id="rId5"/>
    <hyperlink ref="M17" r:id="rId6"/>
    <hyperlink ref="M29" r:id="rId7"/>
    <hyperlink ref="M53" r:id="rId8"/>
    <hyperlink ref="M50" r:id="rId9"/>
    <hyperlink ref="M72" r:id="rId10"/>
    <hyperlink ref="M19" r:id="rId11"/>
    <hyperlink ref="M64" r:id="rId12"/>
    <hyperlink ref="M69" r:id="rId13"/>
    <hyperlink ref="M9" r:id="rId14"/>
    <hyperlink ref="M11" r:id="rId15"/>
    <hyperlink ref="M16" r:id="rId16"/>
    <hyperlink ref="M39" r:id="rId17"/>
    <hyperlink ref="M38" r:id="rId18"/>
    <hyperlink ref="M40" r:id="rId19"/>
  </hyperlinks>
  <pageMargins left="0.7" right="0.7" top="0.75" bottom="0.75" header="0.3" footer="0.3"/>
  <pageSetup paperSize="8" scale="35" fitToHeight="0" orientation="portrait" r:id="rId20"/>
  <legacyDrawing r:id="rId2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5C595ECB-0496-4694-964D-83A20A819E85}"/>
</file>

<file path=customXml/itemProps2.xml><?xml version="1.0" encoding="utf-8"?>
<ds:datastoreItem xmlns:ds="http://schemas.openxmlformats.org/officeDocument/2006/customXml" ds:itemID="{5AC557DE-4B22-45DB-BF1E-C9F7D2942B3E}"/>
</file>

<file path=customXml/itemProps3.xml><?xml version="1.0" encoding="utf-8"?>
<ds:datastoreItem xmlns:ds="http://schemas.openxmlformats.org/officeDocument/2006/customXml" ds:itemID="{73CFB8DD-E648-43E7-8213-DA26DA2526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160428 LL0&amp;1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Drury Claire L</dc:creator>
  <cp:lastModifiedBy>Drury Claire L</cp:lastModifiedBy>
  <cp:lastPrinted>2016-08-18T13:26:21Z</cp:lastPrinted>
  <dcterms:created xsi:type="dcterms:W3CDTF">2016-04-28T11:08:30Z</dcterms:created>
  <dcterms:modified xsi:type="dcterms:W3CDTF">2016-08-25T11:22:57Z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