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Culture Company\Projects\Creative Communities Programme\Scoring\"/>
    </mc:Choice>
  </mc:AlternateContent>
  <bookViews>
    <workbookView xWindow="-7140" yWindow="1095" windowWidth="20010" windowHeight="6165"/>
  </bookViews>
  <sheets>
    <sheet name="160428 LL0&amp;1" sheetId="1" r:id="rId1"/>
  </sheets>
  <definedNames>
    <definedName name="_xlnm._FilterDatabase" localSheetId="0" hidden="1">'160428 LL0&amp;1'!$A$1:$DE$76</definedName>
  </definedNames>
  <calcPr calcId="171027"/>
</workbook>
</file>

<file path=xl/calcChain.xml><?xml version="1.0" encoding="utf-8"?>
<calcChain xmlns="http://schemas.openxmlformats.org/spreadsheetml/2006/main">
  <c r="AI62" i="1" l="1"/>
  <c r="AI42" i="1"/>
  <c r="AI41" i="1"/>
  <c r="AI40" i="1"/>
  <c r="AI39" i="1"/>
  <c r="AI38" i="1"/>
  <c r="AI37" i="1"/>
  <c r="AI34" i="1"/>
  <c r="AI33" i="1"/>
  <c r="AI32" i="1"/>
  <c r="AI31" i="1"/>
  <c r="AI30" i="1"/>
  <c r="AI29" i="1"/>
  <c r="AI28" i="1"/>
  <c r="AI27" i="1"/>
  <c r="AI18" i="1"/>
  <c r="AI16" i="1"/>
  <c r="AI15" i="1"/>
  <c r="AI14" i="1"/>
  <c r="AI13" i="1"/>
  <c r="AI12" i="1"/>
  <c r="AI11" i="1"/>
  <c r="AI10" i="1"/>
  <c r="AI9" i="1"/>
  <c r="AI8" i="1"/>
  <c r="AI7" i="1"/>
  <c r="AI6" i="1"/>
  <c r="AI4" i="1"/>
  <c r="AI3" i="1"/>
  <c r="AI2" i="1"/>
  <c r="DB62" i="1"/>
  <c r="DB42" i="1"/>
  <c r="DB41" i="1"/>
  <c r="DB40" i="1"/>
  <c r="DB39" i="1"/>
  <c r="DB38" i="1"/>
  <c r="DB37" i="1"/>
  <c r="DB34" i="1"/>
  <c r="DB33" i="1"/>
  <c r="DB32" i="1"/>
  <c r="DB31" i="1"/>
  <c r="DB30" i="1"/>
  <c r="DB29" i="1"/>
  <c r="DB28" i="1"/>
  <c r="DB27" i="1"/>
  <c r="DB18" i="1"/>
  <c r="DB16" i="1"/>
  <c r="DB15" i="1"/>
  <c r="DB14" i="1"/>
  <c r="DB13" i="1"/>
  <c r="DB12" i="1"/>
  <c r="DB11" i="1"/>
  <c r="DB10" i="1"/>
  <c r="DB9" i="1"/>
  <c r="DB8" i="1"/>
  <c r="DB7" i="1"/>
  <c r="DB6" i="1"/>
  <c r="DB4" i="1"/>
  <c r="DB3" i="1"/>
  <c r="DB2" i="1"/>
  <c r="U32" i="1" l="1"/>
  <c r="BE32" i="1"/>
  <c r="U62" i="1"/>
  <c r="BE62" i="1"/>
  <c r="U30" i="1"/>
  <c r="BE30" i="1"/>
  <c r="U41" i="1"/>
  <c r="BE41" i="1"/>
  <c r="U42" i="1"/>
  <c r="BE42" i="1"/>
  <c r="U37" i="1"/>
  <c r="BE37" i="1"/>
  <c r="U38" i="1"/>
  <c r="BE38" i="1"/>
  <c r="U39" i="1"/>
  <c r="BE39" i="1"/>
  <c r="U40" i="1"/>
  <c r="BE40" i="1"/>
  <c r="U33" i="1"/>
  <c r="BE33" i="1"/>
  <c r="U34" i="1"/>
  <c r="BE34" i="1"/>
  <c r="U31" i="1"/>
  <c r="BE31" i="1"/>
  <c r="U18" i="1"/>
  <c r="BE18" i="1"/>
  <c r="U27" i="1"/>
  <c r="BE27" i="1"/>
  <c r="U28" i="1"/>
  <c r="BE28" i="1"/>
  <c r="U29" i="1"/>
  <c r="BE29" i="1"/>
  <c r="U15" i="1"/>
  <c r="BE15" i="1"/>
  <c r="U16" i="1"/>
  <c r="BE16" i="1"/>
  <c r="U12" i="1"/>
  <c r="BE12" i="1"/>
  <c r="U13" i="1"/>
  <c r="BE13" i="1"/>
  <c r="U14" i="1"/>
  <c r="BE14" i="1"/>
  <c r="U11" i="1"/>
  <c r="BE11" i="1"/>
  <c r="U10" i="1"/>
  <c r="BE10" i="1"/>
  <c r="U9" i="1"/>
  <c r="BE9" i="1"/>
  <c r="U8" i="1"/>
  <c r="BE8" i="1"/>
  <c r="U7" i="1"/>
  <c r="BE7" i="1"/>
  <c r="U6" i="1"/>
  <c r="BE6" i="1"/>
  <c r="U3" i="1"/>
  <c r="BE3" i="1"/>
  <c r="U4" i="1"/>
  <c r="BE4" i="1"/>
  <c r="U2" i="1"/>
  <c r="BE2" i="1"/>
  <c r="BE61" i="1" l="1"/>
  <c r="U43" i="1" l="1"/>
  <c r="U44" i="1"/>
  <c r="U36" i="1"/>
  <c r="U45" i="1"/>
  <c r="U46" i="1"/>
  <c r="U24" i="1"/>
  <c r="U54" i="1"/>
  <c r="U71" i="1"/>
  <c r="U68" i="1"/>
  <c r="U22" i="1"/>
  <c r="U25" i="1"/>
  <c r="U63" i="1"/>
  <c r="U74" i="1"/>
  <c r="U17" i="1"/>
  <c r="U76" i="1"/>
  <c r="U66" i="1"/>
  <c r="U23" i="1"/>
  <c r="U52" i="1"/>
  <c r="U20" i="1"/>
  <c r="U47" i="1"/>
  <c r="U53" i="1"/>
  <c r="U50" i="1"/>
  <c r="U59" i="1"/>
  <c r="U49" i="1"/>
  <c r="U73" i="1"/>
  <c r="U75" i="1"/>
  <c r="U55" i="1"/>
  <c r="U72" i="1"/>
  <c r="U35" i="1"/>
  <c r="U60" i="1"/>
  <c r="U70" i="1"/>
  <c r="U65" i="1"/>
  <c r="U5" i="1"/>
  <c r="U19" i="1"/>
  <c r="U57" i="1"/>
  <c r="U26" i="1"/>
  <c r="U58" i="1"/>
  <c r="U56" i="1"/>
  <c r="U48" i="1"/>
  <c r="U21" i="1"/>
  <c r="U64" i="1"/>
  <c r="U67" i="1"/>
  <c r="U61" i="1"/>
  <c r="U51" i="1"/>
  <c r="U69" i="1"/>
</calcChain>
</file>

<file path=xl/comments1.xml><?xml version="1.0" encoding="utf-8"?>
<comments xmlns="http://schemas.openxmlformats.org/spreadsheetml/2006/main">
  <authors>
    <author>Drury Claire L</author>
  </authors>
  <commentList>
    <comment ref="P13" authorId="0" shape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<sst xmlns="http://schemas.openxmlformats.org/spreadsheetml/2006/main" count="2684" uniqueCount="1309">
  <si>
    <t>Applicant's first name</t>
  </si>
  <si>
    <t>Applicant's last name</t>
  </si>
  <si>
    <t>Name of Project</t>
  </si>
  <si>
    <t>Project Summary</t>
  </si>
  <si>
    <t>Lucy</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</si>
  <si>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</si>
  <si>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</si>
  <si>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</si>
  <si>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</si>
  <si>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</si>
  <si>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</si>
  <si>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</si>
  <si>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</si>
  <si>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</si>
  <si>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</si>
  <si>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</si>
  <si>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</si>
  <si>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</si>
  <si>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</si>
  <si>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Rachel</t>
  </si>
  <si>
    <t>Liz</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</si>
  <si>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</si>
  <si>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</si>
  <si>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</si>
  <si>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</si>
  <si>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</si>
  <si>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</si>
  <si>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Paul</t>
  </si>
  <si>
    <t>Stephen</t>
  </si>
  <si>
    <t>Robinson</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</si>
  <si>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</si>
  <si>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</si>
  <si>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</si>
  <si>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</si>
  <si>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</si>
  <si>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</si>
  <si>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</si>
  <si>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Carew</t>
  </si>
  <si>
    <t>Neighbourhood Network</t>
  </si>
  <si>
    <t>Jill</t>
  </si>
  <si>
    <t>Naylor</t>
  </si>
  <si>
    <t>Tim Blackburn</t>
  </si>
  <si>
    <t>Wilberforce College</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</si>
  <si>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</si>
  <si>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</si>
  <si>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</si>
  <si>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</si>
  <si>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</si>
  <si>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</si>
  <si>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</si>
  <si>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Chris</t>
  </si>
  <si>
    <t>Michelle</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</si>
  <si>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</si>
  <si>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</si>
  <si>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</si>
  <si>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</si>
  <si>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</si>
  <si>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</si>
  <si>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</si>
  <si>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Joanne</t>
  </si>
  <si>
    <t>Joveini</t>
  </si>
  <si>
    <t>Joanne Joveini</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</si>
  <si>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</si>
  <si>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</si>
  <si>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</si>
  <si>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</si>
  <si>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</si>
  <si>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</si>
  <si>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</si>
  <si>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</si>
  <si>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</si>
  <si>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</si>
  <si>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</si>
  <si>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</si>
  <si>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</si>
  <si>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</si>
  <si>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</si>
  <si>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</si>
  <si>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</si>
  <si>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</si>
  <si>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</si>
  <si>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</si>
  <si>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</si>
  <si>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</si>
  <si>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Jayne</t>
  </si>
  <si>
    <t>Cooke</t>
  </si>
  <si>
    <t>Andrew</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</si>
  <si>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</si>
  <si>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</si>
  <si>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</si>
  <si>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</si>
  <si>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</si>
  <si>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</si>
  <si>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</si>
  <si>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Alex</t>
  </si>
  <si>
    <t>Mitchell</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</si>
  <si>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</si>
  <si>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</si>
  <si>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</si>
  <si>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</si>
  <si>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</si>
  <si>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</si>
  <si>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</si>
  <si>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</si>
  <si>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</si>
  <si>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</si>
  <si>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</si>
  <si>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</si>
  <si>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</si>
  <si>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</si>
  <si>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</si>
  <si>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</si>
  <si>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</si>
  <si>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</si>
  <si>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</si>
  <si>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</si>
  <si>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</si>
  <si>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</si>
  <si>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</si>
  <si>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</si>
  <si>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</si>
  <si>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</si>
  <si>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</si>
  <si>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</si>
  <si>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</si>
  <si>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</si>
  <si>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</si>
  <si>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</si>
  <si>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</si>
  <si>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</si>
  <si>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Quinn</t>
  </si>
  <si>
    <t>Robbie</t>
  </si>
  <si>
    <t>Lawson</t>
  </si>
  <si>
    <t>Robert Lawson</t>
  </si>
  <si>
    <t>Hull Play Resource Centre</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</si>
  <si>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</si>
  <si>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</si>
  <si>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</si>
  <si>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</si>
  <si>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</si>
  <si>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</si>
  <si>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</si>
  <si>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</si>
  <si>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</si>
  <si>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</si>
  <si>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</si>
  <si>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</si>
  <si>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</si>
  <si>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</si>
  <si>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</si>
  <si>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</si>
  <si>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</si>
  <si>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</si>
  <si>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</si>
  <si>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</si>
  <si>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</si>
  <si>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</si>
  <si>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</si>
  <si>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</si>
  <si>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</si>
  <si>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</si>
  <si>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</si>
  <si>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</si>
  <si>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</si>
  <si>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</si>
  <si>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</si>
  <si>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</si>
  <si>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</si>
  <si>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</si>
  <si>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</si>
  <si>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</si>
  <si>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</si>
  <si>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</si>
  <si>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</si>
  <si>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</si>
  <si>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</si>
  <si>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</si>
  <si>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</si>
  <si>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</si>
  <si>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</si>
  <si>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</si>
  <si>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</si>
  <si>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</si>
  <si>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</si>
  <si>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</si>
  <si>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</si>
  <si>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</si>
  <si>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</si>
  <si>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</si>
  <si>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</si>
  <si>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</si>
  <si>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</si>
  <si>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</si>
  <si>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</si>
  <si>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</si>
  <si>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</si>
  <si>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</si>
  <si>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</si>
  <si>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</si>
  <si>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</si>
  <si>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Ben</t>
  </si>
  <si>
    <t>Penn-Timity</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</si>
  <si>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</si>
  <si>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</si>
  <si>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</si>
  <si>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</si>
  <si>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</si>
  <si>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</si>
  <si>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</si>
  <si>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</si>
  <si>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</si>
  <si>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</si>
  <si>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</si>
  <si>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</si>
  <si>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</si>
  <si>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Amanda</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</si>
  <si>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</si>
  <si>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</si>
  <si>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</si>
  <si>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</si>
  <si>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</si>
  <si>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</si>
  <si>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</si>
  <si>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A-3377375373</t>
  </si>
  <si>
    <t>Lansford</t>
  </si>
  <si>
    <t>Rev Lansford Penn-Timity</t>
  </si>
  <si>
    <t>Rev Lansford Penn-Timity/ Freetown Mix/Jive Express</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</si>
  <si>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</si>
  <si>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</si>
  <si>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</si>
  <si>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</si>
  <si>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</si>
  <si>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</si>
  <si>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</si>
  <si>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</si>
  <si>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</si>
  <si>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</si>
  <si>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</si>
  <si>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</si>
  <si>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</si>
  <si>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</si>
  <si>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</si>
  <si>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</si>
  <si>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</si>
  <si>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</si>
  <si>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</si>
  <si>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</si>
  <si>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Peter Snelling</t>
  </si>
  <si>
    <t>Snelling</t>
  </si>
  <si>
    <t>My Pockets</t>
  </si>
  <si>
    <t>Katie</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</si>
  <si>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</si>
  <si>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</si>
  <si>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</si>
  <si>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</si>
  <si>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</si>
  <si>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</si>
  <si>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</si>
  <si>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</si>
  <si>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</si>
  <si>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</si>
  <si>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</si>
  <si>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</si>
  <si>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Carol</t>
  </si>
  <si>
    <t>Ideson</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</si>
  <si>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</si>
  <si>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</si>
  <si>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</si>
  <si>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</si>
  <si>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</si>
  <si>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</si>
  <si>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</si>
  <si>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</si>
  <si>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</si>
  <si>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</si>
  <si>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</si>
  <si>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</si>
  <si>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</si>
  <si>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</si>
  <si>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King</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</si>
  <si>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</si>
  <si>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</si>
  <si>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</si>
  <si>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</si>
  <si>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</si>
  <si>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</si>
  <si>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</si>
  <si>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Selina</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</si>
  <si>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</si>
  <si>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</si>
  <si>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</si>
  <si>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</si>
  <si>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</si>
  <si>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</si>
  <si>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</si>
  <si>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</si>
  <si>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</si>
  <si>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</si>
  <si>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</si>
  <si>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</si>
  <si>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</si>
  <si>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</si>
  <si>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</si>
  <si>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</si>
  <si>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</si>
  <si>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</si>
  <si>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</si>
  <si>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</si>
  <si>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</si>
  <si>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</si>
  <si>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</si>
  <si>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</si>
  <si>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</si>
  <si>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</si>
  <si>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</si>
  <si>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</si>
  <si>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</si>
  <si>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</si>
  <si>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</si>
  <si>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</si>
  <si>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</si>
  <si>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</si>
  <si>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</si>
  <si>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</si>
  <si>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</si>
  <si>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</si>
  <si>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</si>
  <si>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</si>
  <si>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</si>
  <si>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</si>
  <si>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</si>
  <si>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</si>
  <si>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</si>
  <si>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</si>
  <si>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</si>
  <si>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</si>
  <si>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</si>
  <si>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Malcolm</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</si>
  <si>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</si>
  <si>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</si>
  <si>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</si>
  <si>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</si>
  <si>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</si>
  <si>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</si>
  <si>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</si>
  <si>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</si>
  <si>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</si>
  <si>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</si>
  <si>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</si>
  <si>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</si>
  <si>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</si>
  <si>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</si>
  <si>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</si>
  <si>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</si>
  <si>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</si>
  <si>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</si>
  <si>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</si>
  <si>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</si>
  <si>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</si>
  <si>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</si>
  <si>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</si>
  <si>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</si>
  <si>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</si>
  <si>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</si>
  <si>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</si>
  <si>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</si>
  <si>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</si>
  <si>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</si>
  <si>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</si>
  <si>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</si>
  <si>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</si>
  <si>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</si>
  <si>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Sharon</t>
  </si>
  <si>
    <t>Hull</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</si>
  <si>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</si>
  <si>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</si>
  <si>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</si>
  <si>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</si>
  <si>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</si>
  <si>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</si>
  <si>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</si>
  <si>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</si>
  <si>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</si>
  <si>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</si>
  <si>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</si>
  <si>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</si>
  <si>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</si>
  <si>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</si>
  <si>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</si>
  <si>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</si>
  <si>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</si>
  <si>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</si>
  <si>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</si>
  <si>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</si>
  <si>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</si>
  <si>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</si>
  <si>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</si>
  <si>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</si>
  <si>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</si>
  <si>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</si>
  <si>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</si>
  <si>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</si>
  <si>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</si>
  <si>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</si>
  <si>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</si>
  <si>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</si>
  <si>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</si>
  <si>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</si>
  <si>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</si>
  <si>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</si>
  <si>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</si>
  <si>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</si>
  <si>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</si>
  <si>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</si>
  <si>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</si>
  <si>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90 days</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</si>
  <si>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</si>
  <si>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</si>
  <si>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</si>
  <si>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</si>
  <si>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</si>
  <si>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</si>
  <si>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</si>
  <si>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</si>
  <si>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</si>
  <si>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</si>
  <si>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</si>
  <si>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</si>
  <si>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</si>
  <si>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</si>
  <si>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</si>
  <si>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</si>
  <si>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</si>
  <si>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</si>
  <si>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</si>
  <si>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</si>
  <si>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</si>
  <si>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A-8500284849</t>
  </si>
  <si>
    <t>Uma Rajesh for Hull and East Riding of Yorkshire Hindu Cultural Association</t>
  </si>
  <si>
    <t>Hull and East Riding of Yorkshire Hindu Cultural Association;Reg Charity No: 1107469</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</si>
  <si>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</si>
  <si>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</si>
  <si>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</si>
  <si>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</si>
  <si>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</si>
  <si>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</si>
  <si>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</si>
  <si>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</si>
  <si>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</si>
  <si>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</si>
  <si>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</si>
  <si>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</si>
  <si>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</si>
  <si>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</si>
  <si>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</si>
  <si>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</si>
  <si>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</si>
  <si>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</si>
  <si>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</si>
  <si>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</si>
  <si>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</si>
  <si>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</si>
  <si>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</si>
  <si>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</si>
  <si>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</si>
  <si>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</si>
  <si>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</si>
  <si>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</si>
  <si>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</si>
  <si>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</si>
  <si>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</si>
  <si>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</si>
  <si>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</si>
  <si>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</si>
  <si>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</si>
  <si>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</si>
  <si>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</si>
  <si>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</si>
  <si>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</si>
  <si>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</si>
  <si>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</si>
  <si>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</si>
  <si>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</si>
  <si>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</si>
  <si>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</si>
  <si>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</si>
  <si>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</si>
  <si>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</si>
  <si>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</si>
  <si>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</si>
  <si>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</si>
  <si>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</si>
  <si>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</si>
  <si>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</si>
  <si>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</si>
  <si>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</si>
  <si>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</si>
  <si>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</si>
  <si>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</si>
  <si>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</si>
  <si>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</si>
  <si>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</si>
  <si>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</si>
  <si>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</si>
  <si>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</si>
  <si>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</si>
  <si>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</si>
  <si>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</si>
  <si>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</si>
  <si>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</si>
  <si>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</si>
  <si>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</si>
  <si>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</si>
  <si>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</si>
  <si>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</si>
  <si>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</si>
  <si>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</si>
  <si>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</si>
  <si>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</si>
  <si>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</si>
  <si>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</si>
  <si>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</si>
  <si>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</si>
  <si>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</si>
  <si>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</si>
  <si>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</si>
  <si>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</si>
  <si>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</si>
  <si>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</si>
  <si>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</si>
  <si>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</si>
  <si>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</si>
  <si>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</si>
  <si>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</si>
  <si>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</si>
  <si>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</si>
  <si>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Henri Score</t>
  </si>
  <si>
    <t>James Score</t>
  </si>
  <si>
    <t>Total Score</t>
  </si>
  <si>
    <t>Comments</t>
  </si>
  <si>
    <t>BIG Score</t>
  </si>
  <si>
    <t>Low</t>
  </si>
  <si>
    <t>Consider</t>
  </si>
  <si>
    <t>consider</t>
  </si>
  <si>
    <t>Apus</t>
  </si>
  <si>
    <t>Bransholme</t>
  </si>
  <si>
    <t>Artlink</t>
  </si>
  <si>
    <t>Special catergories</t>
  </si>
  <si>
    <t>Endeavour</t>
  </si>
  <si>
    <t>Disability</t>
  </si>
  <si>
    <t>Cultural Org</t>
  </si>
  <si>
    <t>Apus / Cultural Org</t>
  </si>
  <si>
    <t>Yes</t>
  </si>
  <si>
    <t>Caveat of temporary not permanent</t>
  </si>
  <si>
    <t>Hull 2017</t>
  </si>
  <si>
    <t>Move to Made in Hull</t>
  </si>
  <si>
    <t>Heritage</t>
  </si>
  <si>
    <t>Sierra Leone</t>
  </si>
  <si>
    <t>Revised 2017 grant contribution (3)</t>
  </si>
  <si>
    <t>Y</t>
  </si>
  <si>
    <t>Postcode</t>
  </si>
  <si>
    <t>Lead applicant/Organisation Address</t>
  </si>
  <si>
    <t>AA Submission title</t>
  </si>
  <si>
    <t>HU3 1NT</t>
  </si>
  <si>
    <t>BD15 9AX</t>
  </si>
  <si>
    <t>HU3 1PJ</t>
  </si>
  <si>
    <t>HU3 1QL</t>
  </si>
  <si>
    <t>HU7 4WD</t>
  </si>
  <si>
    <t>HU8 9HD</t>
  </si>
  <si>
    <t>HU2 8JX</t>
  </si>
  <si>
    <t>HU3 2AA</t>
  </si>
  <si>
    <t>HU7 6AH</t>
  </si>
  <si>
    <t>HU3 1UR</t>
  </si>
  <si>
    <t>HU1 2PD</t>
  </si>
  <si>
    <t>HU6 7JP</t>
  </si>
  <si>
    <t xml:space="preserve">HU8 7SS  </t>
  </si>
  <si>
    <t>HU7 4AH</t>
  </si>
  <si>
    <t>HU6 9PR</t>
  </si>
  <si>
    <t>HU5 3QP</t>
  </si>
  <si>
    <t>HU5 5RU</t>
  </si>
  <si>
    <t>HU178LS</t>
  </si>
  <si>
    <t>HU3 3LA</t>
  </si>
  <si>
    <t>HU5 3EY</t>
  </si>
  <si>
    <t>HU3 5DB</t>
  </si>
  <si>
    <t>HU9 5LD</t>
  </si>
  <si>
    <t>YO11 3TG</t>
  </si>
  <si>
    <t>HU8 8PT</t>
  </si>
  <si>
    <t>DN14 5TB</t>
  </si>
  <si>
    <t>SE10 8RE</t>
  </si>
  <si>
    <t>DN18 5EU</t>
  </si>
  <si>
    <t>HU5 3AJ</t>
  </si>
  <si>
    <t>HU8 0TS</t>
  </si>
  <si>
    <t>hu13dr</t>
  </si>
  <si>
    <t>HU5 3ER</t>
  </si>
  <si>
    <t>HU8 9DT</t>
  </si>
  <si>
    <t>HU4 7AD</t>
  </si>
  <si>
    <t>HU9 3QB</t>
  </si>
  <si>
    <t>HU5 3HZ</t>
  </si>
  <si>
    <t>HU5 1NF</t>
  </si>
  <si>
    <t>HU164SD</t>
  </si>
  <si>
    <t>HU6 7LN</t>
  </si>
  <si>
    <t>HU67SZ</t>
  </si>
  <si>
    <t>HU1 1UU</t>
  </si>
  <si>
    <t>HU46SX</t>
  </si>
  <si>
    <t>HU4 7JB</t>
  </si>
  <si>
    <t>HU32JF</t>
  </si>
  <si>
    <t>HU17 8LY</t>
  </si>
  <si>
    <t>HU177HQ</t>
  </si>
  <si>
    <t>HU9 5LS</t>
  </si>
  <si>
    <t>HU5 3EF</t>
  </si>
  <si>
    <t>LS9 7EH</t>
  </si>
  <si>
    <t>HU5 1JJ</t>
  </si>
  <si>
    <t>N5 2PR</t>
  </si>
  <si>
    <t>HU2 8LN</t>
  </si>
  <si>
    <t>HU3 2HQ</t>
  </si>
  <si>
    <t>HU5 3JX</t>
  </si>
  <si>
    <t>BT48 6PU</t>
  </si>
  <si>
    <t>HU6 7SZ</t>
  </si>
  <si>
    <t>HU9 3LP</t>
  </si>
  <si>
    <t>HU13 0ET</t>
  </si>
  <si>
    <t>HU9 5DF</t>
  </si>
  <si>
    <t>HX7 8LN</t>
  </si>
  <si>
    <t>HU5 3PL</t>
  </si>
  <si>
    <t>HU1 2JJ</t>
  </si>
  <si>
    <t>HU3 1YE</t>
  </si>
  <si>
    <t>HU6 9JG</t>
  </si>
  <si>
    <t>SE4 1TD</t>
  </si>
  <si>
    <t>HU1 3AA</t>
  </si>
  <si>
    <t>HU9 1LP</t>
  </si>
  <si>
    <t>HU3 2JZ</t>
  </si>
  <si>
    <t>HU5 3EZ</t>
  </si>
  <si>
    <t>Lead applicant/Organisation Area</t>
  </si>
  <si>
    <t>65, Mayfield Street</t>
  </si>
  <si>
    <t xml:space="preserve">72 Dale Croft Rise </t>
  </si>
  <si>
    <t>17th Albany Street</t>
  </si>
  <si>
    <t>49 Hutt Street</t>
  </si>
  <si>
    <t>44 Portland Street</t>
  </si>
  <si>
    <t>21 Hessle Road</t>
  </si>
  <si>
    <t>Space for Sport &amp; Arts, Dorchester Primary School, Dorchester Road</t>
  </si>
  <si>
    <t xml:space="preserve">NAPA, Anlaby Road, </t>
  </si>
  <si>
    <t xml:space="preserve"> 75, Denaby Court, Barnsley Street, </t>
  </si>
  <si>
    <t>Sutton Park Primary School, Marsdale</t>
  </si>
  <si>
    <t>48 x 6th Avenue</t>
  </si>
  <si>
    <t>107 etherington road</t>
  </si>
  <si>
    <t>13 Thurstan Rd</t>
  </si>
  <si>
    <t>1 Massey Street</t>
  </si>
  <si>
    <t>Hull Play Resource Centre, Dairycoates Avenue</t>
  </si>
  <si>
    <t xml:space="preserve">Greatfield Hub, Isaac Newton School Site, Helmswell Avenue, Greatfield </t>
  </si>
  <si>
    <t>15 Station Road</t>
  </si>
  <si>
    <t>19 Lilac Avenue, Garden Village</t>
  </si>
  <si>
    <t>The Yorkshire Waterways Museum</t>
  </si>
  <si>
    <t>Borough Hall, Royal Hill</t>
  </si>
  <si>
    <t>47 Whitecross Street</t>
  </si>
  <si>
    <t>C/o 69 Ella Street</t>
  </si>
  <si>
    <t>Ings Resource Centre</t>
  </si>
  <si>
    <t>47-49 Queens Dock</t>
  </si>
  <si>
    <t>55 Bellfield Avenue</t>
  </si>
  <si>
    <t xml:space="preserve">Bridgeview Whitehouse Sullivan Centre Pickering Road </t>
  </si>
  <si>
    <t>132 Westbourne Avenue</t>
  </si>
  <si>
    <t>Beech Holme, Beverley Road</t>
  </si>
  <si>
    <t>11 Crofters Drive</t>
  </si>
  <si>
    <t xml:space="preserve">1 Wellesley Avenue </t>
  </si>
  <si>
    <t>61 Salmone Grove</t>
  </si>
  <si>
    <t>11 Kipling Walk</t>
  </si>
  <si>
    <t>Ganton School 294 Anlaby Park Road South</t>
  </si>
  <si>
    <t>7,Park Street</t>
  </si>
  <si>
    <t>Saltshouse Road</t>
  </si>
  <si>
    <t>6 Grosvenor Place</t>
  </si>
  <si>
    <t>47 The Paddock</t>
  </si>
  <si>
    <t>HMP Hull,  Hedon Road</t>
  </si>
  <si>
    <t xml:space="preserve">Invisible Flock, Studio 6, St Marys Lane, </t>
  </si>
  <si>
    <t>Endeavour Learning and Skills Centre. Beverley Road.</t>
  </si>
  <si>
    <t>Stepney Primary School, Beverley Road</t>
  </si>
  <si>
    <t>33 Kelvin Road</t>
  </si>
  <si>
    <t>87 Princes Ave</t>
  </si>
  <si>
    <t>60 Ferensway</t>
  </si>
  <si>
    <t>My Pockets, C4Di, @TheDock 31-38, Queen Street</t>
  </si>
  <si>
    <t>Unit 22, Bespoke Centre, Zeal's Garth, Wawne Road</t>
  </si>
  <si>
    <t>176 Marlborough Avenue</t>
  </si>
  <si>
    <t>164 Park Avenue</t>
  </si>
  <si>
    <t>The Verbal Arts Centre, Stable Lane and Mall Wall, â€¨Bishop Street Within</t>
  </si>
  <si>
    <t>Hull Children's University, 65 Salmon Grove</t>
  </si>
  <si>
    <t>Goodwin Resource Centre, Icehouse Road</t>
  </si>
  <si>
    <t>Kingston Wesley Methodist Church, 882 Holderness Road</t>
  </si>
  <si>
    <t>101 Southfield</t>
  </si>
  <si>
    <t xml:space="preserve">Socer Sensations, Poorhouse  Lane, </t>
  </si>
  <si>
    <t>Unit 5 Victoria Works, Victoria Road</t>
  </si>
  <si>
    <t>63 Salmon Grove</t>
  </si>
  <si>
    <t>149 Blenheim street</t>
  </si>
  <si>
    <t>48a Beverley Road</t>
  </si>
  <si>
    <t>181 Victoria Avenue</t>
  </si>
  <si>
    <t>296 Anlaby Park Road South</t>
  </si>
  <si>
    <t>95 Preston Road</t>
  </si>
  <si>
    <t>2 twelth ave</t>
  </si>
  <si>
    <t>Holy Trinity Parish Centre, 10a -11 King Street</t>
  </si>
  <si>
    <t>83C Manor Avenue</t>
  </si>
  <si>
    <t>120-122 George Street</t>
  </si>
  <si>
    <t>16 Park Avenue</t>
  </si>
  <si>
    <t>5 Senses, 25 Popple Street</t>
  </si>
  <si>
    <t>community office, womens and childrens hospital</t>
  </si>
  <si>
    <t>22 Parkside Close, Park Avenue</t>
  </si>
  <si>
    <t xml:space="preserve">Bradford </t>
  </si>
  <si>
    <t>London</t>
  </si>
  <si>
    <t>Beverley</t>
  </si>
  <si>
    <t>Hessle</t>
  </si>
  <si>
    <t>Kingston-upon-Hull</t>
  </si>
  <si>
    <t>HULL</t>
  </si>
  <si>
    <t>Kingston Upon Hull</t>
  </si>
  <si>
    <t>Leeds</t>
  </si>
  <si>
    <t>Barton upon Humber</t>
  </si>
  <si>
    <t>Kingston upon Hull</t>
  </si>
  <si>
    <t>Cayton, Scarborough</t>
  </si>
  <si>
    <t xml:space="preserve">Hull </t>
  </si>
  <si>
    <t>Goole</t>
  </si>
  <si>
    <t>Derry-Londonderry</t>
  </si>
  <si>
    <t>Hebden Bridge</t>
  </si>
  <si>
    <t xml:space="preserve">Kingston  Upon Hull </t>
  </si>
  <si>
    <t>Hull Royal Infirmary</t>
  </si>
  <si>
    <t>Lead applicant/Organisation Contact Email</t>
  </si>
  <si>
    <t>redgalleryhull@gmail.com</t>
  </si>
  <si>
    <t>christine@allstarents.co.uk</t>
  </si>
  <si>
    <t>3stagesofs@gmail.com</t>
  </si>
  <si>
    <t>thembienkosi@yahoo.co.uk</t>
  </si>
  <si>
    <t>office@neighbourhoodnetworkhull.co.uk</t>
  </si>
  <si>
    <t>tjb@wilberforce.ac.uk</t>
  </si>
  <si>
    <t>colin@prideinhull.co.uk</t>
  </si>
  <si>
    <t>admin@bcae.karoo.co.uk</t>
  </si>
  <si>
    <t>joanne.joveini@hullcc.gov.uk</t>
  </si>
  <si>
    <t>barbara.dawson@northernacademy.org.uk</t>
  </si>
  <si>
    <t>brigitta@hanaonline.org.uk</t>
  </si>
  <si>
    <t>paul@angela75@karoo.co.uk</t>
  </si>
  <si>
    <t>barrell@suttonpark.hull.sch.uk</t>
  </si>
  <si>
    <t>brendaelmelm@gmail.com</t>
  </si>
  <si>
    <t>deputy@priory.hull.sch.uk</t>
  </si>
  <si>
    <t>Matildaharper@hotmail.com</t>
  </si>
  <si>
    <t>jhowitt@artdesignhull.ac.uk</t>
  </si>
  <si>
    <t>becky-HRN@live.co.uk</t>
  </si>
  <si>
    <t>robbie@hullscrapstore.org.uk</t>
  </si>
  <si>
    <t>claire@greatfield.org.uk</t>
  </si>
  <si>
    <t>brianheywood3@talktalk.net</t>
  </si>
  <si>
    <t>leonardjbrown@hotmail.co.uk</t>
  </si>
  <si>
    <t>clare@waterwaysmuseum.org.uk</t>
  </si>
  <si>
    <t>jo@proteindance.co.uk</t>
  </si>
  <si>
    <t>cutlimited@mac.com</t>
  </si>
  <si>
    <t>Refugeeweek@hull.cityofsanctuary.org</t>
  </si>
  <si>
    <t>susan.nicholson@autismplus.co.uk</t>
  </si>
  <si>
    <t>lisaw@thewarren.org</t>
  </si>
  <si>
    <t>gfox@whitehouse.hull.sch.uk</t>
  </si>
  <si>
    <t>Suzanne@thebrowns.karoo.co.uk</t>
  </si>
  <si>
    <t>sandraa@herib.co.uk</t>
  </si>
  <si>
    <t>lansfordpenntimity@yahoo.com</t>
  </si>
  <si>
    <t>madeleine@assemblefest.co.uk</t>
  </si>
  <si>
    <t>butterfliesmlsg@yahoo.co.uk</t>
  </si>
  <si>
    <t>polishcommunitycentrehull@gmail.com</t>
  </si>
  <si>
    <t>peter@mypockets.co.uk</t>
  </si>
  <si>
    <t>tony@cotson.karoo.co.uk</t>
  </si>
  <si>
    <t>sjones@gantonschool.org.uk</t>
  </si>
  <si>
    <t>hitenthaker9@gmail.com</t>
  </si>
  <si>
    <t>mail@graemeoxby.co.uk</t>
  </si>
  <si>
    <t>mrsalexholmes@gmail.com</t>
  </si>
  <si>
    <t>abel@hanaonline.org.uk</t>
  </si>
  <si>
    <t>stephen.murray01@hmps.gsi.gov.uk</t>
  </si>
  <si>
    <t>catherine@invisibleflock.com</t>
  </si>
  <si>
    <t>pbrowning@stepney.hull.sch.uk</t>
  </si>
  <si>
    <t>scottking986@btinternet.com</t>
  </si>
  <si>
    <t>artsdevelopment@artlink.uk.net</t>
  </si>
  <si>
    <t>Selinaslater@gmail.com</t>
  </si>
  <si>
    <t>julia@marl.karoo.co.uk</t>
  </si>
  <si>
    <t>oppghull@hotmail.com</t>
  </si>
  <si>
    <t>James.Kerr@theverbal.co</t>
  </si>
  <si>
    <t>K.cussons@hull.ac.uk</t>
  </si>
  <si>
    <t>SDarley@goodwintrust.org</t>
  </si>
  <si>
    <t>maxlife@kingstonwesley.karoo.co.uk</t>
  </si>
  <si>
    <t>malcolm@strategyengage.com</t>
  </si>
  <si>
    <t>wayne@localworks.info</t>
  </si>
  <si>
    <t>kay@handmadeparade.co.uk</t>
  </si>
  <si>
    <t>n.banke@hull.ac.uk</t>
  </si>
  <si>
    <t>corinnefeuillatre@yahoo.co.uk</t>
  </si>
  <si>
    <t>elizabeth.woolmington@hullcc.gov.uk</t>
  </si>
  <si>
    <t>creed@creed.karoo.co.uk</t>
  </si>
  <si>
    <t>uma.umarajesh@gmail.com</t>
  </si>
  <si>
    <t>jquillin@siriusacademy.org.uk</t>
  </si>
  <si>
    <t>pclark@childdynamix.co.uk</t>
  </si>
  <si>
    <t>dawda@bameen.org.uk</t>
  </si>
  <si>
    <t>benpugh@me.com</t>
  </si>
  <si>
    <t>nye@nyeparry.com</t>
  </si>
  <si>
    <t>jillg@togetherwomen.org</t>
  </si>
  <si>
    <t>lovefunsunflowers@gmail.com</t>
  </si>
  <si>
    <t>kate@5senses.co.uk</t>
  </si>
  <si>
    <t>sallie.ward05@gmail.com</t>
  </si>
  <si>
    <t>les@tigernation.co.uk</t>
  </si>
  <si>
    <t>Lead applicant/Organisation 2nd Contact Number</t>
  </si>
  <si>
    <t>Lead applicant/Organisation 1st Contact Number</t>
  </si>
  <si>
    <t>07984 246971</t>
  </si>
  <si>
    <t>07855315088</t>
  </si>
  <si>
    <t>01482 826061</t>
  </si>
  <si>
    <t>01482 711688</t>
  </si>
  <si>
    <t>07718 626018</t>
  </si>
  <si>
    <t>01482 821053</t>
  </si>
  <si>
    <t>07908 617277</t>
  </si>
  <si>
    <t>310690 Ext 4</t>
  </si>
  <si>
    <t>0755388Mellors</t>
  </si>
  <si>
    <t>01482 218879</t>
  </si>
  <si>
    <t>01482 825502</t>
  </si>
  <si>
    <t>01482 606077</t>
  </si>
  <si>
    <t>07474 325555</t>
  </si>
  <si>
    <t xml:space="preserve">01482 328750 </t>
  </si>
  <si>
    <t>01482 702390</t>
  </si>
  <si>
    <t>(01723) 583245</t>
  </si>
  <si>
    <t xml:space="preserve"> 01482 711558</t>
  </si>
  <si>
    <t>01482 711558</t>
  </si>
  <si>
    <t>07971 574264</t>
  </si>
  <si>
    <t>020 82692394</t>
  </si>
  <si>
    <t>07957 336982</t>
  </si>
  <si>
    <t>07890 964091</t>
  </si>
  <si>
    <t>01482 218115</t>
  </si>
  <si>
    <t>0776 355 6847</t>
  </si>
  <si>
    <t>(01482) 303326</t>
  </si>
  <si>
    <t>07813 972030</t>
  </si>
  <si>
    <t>01482 342297</t>
  </si>
  <si>
    <t>01482 282432</t>
  </si>
  <si>
    <t>07876 042 788</t>
  </si>
  <si>
    <t>07952 211959</t>
  </si>
  <si>
    <t>01482 343690 (work)</t>
  </si>
  <si>
    <t>07903 742632</t>
  </si>
  <si>
    <t>0207 359 2316</t>
  </si>
  <si>
    <t>01482 310690 ext 4</t>
  </si>
  <si>
    <t>01482 472627</t>
  </si>
  <si>
    <t>01482 343169</t>
  </si>
  <si>
    <t>028 7126 6946</t>
  </si>
  <si>
    <t>01482 466045</t>
  </si>
  <si>
    <t>07900 321175</t>
  </si>
  <si>
    <t>01482 644936</t>
  </si>
  <si>
    <t>01482 706333</t>
  </si>
  <si>
    <t>07773 767427</t>
  </si>
  <si>
    <t>01422 844154</t>
  </si>
  <si>
    <t>01482 346479</t>
  </si>
  <si>
    <t>01482 494785</t>
  </si>
  <si>
    <t>01482 352939</t>
  </si>
  <si>
    <t>01482 781121</t>
  </si>
  <si>
    <t>07970 950552</t>
  </si>
  <si>
    <t>07811 263 312</t>
  </si>
  <si>
    <t>07800 668333</t>
  </si>
  <si>
    <t>01482 470805</t>
  </si>
  <si>
    <t>Big - CCP</t>
  </si>
  <si>
    <t>Big - not CCP</t>
  </si>
  <si>
    <t>Big - Not CCP</t>
  </si>
  <si>
    <t>Final Payment</t>
  </si>
  <si>
    <t xml:space="preserve">2nd Payment (If necessary) </t>
  </si>
  <si>
    <t xml:space="preserve">1st Payment Date </t>
  </si>
  <si>
    <t>1st Amount</t>
  </si>
  <si>
    <t>2nd Amount</t>
  </si>
  <si>
    <t>Final Amount</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</si>
  <si>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</si>
  <si>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</si>
  <si>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</si>
  <si>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</si>
  <si>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</si>
  <si>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</si>
  <si>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</si>
  <si>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</si>
  <si>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</si>
  <si>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</si>
  <si>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</si>
  <si>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</si>
  <si>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</si>
  <si>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</si>
  <si>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</si>
  <si>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</si>
  <si>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</si>
  <si>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</si>
  <si>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</si>
  <si>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</si>
  <si>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</si>
  <si>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</si>
  <si>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</si>
  <si>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</si>
  <si>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</si>
  <si>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</si>
  <si>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</si>
  <si>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</si>
  <si>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</si>
  <si>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</si>
  <si>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</si>
  <si>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Total</t>
  </si>
  <si>
    <t>Conditions of funding</t>
  </si>
  <si>
    <t>Generic yes</t>
  </si>
  <si>
    <t xml:space="preserve">Offer is for the requested amount, we would consider raising this to £3500 to support the engagement of an external professional artist to work with the group as an addition to the project. </t>
  </si>
  <si>
    <t xml:space="preserve">As in pervious emails, Hull 2017 will fund the project on the basis that it will happen on Holderness Road. </t>
  </si>
  <si>
    <t>Due to demand on the programme we are proposing to fund your project to amount of £9000. We believe that you will be able to deliver the project as described and if necessary use the grant as match funding for further applications.</t>
  </si>
  <si>
    <t xml:space="preserve">Please can you review the number and schedule of performances. We would be happy to discuss this in detail with you over the phone. Please can you send us your availability. </t>
  </si>
  <si>
    <t>Generic Yes</t>
  </si>
  <si>
    <t xml:space="preserve">Our requirement of this funding would be that the print run is reviewed and that the volume of beermats and therefore the reach of the project is significantly increased.  </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</si>
  <si>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</si>
  <si>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 xml:space="preserve">Hull 2017 is funding the project on the basis that the installation is temporary. </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</si>
  <si>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</si>
  <si>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Due to demand on the programme we are proposing to fund your project to amount of £9000. We believe that you will be able to deliver the project as described.</t>
  </si>
  <si>
    <t xml:space="preserve">Catch up with Ian. 
My pockets will deliver and budget and project plan to Ian Read for an extended version of the original application. </t>
  </si>
  <si>
    <t xml:space="preserve">This is to fund the revised project as described by Yvonne Deane and Sharon Darley. </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</si>
  <si>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</si>
  <si>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</si>
  <si>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 xml:space="preserve">This is to fund Turn and Face the Strange to happen in the Greatfield area and engage the Greatfield Community. Hull 2017 a proposing funding £10,000 towards the project, please supply a revised budget. </t>
  </si>
  <si>
    <t xml:space="preserve">We are proposing funding £1500 towards the project and would expect  confirmation that the project has liaised with the football club in delivery of the project. </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</si>
  <si>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</si>
  <si>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</si>
  <si>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</si>
  <si>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y</t>
  </si>
  <si>
    <t xml:space="preserve">Needs update information. </t>
  </si>
  <si>
    <t>Needs update form</t>
  </si>
  <si>
    <t xml:space="preserve"> Application Downloaded</t>
  </si>
  <si>
    <t>Needs Update Information</t>
  </si>
  <si>
    <t>Need updated information</t>
  </si>
  <si>
    <t>Need updated information - CD to ammend before contractiing</t>
  </si>
  <si>
    <t>Need Updated information - filled in wrong</t>
  </si>
  <si>
    <t>Y - No Venue Yet</t>
  </si>
  <si>
    <t>Need updated info</t>
  </si>
  <si>
    <t xml:space="preserve">Needs update Info - CD to send a paper veriosn of form. </t>
  </si>
  <si>
    <t>Need updated Info</t>
  </si>
  <si>
    <t>Needs Updated Info</t>
  </si>
  <si>
    <t>Artifax Reference No</t>
  </si>
  <si>
    <t>Reference ID</t>
  </si>
  <si>
    <t>Submission title</t>
  </si>
  <si>
    <t>Number of performances:</t>
  </si>
  <si>
    <t>Number of exhibition days:</t>
  </si>
  <si>
    <t>Event/Activity Name</t>
  </si>
  <si>
    <t>Number of training sessions for education, training or taking part.</t>
  </si>
  <si>
    <t>How many participants from HU1 - HU9?</t>
  </si>
  <si>
    <t>Number of commissions/new products created:</t>
  </si>
  <si>
    <t>Venue Details</t>
  </si>
  <si>
    <t>RED is the longest running artist led initiative (originally a gallery) in the city. As we approach our twentieth year we will be putting a call out for artists for REDboard from Hull, Nationally and Internationally</t>
  </si>
  <si>
    <t>9 +</t>
  </si>
  <si>
    <t>Not directly - but will depend on commissioned artists.</t>
  </si>
  <si>
    <t>13 billboards over one year each for four weeks.JC Decaux Billboard sites0568 - HU6 7WZ - Newland Ave/Cott Road/Beverley Road0021 - HU4 6PJ - Devon St, Gipsyville0370 - HU3 6HP Anlaby Road, Melrose Street7170 - HU8 7BJ - Cleveland Street0133 - HU3 1QH Freehold Street, Springbank0271 - HU8 8SR - Holderness Road7447 - HU9 1DU - Clarence Street0548 - HU5 3QG - Princes Avenue0116 - HU3 2SB - Anlaby Road/Coltman Street0142 - HU3 4BJ - Hessle Road7704 - HU9 1SQ - Hedon Road0577 - HU5 2EN - Newland Avenue0088 - HU4 6EX - Boothferry Road</t>
  </si>
  <si>
    <t>1500+</t>
  </si>
  <si>
    <t>Overall</t>
  </si>
  <si>
    <t>Priory Primary SchoolKelvin Hall Secondary SchoolButterflies Nursery</t>
  </si>
  <si>
    <t xml:space="preserve">We would welcome any support in ensuring maximum impact of our project on community engagement and participation. We are commited to ensuring that our project really engages the community in and around Priory giving access to new creative experiences whilst developing strong community partnerships. </t>
  </si>
  <si>
    <t>People of Priory Festival</t>
  </si>
  <si>
    <t>300+</t>
  </si>
  <si>
    <t>We will be using our school site. There is a large field area to the rear of the building. The venue is accessible. The post code is HU5 5RU.</t>
  </si>
  <si>
    <t>Per Day</t>
  </si>
  <si>
    <t xml:space="preserve">We will host a competition with local primary schools to design their own ginger bread house. The winning school will get personalised invites to the performance allowing some of their students to take a backstage tour and learn about how theatre works!We hope that utilising the schools for the competitions it not only ignites the imaginations of surrounding children/teenagers yet shows how they, in their own way, can work together and create and inspire within the community. Being able to see their artistry as part of a production should help them learn that working as a community can create a unity amongst all, this unity can then be enjoyed and developed. Holly FehÃ©r-Brinsley , has contact with the Head of year eight at Kingswood Academy whom has requested details and is encouraged by the opportunity to involve local schools not only as an audience but as a part of the creative set. Matilda Harper, has contact with both St Mary's and Sirius Academy who have not only showed interest in the piece but are also offering their guidance and advice.We will also be running craft workshops with community groups and the schools listed above. These workshops will involve creating individual sweets to become a part of our set allowing everyone to be a part of our production. We will also be publicising on social media using: #art4everyoneMatilda will also be using her contacts with Hull College to run site specific theatre workshops with students there. </t>
  </si>
  <si>
    <t>As our project will be reliant on obtaining a temporary lease on a property, it would be very helpful to have the support of the city of culture team. Helping us to build a working relationship with the planning and regeneration department of Hull city council.</t>
  </si>
  <si>
    <t>5 Workshop Days</t>
  </si>
  <si>
    <t xml:space="preserve">Pop-up Playhouse - Hansel and Grettle </t>
  </si>
  <si>
    <t>5 Minimum.</t>
  </si>
  <si>
    <t xml:space="preserve">In order to achieve our goal we will need a temporary lease from a retail unit. We are currently in talks with Hull City Council to obtain this. As this is a project that is community spirited and for the City of Culture we have been told that it will be possible to obtain a temporary lease. We are focusing on the performance itself to run in a retail unit on Holderness road,HU9, If the council cannot do this for us then we will contact private letting agents directly about this project.When choosing our final venue we will ensure that it will have wheelchair acess and we shall be having some relaxed performances and performances with a sign interpreter to ensure our audience are as comfortable as possible.In regards to the school competition/ activities, we both hold can't acts within local Hull schools. The competitions will run internally and a po box will be established for entries. The community workshops will be held  at Inspire CafÃ©, HU1 3AJ. Capacity to be confirmed however per workshop an estimation of 15+ per day. Matilda has been in contact with the owner who is also eager to work with us bringing together the local community through our workshops. We will also make any nessecary adjustments to this venue so that our crafting workshops are accessible to all who may wish to join. groups:We will be running craft workshops with community groups such as â€˜Inspire Communitiesâ€™ and â€˜Open Doorsâ€™. These workshops will be aimed at community groups that already host craft projects. The design for our set will have lots of intricate details, such as the fake sweets thatmake up the witches house. We would like to work with community craft groups to create these sweets. Allowing the participants of theseworkshops to create their own individual sweets, allowing them to become an integral part of our project. </t>
  </si>
  <si>
    <t>1. Fountain17 includes several invited artists who have significant links with Hull and art initiatives that have taken place in the recent past - some with a direct link to the Art School.2. Fountain17 is a public art project situated in Hull within the 2017 celebrations. The design and realisation of the project is based on an understanding of Hull's cultural past and has aspirations to contribute to it's future. It is also informed by wider debates concerning the relationship between public art and place. This kind of critical and contextual commentary will be evidenced in catalogue essays, a project evaluation and will be debated in the evaluation/reflection event at the end of the year. 3. Some artists may draw on Hull's heritage in their individual exhibits and the exhibitions may explore some of Hull's heritage (e.g.public toilets in the city)</t>
  </si>
  <si>
    <t>5 to 10</t>
  </si>
  <si>
    <t xml:space="preserve">Hull UniversityHull School of Art and DesignHull College FE GroupsSt. Mary's CollegeWolfreton SchoolGanton SchoolPrison Group </t>
  </si>
  <si>
    <t>Opportunity to meet with City of Culture team - to interview for catalogue essay- advice on potential use of outdoor space for exhibits- potential London venues- general communication opportunities- support with catalogue / publication</t>
  </si>
  <si>
    <t>122 TBC</t>
  </si>
  <si>
    <t>KAG  27 Humber Street Postcode HU1 1THEstimated capacity at any 1 moment 100. Unlimited over the 2 month length of exhibitionAccessibleStudio Eleven Gallery11 Humber StreetPostcode HU1 1TGEstimated capacity at any 1 moment 50Unlimited over the 2 month length of exhibitionAccessibleHull School of Art and Design Broderick GalleryQueens GardensPostcode HU1 3DGEstimated capacity at any 1 moment 150Unlimited over the 2 month length of exhibitionAccessibleHull School of Art and Design Lecture theatreQueens GardensPostcode HU1 3DGEstimated capacity at any 1 moment 75AccessiblePotential other Venues in HullArt Link HU5 3QPIdeal Standard HU5 4HSPerformance venue TBDYork Art GalleryExhibition Square, YorkPostcode YO1 7EWEstimated capacity at any 1 moment 200AccessibleGladstone MuseumLongton, Stoke on TrentPostcode ST3 1PQEstimated capacity at any 1 moment 150AccessibleThe BathRoomCharterhouse Street, LondonPostcode EC1M 6HREstimated capacity at any 1 moment 100Accessible</t>
  </si>
  <si>
    <t>Intrinsic to the show are the people of Hull, whether as participants, such as amateur dancers and street performers (circus entertainers, parkour, jugglers) or as the audience who contribute to the development of the show. Each day the performance ends at a point that keeps the audience wondering whatâ€™s next in the story, and postcards will be handed out by the performers that encourage passers-by to engage with the making of the story via social media. The narration will therefore unfold from everyday life in HullÍ¾ from the people, locations and life around them, bringing them on a creative journey of their devising and exploring what the city means to them in a local and global context.</t>
  </si>
  <si>
    <t xml:space="preserve">This will be an opportunity for local performers (dance, circus, other street performers) to perform alongside a professional dance theatre company. We will not be working with any educational establishments, but we will be including local community groups in the development and performances of the new show.  </t>
  </si>
  <si>
    <t>Introduction to Hull Truck Theatre would be useful in terms of rehearsal space support. Signposting to local outdoor/street performance groups who may be interested in performing with Protein.</t>
  </si>
  <si>
    <t>Your Street Your Story</t>
  </si>
  <si>
    <t>This outdoor show will be performed along King Edward Street, attracting audiences/passers-by as the show moves along towards the space outside City Hall and the Maritime Museum. This central part of Hull is a popular place for shoppers, and by starting at the junction with Jameson St it has a large catchment area of interest. It is fully-accessible.</t>
  </si>
  <si>
    <t>N/A but plan to liaise with local institutions to invite audience, reflection ion and responses.</t>
  </si>
  <si>
    <t xml:space="preserve">Any direct introductions to Arts Council relationship managers for the region - have liaised with Catherine Mitchell on past projects, most welcome.Clarification as to the role of the University of Hull, would like to liaise further with technology providers and developers Potential for legacy and partnerships post 2017 </t>
  </si>
  <si>
    <t>N/A</t>
  </si>
  <si>
    <t>St Mary the Virgin ChurchLowgateHullHU1 1EJCapacity: TBCAccessible: The church is used for arts events. Activity is on the ground floor and pews etc. will be moved to enhance accessibility. Further feasibility study to be carried out.</t>
  </si>
  <si>
    <t>Audio-visual display of photographs of the river Hull, Humber estuary and North Sea. The music incorporates Philip Larkin's poem A Bridge For The Living.Please see detail in application form.</t>
  </si>
  <si>
    <t>300-350</t>
  </si>
  <si>
    <t>Yes we are involving children for a photography workshop, and would also like to work with a primary school on the music and poetry. We would like help from Team 2017 with this.</t>
  </si>
  <si>
    <t>not known</t>
  </si>
  <si>
    <t>Help from education section to involve children in part of the project</t>
  </si>
  <si>
    <t>Voices across the Humber</t>
  </si>
  <si>
    <t>100 approx</t>
  </si>
  <si>
    <t>Hull City Hall HU1 3RQCapacity 1200 Accessible venue</t>
  </si>
  <si>
    <t>the finished sculpture will be accompanied by an audio description</t>
  </si>
  <si>
    <t xml:space="preserve">Yes some education and learning will be involved.  We will work with Artlink and specialist tutors to develop the sculpture as well as Yorkshire Sculpture Park. </t>
  </si>
  <si>
    <t xml:space="preserve">No thank you </t>
  </si>
  <si>
    <t>A Sight to Behold</t>
  </si>
  <si>
    <t>40 sessions</t>
  </si>
  <si>
    <t>Hull &amp; East Riding Institute for the Blind (HERIB) - HU5 1NF, capacity 100.  Venue is accessibleHull Eye Hospital, - HU3 2JZ,capacity 100.  Venue is accessible</t>
  </si>
  <si>
    <t>This project will incorporate the role of William Wiberforce in the abolition of Slavery in relation to Freetown. (Freedom).  In 1787 William Wilberforce a son of Hull and his friends establish Freetown as theprovince of Freedom; a British Colony for the resettlement of freed slaves. Martin Green Chief Executive of Hull City of Culture 2017 said "Hull's close links with Freetown are part of the story that we want to share with the world in 2017". The concert in August 2017 will amplify that story and bringthe history/link of Freetown and Hull alive.</t>
  </si>
  <si>
    <t>all day...</t>
  </si>
  <si>
    <t>Not applicable</t>
  </si>
  <si>
    <t>Security</t>
  </si>
  <si>
    <t>Hull Transforming Lives in Freetown (H-T-LIF) Musical concert</t>
  </si>
  <si>
    <t>all day</t>
  </si>
  <si>
    <t>Hull Kingston RoversKC Lightstream StadiumPreston RoadHullHU9 5HEThe capacity is approximately ....350It is accessible to all.</t>
  </si>
  <si>
    <t>The story of Newland Avenue embraces the street itself in 2017; through multiple art forms, local and national artists collaborating with thecommunity, Our Street Our Stage will celebrate Newland Avenueâ€™s story through a promenade series of moments to reveal its history, music, residents,independence and unique culture.</t>
  </si>
  <si>
    <t>500 - all stewards will have copies on them should audiences enquire</t>
  </si>
  <si>
    <t>Any available rehearsal spaces, contacts for technical and equipment advice</t>
  </si>
  <si>
    <t>Our Street Our Stage</t>
  </si>
  <si>
    <t>The performance will be taking place along Newland Avenue itself; main scenes will be performed in the Clothes Factor Car Park (capacity - 500), outside Larkins, in front of the Newland School and outside Piper. Smaller scenes will take place along the Avenue in between. The road will be closed for the duration of the performance, making it accessible for everybody. All locations along Newland Avenue come under the HU5 postcode.</t>
  </si>
  <si>
    <t>a</t>
  </si>
  <si>
    <t>aa</t>
  </si>
  <si>
    <t>Pupils at Stepney Primary School undertake research on the history of Stepney Station and the railway, collecting images of the station building, fittings, railway and local buildings from the past and present. They will also interview local residents to collect their memories, anecdotes and reminiscences, which will be written up to produce posters to be used for heritage boards on the station.Pupils will also visit Hull Street Life museum and the Hull History Centre to gather information.Work will be in conjunction with the Anatolian Society, the Beverley Road Heritage Programme and local residents to compile this information.Planning meetings will focus on the layout of the heritage boards and the production of the posters/information sheets to go on these. Characters will be selected who may represent different users of the railway, whether it be people working at the station, on the railway; people travelling to places of work (ie. Fisherman going to the docks, office/factory workers) as well as families or individuals using it to go on holiday or to visit friends/relatives. This could also feature evacuees. These will form the basis for the planning of the art work.Different classes across the school will be responsible for selecting and starting to design sculpture ideas for the finished exhibits. Under the  lead of Neil Cameron, designs will be selected and refined. These designs may be in different formats â€“ drawn, models made from clay/cardboard, painting etc.</t>
  </si>
  <si>
    <t>1000s</t>
  </si>
  <si>
    <t>Ongoing and unlimited</t>
  </si>
  <si>
    <t>Ongoing</t>
  </si>
  <si>
    <t>Yes. This will be undertaken by pupils and staff at Stepney Primary School</t>
  </si>
  <si>
    <t>We need to submit planning application for this so any help in this area will be appreciated.</t>
  </si>
  <si>
    <t>Ongoing at Stepney School September 2016 - May 2017</t>
  </si>
  <si>
    <t>A set of 10 separate statues</t>
  </si>
  <si>
    <t>Stepney Station - a free and open-public venue, accessible all the timeHU3 1TY</t>
  </si>
  <si>
    <t>1000-5000</t>
  </si>
  <si>
    <t>up to 3</t>
  </si>
  <si>
    <t>up to 40</t>
  </si>
  <si>
    <t>It does not, but we could discuss incorporating this as we think it might work (especially for students at the art school or those studying photography/design elsewhere).</t>
  </si>
  <si>
    <t>Budget permitting we hope to organise short talks followed by audience Q&amp;A; sessions with imminent designers/photographers who have been influenced by Trevor Key.PLEASE ALSO NOTE - you asked me to revise our budget to fit with the Â£9k you have kindly offered us (instead of the Â£10k we requested) - but I have not seen anything on this form that addresses this, so I will do a simple (revised) breakdown below:General project costs: Â£5,000Equipment and facilities: Â£1,000Marketing and PR inc guest speakers: Â£1,500Travel/hotels, curator fee, filming/web design: Â£1,500TOTAL: Â£9,000We are also looking for further sponsorship from other sources so that we might expand on this project.Thanks very much, Scott.</t>
  </si>
  <si>
    <t>up to 300</t>
  </si>
  <si>
    <t>up to 25 depending on total budget</t>
  </si>
  <si>
    <t>up to 5 in different forms</t>
  </si>
  <si>
    <t>In our proposal we speculated that our exhibit would travel to various venues across Hull (and across a one year period) - we do not have any confirmation of a venue, though I did mention - some months ago - to someone at Hull College of Art that we were applying to make this show and they said they would be interested in exhibiting it there.</t>
  </si>
  <si>
    <t>Yes, it involves education and learning through music activities, the sessions will be designed for all ages to take part in. Not working directly with any schools.</t>
  </si>
  <si>
    <t xml:space="preserve">Albemarle Music Centre 60 FerenswayHullHU2 8LNVenue is fully accessible.300 seat auditorium100 seat large performance space6 classrooms </t>
  </si>
  <si>
    <t>The female artists exhibiting in 'The Female Gaze' exhibition are part of Kingston Art Group which has been active in Hull since 1989. K.A.G has a long history of contribution to the cultural life of the City of Hull. It has engaged with other artists in the community and has recently added a thriving Associate membership. The group provides a  number of affordable studio spaces to Hull artists and an opportunity to exhibit in our Humber st. gallery, which has also now been extended to include exhibitions by the Associate membership. It also affords its artists a chance to collaborate with a variety of practitioners. In this exhibition I intend to bring together not only the visual artists but by means of workshops and talks a variety of speakers from different media. These will include a  successful  female writer, female poet and a female photographer who are all based in Hull. My personal introduction to the exhibition will include references to the historical position of women in art and how Hull has proven to be an inspiration to many female artists. The  aspect of this exhibition which relates to Hulls heritage and legacy, will show how much the women artists working in Hull  have contributed to the city's cultural development and also its reputation outside the city. In conclusion I expect this exhibition to continue this tradition and engage the  attention of its visitors both male and female by alerting them to the talent which exists in the female population of Hull.</t>
  </si>
  <si>
    <t>List of works &amp; quotes</t>
  </si>
  <si>
    <t>none</t>
  </si>
  <si>
    <t>Minimum  9 and 4 speakers.</t>
  </si>
  <si>
    <t>Approx 30 original art works.</t>
  </si>
  <si>
    <t>Four discussion groups.</t>
  </si>
  <si>
    <t>Liaise with HSAD to recruit services of film student. Publicity will  involve contacting schools and local colleges and also the university via my marketing officer.</t>
  </si>
  <si>
    <t>500plus</t>
  </si>
  <si>
    <t xml:space="preserve">The only support I will need to access is your official publicity whereby  my marketing officer can bring you up to date with our ongoing marketing strategy. I have already made contact with the volunteer service and will discussing my requirements in a couple of weeks. </t>
  </si>
  <si>
    <t>invigilators require 1session</t>
  </si>
  <si>
    <t>All</t>
  </si>
  <si>
    <t xml:space="preserve">The Kingston Art Group Gallery is located at 26-27 Humber st. Hull HU1 1THCapacity 50 at any one time.It is located on the ground floor and can be accessed easily. </t>
  </si>
  <si>
    <t>The principle concept is taken from maritime flags.  The flags are a communication system - using letters, words and phrases - 'I Wish To Communicate With You' is half yellow, half blue for example.  Thornton estate suffers from physical and psychological isolation - 'I Wish To Communicate With You' is an open-armed invitation to the rest of Hull and the world, using the maritime flag system.</t>
  </si>
  <si>
    <t>I Wish To Communicate With You</t>
  </si>
  <si>
    <t>Thornton estate will be the venue - within individual homes and communal walk-ways in the low, mid and high-rise flats</t>
  </si>
  <si>
    <t>The video is based around a reworking of the 1980's hit song "Forgotten Town" which Henry Preistman has agreed to re-write to demonstrate the renaissance that is happening in Hull but still based on many traditional values of the area. This will be demonstrated by the contributions of a number of local community groups</t>
  </si>
  <si>
    <t>The project will catalyse the growth of Humber Film which is expected to provide education and learning opportunities for local people seeking to develop  their film and video skills. More specifically, the team will be working with the local community groups who will feature in the video itself to maximise the value of their contribution.</t>
  </si>
  <si>
    <t>More specifically, the team would be very keen to learn whether there are further opportunities to use the Not Forgotten Town video in any City of Culture exhibitions or promotional activity</t>
  </si>
  <si>
    <t>The final video will be freely accessible via the internet. It will also be shown on the external screen on the outside of the Kardomah94 building and there will also be screenings, by arrangement, within those community groups who have taken part in the video (venues to be determined)</t>
  </si>
  <si>
    <t xml:space="preserve">The project will engage and connect Hull residents across the city recording and sharing audio stories &amp; memories, personal photographs &amp; memorabilia: Mick Ronsonâ€™s upbringing on Greatfield Estate, family employment at Imperial Typewriters and the 70s strike and occupation, his development as an innovative musician, composer &amp; producer, and his role in the rise of Glam Rock with its controversies around sexual identity &amp; creative expression. We will gather memories of gigs, record his impact as role model and icon on the lives of Hull residents and beyond, explore and document contemporary perspectives that praised or challenged his achievement as artistic &amp; social game-changer. </t>
  </si>
  <si>
    <t>Support on IP permissions for use of music in the performances</t>
  </si>
  <si>
    <t>3 public sessions. 60 community participant audio recordings</t>
  </si>
  <si>
    <t>Venue detail to be confirmed but will be on Greatfield Estate in East Hull and likely to be the Freedom Centre</t>
  </si>
  <si>
    <t>The performances will be devised using Pickering Park as it's primary stimulus but also exploring the history and heritage of the local area as a further area of performance stimuli.</t>
  </si>
  <si>
    <t>3 plus dress rehearsal for primary schools</t>
  </si>
  <si>
    <t>Park Life - Sirius Academy</t>
  </si>
  <si>
    <t>tab</t>
  </si>
  <si>
    <t>Pickering Park, Pickering Road Hull HU4 7AB</t>
  </si>
  <si>
    <t>working with Hull Music Service for weekly Gamelan workshops between 9th Jan and end March</t>
  </si>
  <si>
    <t>The proposal is contingent on a number of factors, in particular access to and possible extension of the Scale Lane Bridge space as a pop up venue. The proposal was initiated by architect Jonathan McDowell who has been in contact with Hull 2017 with a view to realising this. The workshop phase of the project is fairly straightforward to progress on, however the issues around availability, safety and other plans for the space make progress on the concert and installation uncertain and will require a wider conversation. The architect is in conversation with  City of Culture over this but it would be useful to connect these conversations with the creative communities programme as soon as possible</t>
  </si>
  <si>
    <t>tbc</t>
  </si>
  <si>
    <t>PLaying the Bridge</t>
  </si>
  <si>
    <t>Workshops at Albermarle and Scale Lane BridgeConcert and Installation at Scale Lane Bridge</t>
  </si>
  <si>
    <t>we would like to involve an art student from a 6th form college or the art collegeto help with the design of the artwork</t>
  </si>
  <si>
    <t>10.000 approx</t>
  </si>
  <si>
    <t>Hull and East yorkshire Womens and childrens hospitalHull Royal InfirmaryAnlaby RoadHullHU3 2JZYes accessible</t>
  </si>
  <si>
    <t>4th Hull Indian Mela</t>
  </si>
  <si>
    <t>Heritage details</t>
  </si>
  <si>
    <t>Relaxed perf</t>
  </si>
  <si>
    <t>Sign language</t>
  </si>
  <si>
    <t>Audio described</t>
  </si>
  <si>
    <t>Touch Tour</t>
  </si>
  <si>
    <t>Captioned</t>
  </si>
  <si>
    <t>Pre-perf notes</t>
  </si>
  <si>
    <t>Number of signed</t>
  </si>
  <si>
    <t>How many venues</t>
  </si>
  <si>
    <t>Number touch tours</t>
  </si>
  <si>
    <t>Season</t>
  </si>
  <si>
    <t>Made in Hull</t>
  </si>
  <si>
    <t>Roots &amp; Routes</t>
  </si>
  <si>
    <t>Freedom</t>
  </si>
  <si>
    <t>Tell The World</t>
  </si>
  <si>
    <t>Number captioned</t>
  </si>
  <si>
    <t>Number audio described</t>
  </si>
  <si>
    <t>Number Relaxed</t>
  </si>
  <si>
    <t>Audience Per Day or Overall</t>
  </si>
  <si>
    <t>Education</t>
  </si>
  <si>
    <t>Audience members from HU1 - HU9?</t>
  </si>
  <si>
    <t>Support</t>
  </si>
  <si>
    <t>Start date.</t>
  </si>
  <si>
    <t>Heritage Y/N</t>
  </si>
  <si>
    <t>Support - Access/Safeguarding</t>
  </si>
  <si>
    <t>Pre-Performance Notes</t>
  </si>
  <si>
    <t xml:space="preserve">Support Event Management </t>
  </si>
  <si>
    <t>Support Marketing, Digital and Press</t>
  </si>
  <si>
    <t>Support Licensing</t>
  </si>
  <si>
    <t>Support Meet the Funders</t>
  </si>
  <si>
    <t>End date</t>
  </si>
  <si>
    <t>Free unticketed</t>
  </si>
  <si>
    <t>Free ticketed</t>
  </si>
  <si>
    <t>Paid ticketed</t>
  </si>
  <si>
    <t>Participants Per Day or Overall</t>
  </si>
  <si>
    <t>14 short films</t>
  </si>
  <si>
    <t xml:space="preserve">Working with Hull 2017 learning team. Project will work with Winifred Holtby Academy, Sirius Academy West, plus 1 further school to be identified. </t>
  </si>
  <si>
    <t>Support Evaluation &amp; Monitoring</t>
  </si>
  <si>
    <t>Recording and film making at Winifred Holtby Acady, HU7 4PW Capacity 135 Accessible
Sirius Academy HU4 7JB Capacity 995 - accessible</t>
  </si>
  <si>
    <t>Reference</t>
  </si>
  <si>
    <t>Description</t>
  </si>
  <si>
    <t>Project Type</t>
  </si>
  <si>
    <t>Detailed project description (200â€“400 words)</t>
  </si>
  <si>
    <t>Event Synopsis (c3 sentences of headline info, replaced by official copy)</t>
  </si>
  <si>
    <t>Project Live date</t>
  </si>
  <si>
    <t>End of Live date</t>
  </si>
  <si>
    <t>Hull 2017 contribution</t>
  </si>
  <si>
    <t>Creatives &amp; key people (temporary field)</t>
  </si>
  <si>
    <t>Strand</t>
  </si>
  <si>
    <t>Do You See What I Mean?</t>
  </si>
  <si>
    <t>3: CCP</t>
  </si>
  <si>
    <t xml:space="preserve">A revue with comedy, music, song, drama and projects, devised, written and performed by members of Northern Academy of Performing Arts Visually Impaired Group. The VI Group will research and gather ideas and information from other visually impaired individuals and agencies for and of visually impaired people in the city. 
The group will perform a piece of theatre, devised and written by themselves, about the issues around being visually impaired. The story line running through the revue will look at how visually impaired people were treated in the past, what their experiences are today and give a glimpse of the future. The members of the group each have a story to tell, but they will go out and get additional material from other individuals and groups of visually impaired people and agencies. 
Four performances total over a week period in September 2017. At NAPA and at Holy Trinity Church. </t>
  </si>
  <si>
    <t xml:space="preserve">Hull 2017 will fund the project as proposed in the application with the requested Â£2000. Hull 2017 would like to see the project work with an external professional artist and will fund a further Â£1500 (total Â£3500) to support this. </t>
  </si>
  <si>
    <t xml:space="preserve">Barbara Dawson is key contact at NAPA. 
Group will be led by a tutor. 
Professional artist tbc. </t>
  </si>
  <si>
    <t>3: Freedom</t>
  </si>
  <si>
    <t>Creative Communities</t>
  </si>
  <si>
    <t>Noah 2017 - A-9463971356</t>
  </si>
  <si>
    <t>...</t>
  </si>
  <si>
    <t>eg Jeff Smith, Curator</t>
  </si>
  <si>
    <t>2: Roots &amp; Routes</t>
  </si>
  <si>
    <t>Extraordinary Parade</t>
  </si>
  <si>
    <t xml:space="preserve">An extraordinary collaboration between Handmade Parade, Hull Carnival Arts (Apus Productions) to create an extraordinary parade that will happen on the Orchard Park Estate on 1st May 2017. 
 </t>
  </si>
  <si>
    <t xml:space="preserve">Hull 2017 will fund you on the basis of collaboration between Handmade Parade &amp; Apus Productions to the value of Â£42,410, to deliver a new parade event in Orchard Park, to engage the community of Orchard Park in it's Creation, due to take place on 1st May. Please provide a revised budget and confirm the project lead in terms of grant payment.
</t>
  </si>
  <si>
    <t>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t>
  </si>
  <si>
    <t>1234: Thru-2017</t>
  </si>
  <si>
    <t>I Wish to Communicate with You - A-8002799338</t>
  </si>
  <si>
    <t>Hull 2017 are grant funding this Goodwin Development Trust  to the value of Â£16,900 - to deliver the revised project as described by Yvonne Deane &amp; Sharon Darley.</t>
  </si>
  <si>
    <t>Sharon Darley - Goodwin Development Trust (Lead Contact)
Silvio Palladino (Artist)
James Bawn (Lighting Consultant)
Robin Watson (Tenants/Residents Association)</t>
  </si>
  <si>
    <t xml:space="preserve">Working with Hull Bullnose Heritage group, Kev Largey, Andy Pea, Mark Ervine  - GDT will create and commission two murals, similar to the Lilian Bilocca Mural on Analby Road. </t>
  </si>
  <si>
    <t xml:space="preserve">Hull 2017 will fund Goodwin Development trust to the value of Â£16,300, to deliver the revised project as described by Yvonne Deane and Sharon Darley. 
</t>
  </si>
  <si>
    <t>The purpose built Albemarle Music centre will be open to the public on one Saturday each month (between March and November) during 2017.  The whole community can access and get involved in fun filled music making activities led by experienced musicians and educators. Sessions will include group instrumental sessions, choirs, percussion groups.</t>
  </si>
  <si>
    <t xml:space="preserve">Hull 2017 will fund Hull Music Hub to the value of Â£10,000, to deliver the project as described in the application. </t>
  </si>
  <si>
    <t>Lead Contact - Selina Slater</t>
  </si>
  <si>
    <t>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ReykjavÃ­k, Aarhus and Freetown. Freedom launches a rallying â€˜open callâ€™ for submissions, whilst works celebrating the importance of Hull bring the year to a close as part of Tell the World. 
13 New commissions will be exhibited over 365 days and there will be 15 live performances across the year. 
13 billboards over one year each for four weeks.
JC Decaux Billboard sites
0568 - HU6 7WZ - Newland Ave/Cott Road/Beverley Road
0021 - HU4 6PJ - Devon St, Gipsyville
0370 - HU3 6HP Anlaby Road, Melrose Street
7170 - HU8 7BJ - Cleveland Street
0133 - HU3 1QH Freehold Street, Springbank
0271 - HU8 8SR - Holderness Road
7447 - HU9 1DU - Clarence Street
0548 - HU5 3QG - Princes Avenue
0116 - HU3 2SB - Anlaby Road/Coltman Street
0142 - HU3 4BJ - Hessle Road
7704 - HU9 1SQ - Hedon Road
0577 - HU5 2EN - Newland Avenue
0088 - HU4 6EX - Boothferry Road</t>
  </si>
  <si>
    <t>Hull 2017 will grant fund Â£10,000 towards the year long REDboard programme as described in the application.</t>
  </si>
  <si>
    <t>Lou Hazelwood is primary contact at Red Contempory Arts. 
Artists working on the billboards are yet to be confirmed.</t>
  </si>
  <si>
    <t>Fountain17 - A-2202290976</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</si>
  <si>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
A call to established and emerging artists, both local and national in profile, will result in the realisation and exhibition of 30 ideas. There will be an exhibition at KAG, Eleven and other venues outside of Hull.</t>
  </si>
  <si>
    <t>Hull 2017 will grant fund Â£9000 towards the project as described in the application.</t>
  </si>
  <si>
    <t>Jill Howitt - Lead contact</t>
  </si>
  <si>
    <t>The Electric Fence - A-2692762481</t>
  </si>
  <si>
    <t xml:space="preserve">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
This project will utilise new audio technology to react to an audiences presence to give the impression that it is live. Annabel has teamed up with Feonic use their vibration speakers which work magnetostrictive smart materials to create wide frequency vibrations within surfaces. 
It is an installation which will take place at the beggining of the Freedom season, in one venue. One possible venue is St Mary's Church. </t>
  </si>
  <si>
    <t xml:space="preserve">Hull 2017 will fund the Cut Unlimited to deliver this project to the value of Â£9000, as described in the application. </t>
  </si>
  <si>
    <t>Annabel McCourt (Founder/Director of Cut Ltd)</t>
  </si>
  <si>
    <t xml:space="preserve">Born in Hull, Trevor Key (1947-1995), was an influential 'music photographer'. His most iconic image is  Tubular Bells,  though he created many famous sleeves. We propose to celebrate Trevor's work in an exhibition that would take the form of a record rack, filled with Trevor's forty greatest record covers.
This exhibition will involved exhibited the artwork/Vinyl Covers of Trevor King. Possible Venue is Hull College of Art. </t>
  </si>
  <si>
    <t xml:space="preserve">Hull 2017 will fund Scott King to the value of Â£9,000, to deliver the project as described in the application. </t>
  </si>
  <si>
    <t>Lead Contact/Curator - Scott King</t>
  </si>
  <si>
    <t>Fuzzfeed  - A-6416825749</t>
  </si>
  <si>
    <t>Fuzzfeed is a viral comedy series set in Hull, based on our BBC show Fuzzbox. We will work with 25 young people from Hull, capturing real conversations and creating a cast of mischievous puppets that will lip-sync to these recordings.The short films will be a funny, touching and warm.
There will be one film per month throughout 2017, that will be film at different City of Culture Events.</t>
  </si>
  <si>
    <t>Hull 2017 will fund Peter Snelling and My Pockets to the value of Â£20,000, to deliver the extended version of the project as discussed with Ian Read and laid out in the updated project timeline and budget.</t>
  </si>
  <si>
    <t>My Pockets - Lead Contact: Peter Snelling</t>
  </si>
  <si>
    <t>Song for Hull is a joint venture between Hull Children's University, Hull and East Yorkshire NHS Trust and HPSS Events Associates Ltd. 
The proposal is to bring school children from Hull together to perform at Hull City Hall in a concert featuring Jonathan Ansell of G4 and other professional performers.</t>
  </si>
  <si>
    <t xml:space="preserve">Hull  2017 will fund Hull Children's University to the value of Â£9,000, to deliver the project as described in the application. </t>
  </si>
  <si>
    <t>Lead Contact - Natasha Bank</t>
  </si>
  <si>
    <t>4: Tell the World</t>
  </si>
  <si>
    <t>Park Life</t>
  </si>
  <si>
    <t xml:space="preserve">Hull 2017 will fund Sirius Academy West to the value of Â£9,000 to deliver the project as described in the application. </t>
  </si>
  <si>
    <t>Lead Contact - Julia Quillin (Head of Drama)</t>
  </si>
  <si>
    <t>Playing the Bridge - A-9670254719</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</si>
  <si>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</si>
  <si>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 xml:space="preserve">Hull 2017 will fund Nye Parry to the value of Â£10,000, to deliver the project as described in the application. </t>
  </si>
  <si>
    <t>Lead Contact: Nye Parry</t>
  </si>
  <si>
    <t>12: MIH &amp; R&amp;R</t>
  </si>
  <si>
    <t>Hull's Beermat Photography Festival</t>
  </si>
  <si>
    <t>A photography festival  like no other! It's not in a clean white cube, but on pub tables across Hull &amp; East Yorkshire. World-renowned photographer Martin Parr will curate exhibitions of photography of Hull, submitted via Instagram, printed on beermats and exhibited in fifteen pubs and venues in the area.</t>
  </si>
  <si>
    <t>Hull 2017 will fund Lighthouse Creative &amp; Digital Ltd to the value of Â£</t>
  </si>
  <si>
    <t>Children in Care: Visual Arts Celebration</t>
  </si>
  <si>
    <t>TBC</t>
  </si>
  <si>
    <t>Art in the park is an exciting project aimed at introducing children and young people to the techniques and methods of Land Art and then giving them the opportunity to share what they have learnt with the wider community through an open event in Pickering Park.</t>
  </si>
  <si>
    <t>Community Arts Jam</t>
  </si>
  <si>
    <t>1: Made in Hull</t>
  </si>
  <si>
    <t>A multi-disciplinary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</si>
  <si>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Cultural Festival</t>
  </si>
  <si>
    <t>A celebration of food, music and dance, a coming together of many diverse ethnic groups. Events held in the community, culminating in a large event in the centre of Hull. A chance to showcase, their many talents and diversity. Being fully part of the City of Culture 2017 and beyond.</t>
  </si>
  <si>
    <t>Greatfield 60 years on</t>
  </si>
  <si>
    <t>LINK WITH 'WHY COULDNT'T THEY BE LIKE W WERE - Greatfield 60 Years On celebrates sixty years of the estate with a programme of participatory arts, community TV  production and screenings, conversations, planning, openings, launches, dance, photography, exhibitions and carnival.</t>
  </si>
  <si>
    <t>Greatfield: Why Couldn't they be like We Were?</t>
  </si>
  <si>
    <t>LINK WITH OTHER GREATFIELD PROJECT: 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</si>
  <si>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Grant-funded</t>
  </si>
  <si>
    <t xml:space="preserve">Hull 2017 will fund Stepney Primary School &amp; Paul Browning to the value of Â£7,500, to deliver the project that is described in the application. Hull 2017 are funding this project on the basis that this is a temporary installation. </t>
  </si>
  <si>
    <t>Lead Contact - Paul Browning</t>
  </si>
  <si>
    <t>Turn and Face the Strange - A-8439828760</t>
  </si>
  <si>
    <t>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t>
  </si>
  <si>
    <t xml:space="preserve">Hull 2017 will fund Rupert Creed and the Contemporary Centre for Storytelling to the value of Â£10,000, to deliver the project in the Greatfield area and engage the Greatfield Community. 
</t>
  </si>
  <si>
    <t xml:space="preserve">Lead Contact: Rupert Creed
Centre for Contemporary Storytelling </t>
  </si>
  <si>
    <t>105+dB - A-5756441665</t>
  </si>
  <si>
    <t xml:space="preserve">Invisible Flock - 105+dB,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
An sound installation that will be a recording of the Hull Football fans at a match, to be recorded asap with delivery to happen in MIH season. </t>
  </si>
  <si>
    <t xml:space="preserve">Hull 2017 will fund Invisible Flock to the value of Â£9,500, to deliver the project as described in the application. </t>
  </si>
  <si>
    <t>Lead Contact - Catherine Baxendale</t>
  </si>
  <si>
    <t>Voices Across the Humber - A-3199567529</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</si>
  <si>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A concert involving Hull Choral Union and Junior Chorus, Grimsby Philharmonic Choir, Grimsby Bach Choir, Scunthorpe Junior Co-operative Choir, the Hull Choral Union Orchestra and three professional soloists which will take place at Hull City Hull in April 2017.   </t>
  </si>
  <si>
    <t xml:space="preserve">Hull 2017 will fund Hull Choral Union to the value of Â£5,000, to deliver the project as described in the application. </t>
  </si>
  <si>
    <t>Lead Contact - Suzanne Brown (Hull Choral Union)
David Lawrence (Conductor)
Susan Hollingworth (Choral Director)
Sarah Jane Daniels</t>
  </si>
  <si>
    <t>The Female Gaze - A-6601553580</t>
  </si>
  <si>
    <t>Kingston Art Group - As a member of Kingston Art Group, I propose a women's exhibition in March 2017 by female group members, displaying art which relates to the working lives of women artists in Hull. My aim is to exhibit diverse work which generates discussion amongst the public about art and gender.
An exhibition of work by female artists that will take place during the MIH season (in relation to international women's day) in the KAG Gallery.</t>
  </si>
  <si>
    <t>Hull 2017 will fund Julia Roach and the Kingston Art Group to the value of Â£4,120, to deliver the project as described in the application.</t>
  </si>
  <si>
    <t>Lead Contact - Julia Roach
KAG</t>
  </si>
  <si>
    <t>NAPA: We are the Future</t>
  </si>
  <si>
    <t>Four hundred young people from Hull and the East Riding will come together on the City Hall stage in a musical and theatrical extravaganza that will celebrate and showcase their talents.  Featuring students aged from ten to twenty one years with Albemarle Music Centre and Northern Academy of Performing Arts.</t>
  </si>
  <si>
    <t xml:space="preserve">Hull 2017 will fund the Northern Academy of Performing Arts to the value of Â£9,000, to deliver the project as described in the application. </t>
  </si>
  <si>
    <t>Tiger Rags - The fabric of Hull City AFC - A-9907890321</t>
  </si>
  <si>
    <t xml:space="preserve">Hull 2017 will fund Les Motherby &amp; Hull City Kits to the value Â£1,500 to deliver the project as described in the application. </t>
  </si>
  <si>
    <t>Pop-up Playhouse: Hansel &amp; Gretel - A-2074431448</t>
  </si>
  <si>
    <t xml:space="preserve">No Twaddle Theatre Company will create Pop-Playhouse: Hansel &amp; Gretel
The show will be performed over 5 days in summer 2017 in a disused shop on Holderness Road. No Twaddle will create an immersive family friendly theatre experience based around the story of Hansel &amp; Gretel. 
There will also be site specific theatre workshops and craft workshops for the local community. 
The venue will be accessible and there will be relaxed performances. </t>
  </si>
  <si>
    <t>Hull 2017 will fund this project as described in the application for it to happen on Holderness Road.</t>
  </si>
  <si>
    <t xml:space="preserve">Matilda Harper - Artistic Director of No Twaddle
Hull performers and practioners - names tbc. </t>
  </si>
  <si>
    <t>23: R&amp;R &amp; Freedom</t>
  </si>
  <si>
    <t>Collaboration between Artist Leonard J Brown and HM Prisons Hull to design and build a model of  Amy Johnson's Gypsy Moth. 
We will build a model of the Gipsy Moth aeroplane to be displayed in the city of Hull  The work will be completed using staff and prisoners from HMP Hull. This project will demonstrate how people from Hull have changed the way the world is today.</t>
  </si>
  <si>
    <t>HM Prisons Hull &amp; Leonard J Brown</t>
  </si>
  <si>
    <t>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t>
  </si>
  <si>
    <t>The People of Priory Festival - A-2029229587</t>
  </si>
  <si>
    <t>Priory Primary School will organise a festival for the whole community in their area. The main aims are: to inspire the children through creative activities; to allow the children's voice to create and develop the project; to engage the local community and provide all involved with an unforgettable experience.
Priory Primary have created a City of Culture Junior Committee who they will work with to create the event. The school will recruit artists, run workshops and put on a festival for the local community that has performance, carnival and street entertainers.</t>
  </si>
  <si>
    <t>Hull 2017 will fund this project Â£10,000 to be delivered as described in the application.</t>
  </si>
  <si>
    <t>Julia Mitchell, Project Lead
Louisa Waldron, Artistic lead</t>
  </si>
  <si>
    <t>Your Street, Your Story - A-2687360761</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</si>
  <si>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
Daily performances for a week on King Edwards Street. 
Intrinsic to the show are the people of Hull, whether as participants, such as amateur dancers and street performers (circus entertainers, parkour, jugglers) or as the audience who contribute to the development of the show. The narration will unfold from everyday life in Hull; from the people, locations and life around them, bringing them on a creative journey of their devising and exploring what the city means to them in a local and global context.
The project is loosely based on the accumulative method that distinguishes Proteins; '(In)visible Dancing' from other outdoor performances. Each time the show is performed is starts from the beginning so the audience can see the show grow. The finale will include up to 100 performers showing the full story in it's entireyu</t>
  </si>
  <si>
    <t>Hull 2017 will fund the project as described in the application with additional activity outside of Hull city centre, for example at a location such as North Point Shopping Centre.</t>
  </si>
  <si>
    <t>Jo Towler - lead contact at Luca Silvestrini's Protein
Luca Silverstrini (Lead Artist/Co-founder of Protein Dance)</t>
  </si>
  <si>
    <t>A Sight to Behold - A-3257745219</t>
  </si>
  <si>
    <t xml:space="preserve">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
</t>
  </si>
  <si>
    <t xml:space="preserve">Hull 2017 will fund HERIB to the value of Â£9,320, to deliver the project as described in the application. </t>
  </si>
  <si>
    <t>Lead Contact - Sandra Ackroyd (HERIB)</t>
  </si>
  <si>
    <t>34: Freedom &amp; TTW</t>
  </si>
  <si>
    <t>Hull Transforming lives in Freetown (HTLIF) - A-3377375373</t>
  </si>
  <si>
    <t xml:space="preserve">Hull Transforming Lives in Freetown: (H-T-LIF) This project will raise awareness, showcase real stories of real people in Freetown ( twin city of Hull) whose lives have been transformed through direct support from organizations and individuals in  Hull. 
A musical concert that will take place in the Freedom season, possibly at KC Lightstream Stadium. </t>
  </si>
  <si>
    <t xml:space="preserve">Hull 2017 will fund Reverend Llansford Penn-Timity to the value of Â£8700, to deliver the project as described in the application. </t>
  </si>
  <si>
    <t xml:space="preserve">Lead Contact - Rev Lansford Penn-Timity
</t>
  </si>
  <si>
    <t>Born into a City of Culture - A-9824603430</t>
  </si>
  <si>
    <t xml:space="preserve">To provide a truly unique piece of artwork that would encompass the footprint of every baby born throughout 2017. It would be a growing piece of artwork to celebrate new life into a city looking to the future and celebrating our success as a city of culture.
A mural will be painted on the wall of the maternity ward of the hospital, with a footprint of every baby born in Hull in 2017. </t>
  </si>
  <si>
    <t xml:space="preserve">Hull 2017 will fund Sallie Ward &amp; Hull and East Yorkshire Hospitals NHS Trust to the value of Â£9,330, to deliver the project as described in the application. 
</t>
  </si>
  <si>
    <t>Lead Contact: Sallie Ward (Hull NHS Trust)</t>
  </si>
  <si>
    <t>Not Forgotten Town - A-7819099507</t>
  </si>
  <si>
    <t xml:space="preserve">A music-based video featuring local community groups and film clips submitted by local people.  The soundtrack will be based on 'Forgotten Town'Â, written about Hull in the 1980s, updated to highlight Hull's transformation. It will establish Humber Film - a long term environment to identify and nurture local creative talent.
The film will be available both online and will be screened on the side of Kardomah94 in March. </t>
  </si>
  <si>
    <t xml:space="preserve">Hull 2017 will fund Humber Film to the value of Â£9,800, to deliver the project as described in the application. </t>
  </si>
  <si>
    <t>Lead Contact - Malcolm Joslin</t>
  </si>
  <si>
    <t>Block Party: M62 Creative Youth Empowerment Programme</t>
  </si>
  <si>
    <t>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t>
  </si>
  <si>
    <t>Boulevard Mad Yard of Art</t>
  </si>
  <si>
    <t>A three month process involving daily activities in the front yards of Boulevard, entailing an in-depth rooted process of mutual collaboration between neighbours and artists, ending with an event where the street is visibly transformed, converted into a coral reef, a jungle or whichever theme comes out of the conversation.</t>
  </si>
  <si>
    <t>Pride in Hull - A-0596882417</t>
  </si>
  <si>
    <t xml:space="preserve">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
Hull LGBT+ Community Pride will run a week long festival involving arts, theatre, music and performance in the July 2017. </t>
  </si>
  <si>
    <t xml:space="preserve">Hull 2017 are funding this project to the value of Â£10,000. </t>
  </si>
  <si>
    <t xml:space="preserve">Lead Contact - Colin Wilson (Marketing Company Director)
Andy Train, Tish Lamb (CEO), David Boland (Chair Person &amp; Safeguarding Lead), Graham Jenkinson, Craig Moody, Lesley Tevar (Treasurer and Fundraiser) </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</si>
  <si>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</si>
  <si>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Bransholme Community Arts Enterprise</t>
  </si>
  <si>
    <t xml:space="preserve">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
</t>
  </si>
  <si>
    <t xml:space="preserve">The 4th Hull Indian Mela( gathering/festival) will celebrate cultural diversity,  arts, culture, crafts and colour during the  'Freedom' theme of the Hull City of Culture celebrations 2017.The theme of 2017 Mela would be Ã¢â‚¬ËœCreate,Collaborate,Come together and CelebrateÃ¢â‚¬â„¢.This  Mela is a rich fusion of arts and cultural confluence.
</t>
  </si>
  <si>
    <t xml:space="preserve">Hull and East Riding of Yorkshire Hindu Cultural Assoc. </t>
  </si>
  <si>
    <t>Gig in a Park</t>
  </si>
  <si>
    <t xml:space="preserve">People of Hull will join together with refugees for a day of world music celebrating the contribution refugees bring as they find sanctuary in our city. The carnival atmosphere will be enhanced with a parade of Little Giants made by the community.
</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</si>
  <si>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</si>
  <si>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Culture if Hull - 5 Hulls Alive</t>
  </si>
  <si>
    <t xml:space="preserve">A three event celebration of the cityÃ¢â‚¬â„¢s culture and heritage from the viewpoint of intellectually disabled people using their words, movements, skills, crafts and talents.  Developing the individualÃ¢â‚¬â„¢s abilities whilst opening the minds of audiences to the aspirations of disabled people and their struggle for independence and freedom.
</t>
  </si>
  <si>
    <t>ReMade in Hull</t>
  </si>
  <si>
    <t>Acorn Festival: From Acorns Oak Trees Grow</t>
  </si>
  <si>
    <t xml:space="preserve">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
</t>
  </si>
  <si>
    <t xml:space="preserve">Anna Grzybowska
</t>
  </si>
  <si>
    <t xml:space="preserve">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
</t>
  </si>
  <si>
    <t>Father John Burkitt - St Mary's Church</t>
  </si>
  <si>
    <t xml:space="preserve">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
</t>
  </si>
  <si>
    <t xml:space="preserve">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
</t>
  </si>
  <si>
    <t>PresentINGS</t>
  </si>
  <si>
    <t xml:space="preserve">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
</t>
  </si>
  <si>
    <t xml:space="preserve">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
</t>
  </si>
  <si>
    <t xml:space="preserve">British Association for Modern Mosaic North
</t>
  </si>
  <si>
    <t>Wired Differently</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</si>
  <si>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</si>
  <si>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Ganton School</t>
  </si>
  <si>
    <t>How to Listen</t>
  </si>
  <si>
    <t xml:space="preserve">Through art we can raise awareness, challenge perceptions, create understanding and build confidence.  Everyone should feel that their voice will be heard, no matter what challenges they face.  1% of the adult population stammer. ItÃ¢â‚¬â„¢s time to hear their voices and show that Hull is ready to listen.
</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</si>
  <si>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
</t>
  </si>
  <si>
    <t>Our Street, Our Stage at Assemble Fest - A-3462593771</t>
  </si>
  <si>
    <t>The story of Newland Avenue embraces the street itself in 2017. Through multiple art forms, local and national artists collaborating with the community will celebrate Newland Avenue's story through a promenade series of moments to reveal its history, music, residents, independence and unique culture. 
A one day theatre and arts festival that will take place on Newland Avenue,</t>
  </si>
  <si>
    <t>Hull 2017 will fund Assemble Fest to the value of Â£14,000, to deliver the project as described in the application.</t>
  </si>
  <si>
    <t>Lead Contact - Madeleine O'Reiley - Director of Assemble Fest</t>
  </si>
  <si>
    <t>Ticketing Arrangements</t>
  </si>
  <si>
    <t>Art forms</t>
  </si>
  <si>
    <t>07789342725</t>
  </si>
  <si>
    <t>07973387144</t>
  </si>
  <si>
    <t>07904238505</t>
  </si>
  <si>
    <t>07932419065</t>
  </si>
  <si>
    <t>07790456658</t>
  </si>
  <si>
    <t>07734506953</t>
  </si>
  <si>
    <t>07947007826</t>
  </si>
  <si>
    <t>07530600771</t>
  </si>
  <si>
    <t>07870879221</t>
  </si>
  <si>
    <t>07905303237</t>
  </si>
  <si>
    <t>07947562287</t>
  </si>
  <si>
    <t>07908617277</t>
  </si>
  <si>
    <t>07887555679</t>
  </si>
  <si>
    <t>07720379165</t>
  </si>
  <si>
    <t>01482509631</t>
  </si>
  <si>
    <t>07533693358</t>
  </si>
  <si>
    <t>07847182820</t>
  </si>
  <si>
    <t>07974450518</t>
  </si>
  <si>
    <t>01482845459</t>
  </si>
  <si>
    <t>01482711386</t>
  </si>
  <si>
    <t>01482859478</t>
  </si>
  <si>
    <t>01482871389</t>
  </si>
  <si>
    <t>01482465906</t>
  </si>
  <si>
    <t>01482318800</t>
  </si>
  <si>
    <t>1st Payment Date B</t>
  </si>
  <si>
    <t>Dec 2016</t>
  </si>
  <si>
    <t>Oct 2017</t>
  </si>
  <si>
    <t>Oct 2016</t>
  </si>
  <si>
    <t>Sep 2016</t>
  </si>
  <si>
    <t>Nov 2016</t>
  </si>
  <si>
    <t>May 2017</t>
  </si>
  <si>
    <t>Jan 2017</t>
  </si>
  <si>
    <t>2nd payment date B</t>
  </si>
  <si>
    <t>Final payment date B</t>
  </si>
  <si>
    <t>Apr 2017</t>
  </si>
  <si>
    <t>Feb 2017</t>
  </si>
  <si>
    <t>Mar 2017</t>
  </si>
  <si>
    <t>Jun 2017</t>
  </si>
  <si>
    <t>Aug 2017</t>
  </si>
  <si>
    <t>Dec 2017</t>
  </si>
  <si>
    <t>Jan 2018</t>
  </si>
  <si>
    <t>Jul 2017</t>
  </si>
  <si>
    <t>Sep 2017</t>
  </si>
  <si>
    <t>Feb 2018</t>
  </si>
  <si>
    <t>Nov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</si>
</sst>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Trebuchet MS"/>
      <family val="2"/>
    </font>
    <font>
      <u/>
      <sz val="11"/>
      <color theme="10"/>
      <name val="Trebuchet MS"/>
      <family val="2"/>
    </font>
    <font>
      <b/>
      <sz val="11"/>
      <color theme="1"/>
      <name val="Trebuchet MS"/>
      <family val="2"/>
    </font>
    <font>
      <sz val="11"/>
      <name val="Trebuchet MS"/>
      <family val="2"/>
    </font>
    <font>
      <sz val="10"/>
      <color rgb="FF000000"/>
      <name val="Calibri"/>
      <family val="2"/>
      <scheme val="minor"/>
    </font>
    <font>
      <sz val="18"/>
      <color theme="3"/>
      <name val="Cambria"/>
      <family val="2"/>
      <scheme val="major"/>
    </font>
    <font>
      <b/>
      <sz val="12"/>
      <color theme="0"/>
      <name val="Trebuchet MS"/>
      <family val="2"/>
    </font>
    <font>
      <b/>
      <sz val="12"/>
      <color theme="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theme="5" tint="-0.249977111117893"/>
        <bgColor indexed="64"/>
      </patternFill>
    </fill>
    <fill>
      <patternFill patternType="solid">
        <fgColor theme="5"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7" fillId="0" borderId="0" applyNumberFormat="0" applyFill="0" applyBorder="0" applyAlignment="0" applyProtection="0"/>
  </cellStyleXfs>
  <cellXfs count="84">
    <xf numFmtId="0" fontId="0" fillId="0" borderId="0" xfId="0"/>
    <xf numFmtId="0" fontId="0" fillId="0" borderId="10" xfId="0" applyBorder="1" applyAlignment="1">
      <alignment horizontal="center"/>
    </xf>
    <xf numFmtId="0" fontId="0" fillId="0" borderId="10" xfId="0" applyBorder="1" applyAlignment="1">
      <alignment wrapText="1"/>
    </xf>
    <xf numFmtId="0" fontId="0" fillId="0" borderId="10" xfId="0" applyBorder="1" applyAlignment="1"/>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0" borderId="10" xfId="0" applyNumberFormat="1" applyFill="1" applyBorder="1" applyAlignment="1">
      <alignment horizontal="left" wrapText="1"/>
    </xf>
    <xf numFmtId="17" fontId="0" fillId="0" borderId="10" xfId="0" applyNumberFormat="1" applyBorder="1" applyAlignment="1">
      <alignment wrapText="1"/>
    </xf>
    <xf numFmtId="164" fontId="0" fillId="0" borderId="10" xfId="0" applyNumberFormat="1" applyBorder="1" applyAlignment="1">
      <alignment wrapText="1"/>
    </xf>
    <xf numFmtId="164" fontId="0" fillId="35" borderId="10" xfId="0" applyNumberFormat="1" applyFill="1" applyBorder="1" applyAlignment="1">
      <alignment wrapText="1"/>
    </xf>
    <xf numFmtId="17" fontId="0" fillId="35" borderId="10" xfId="0" applyNumberFormat="1" applyFill="1" applyBorder="1" applyAlignment="1">
      <alignment wrapText="1"/>
    </xf>
    <xf numFmtId="0" fontId="0" fillId="35" borderId="10" xfId="0" applyFill="1" applyBorder="1" applyAlignment="1">
      <alignment wrapText="1"/>
    </xf>
    <xf numFmtId="0" fontId="22" fillId="0" borderId="10" xfId="0" applyFont="1" applyBorder="1" applyAlignment="1">
      <alignment wrapText="1"/>
    </xf>
    <xf numFmtId="164" fontId="22" fillId="0" borderId="10" xfId="0" applyNumberFormat="1" applyFont="1" applyBorder="1" applyAlignment="1">
      <alignment horizontal="left" wrapText="1"/>
    </xf>
    <xf numFmtId="164" fontId="22" fillId="35" borderId="10" xfId="0" applyNumberFormat="1" applyFont="1" applyFill="1" applyBorder="1" applyAlignment="1">
      <alignment horizontal="left" wrapText="1"/>
    </xf>
    <xf numFmtId="164" fontId="22" fillId="0" borderId="10" xfId="0" applyNumberFormat="1" applyFont="1" applyFill="1" applyBorder="1" applyAlignment="1">
      <alignment horizontal="left" wrapText="1"/>
    </xf>
    <xf numFmtId="0" fontId="24" fillId="0" borderId="10" xfId="0" applyFont="1" applyBorder="1" applyAlignment="1">
      <alignment wrapText="1"/>
    </xf>
    <xf numFmtId="0" fontId="22" fillId="36" borderId="10" xfId="0" applyFont="1" applyFill="1" applyBorder="1" applyAlignment="1">
      <alignment wrapText="1"/>
    </xf>
    <xf numFmtId="0" fontId="22" fillId="37" borderId="10" xfId="0" applyFont="1" applyFill="1" applyBorder="1" applyAlignment="1">
      <alignment wrapText="1"/>
    </xf>
    <xf numFmtId="0" fontId="22" fillId="38" borderId="10" xfId="0" applyFont="1" applyFill="1" applyBorder="1" applyAlignment="1">
      <alignment wrapText="1"/>
    </xf>
    <xf numFmtId="0" fontId="22" fillId="39" borderId="10" xfId="0" applyFont="1" applyFill="1" applyBorder="1" applyAlignment="1">
      <alignment wrapText="1"/>
    </xf>
    <xf numFmtId="0" fontId="25" fillId="39" borderId="10" xfId="0" applyFont="1" applyFill="1" applyBorder="1" applyAlignment="1">
      <alignment wrapText="1"/>
    </xf>
    <xf numFmtId="0" fontId="22" fillId="0" borderId="10" xfId="0" applyFont="1" applyBorder="1" applyAlignment="1">
      <alignment horizontal="center" wrapText="1"/>
    </xf>
    <xf numFmtId="0" fontId="0" fillId="0" borderId="10" xfId="0" applyBorder="1" applyAlignment="1">
      <alignment vertical="center" wrapText="1"/>
    </xf>
    <xf numFmtId="0" fontId="0" fillId="0" borderId="10" xfId="0" applyBorder="1"/>
    <xf numFmtId="49" fontId="0" fillId="0" borderId="10" xfId="0" applyNumberFormat="1" applyBorder="1"/>
    <xf numFmtId="0" fontId="19" fillId="0" borderId="10" xfId="42" applyBorder="1" applyAlignment="1">
      <alignment wrapText="1"/>
    </xf>
    <xf numFmtId="0" fontId="23" fillId="0" borderId="10" xfId="42" applyFont="1" applyBorder="1" applyAlignment="1">
      <alignment wrapText="1"/>
    </xf>
    <xf numFmtId="164" fontId="22" fillId="40" borderId="10" xfId="0" applyNumberFormat="1" applyFont="1" applyFill="1" applyBorder="1" applyAlignment="1">
      <alignment horizontal="left" wrapText="1"/>
    </xf>
    <xf numFmtId="17" fontId="0" fillId="41" borderId="10" xfId="0" applyNumberFormat="1" applyFill="1" applyBorder="1" applyAlignment="1">
      <alignment wrapText="1"/>
    </xf>
    <xf numFmtId="164" fontId="0" fillId="41" borderId="10" xfId="0" applyNumberFormat="1" applyFill="1" applyBorder="1" applyAlignment="1">
      <alignment wrapText="1"/>
    </xf>
    <xf numFmtId="17" fontId="0" fillId="0" borderId="10" xfId="0" applyNumberFormat="1" applyFill="1" applyBorder="1" applyAlignment="1">
      <alignment wrapText="1"/>
    </xf>
    <xf numFmtId="164" fontId="0" fillId="0" borderId="10" xfId="0" applyNumberFormat="1" applyFill="1" applyBorder="1" applyAlignment="1">
      <alignment wrapText="1"/>
    </xf>
    <xf numFmtId="164" fontId="0" fillId="41" borderId="10" xfId="0" applyNumberFormat="1" applyFill="1" applyBorder="1" applyAlignment="1">
      <alignment horizontal="left" wrapText="1"/>
    </xf>
    <xf numFmtId="0" fontId="0" fillId="41" borderId="10" xfId="0" applyFill="1" applyBorder="1" applyAlignment="1">
      <alignment wrapText="1"/>
    </xf>
    <xf numFmtId="17" fontId="18" fillId="0" borderId="10" xfId="0" applyNumberFormat="1" applyFont="1" applyBorder="1" applyAlignment="1">
      <alignment wrapText="1"/>
    </xf>
    <xf numFmtId="0" fontId="0" fillId="0" borderId="0" xfId="0" applyBorder="1" applyAlignment="1">
      <alignment wrapText="1"/>
    </xf>
    <xf numFmtId="17" fontId="22" fillId="0" borderId="10" xfId="0" applyNumberFormat="1" applyFont="1" applyBorder="1" applyAlignment="1">
      <alignment wrapText="1"/>
    </xf>
    <xf numFmtId="0" fontId="26" fillId="0" borderId="10" xfId="0" applyFont="1" applyBorder="1"/>
    <xf numFmtId="0" fontId="19" fillId="0" borderId="0" xfId="42" applyBorder="1" applyAlignment="1">
      <alignment wrapText="1"/>
    </xf>
    <xf numFmtId="0" fontId="22" fillId="0" borderId="0" xfId="0" applyFont="1" applyBorder="1" applyAlignment="1">
      <alignment wrapText="1"/>
    </xf>
    <xf numFmtId="49" fontId="0" fillId="0" borderId="0" xfId="0" applyNumberFormat="1" applyBorder="1"/>
    <xf numFmtId="0" fontId="0" fillId="0" borderId="11" xfId="0" applyBorder="1" applyAlignment="1">
      <alignment wrapText="1"/>
    </xf>
    <xf numFmtId="9" fontId="22" fillId="0" borderId="10" xfId="0" applyNumberFormat="1" applyFont="1" applyBorder="1" applyAlignment="1">
      <alignment wrapText="1"/>
    </xf>
    <xf numFmtId="0" fontId="0" fillId="0" borderId="0" xfId="0" applyBorder="1"/>
    <xf numFmtId="14" fontId="22" fillId="0" borderId="10" xfId="0" applyNumberFormat="1" applyFont="1" applyBorder="1" applyAlignment="1">
      <alignment wrapText="1"/>
    </xf>
    <xf numFmtId="0" fontId="22" fillId="0" borderId="11" xfId="0" applyFont="1" applyBorder="1" applyAlignment="1">
      <alignment wrapText="1"/>
    </xf>
    <xf numFmtId="3" fontId="22" fillId="0" borderId="10" xfId="0" applyNumberFormat="1" applyFont="1" applyBorder="1" applyAlignment="1">
      <alignment wrapText="1"/>
    </xf>
    <xf numFmtId="0" fontId="0" fillId="0" borderId="12" xfId="0" applyBorder="1" applyAlignment="1">
      <alignment wrapText="1"/>
    </xf>
    <xf numFmtId="0" fontId="22" fillId="0" borderId="12" xfId="0" applyFont="1" applyBorder="1" applyAlignment="1">
      <alignment wrapText="1"/>
    </xf>
    <xf numFmtId="0" fontId="28" fillId="33" borderId="10" xfId="0" applyFont="1" applyFill="1" applyBorder="1" applyAlignment="1">
      <alignment horizontal="left" textRotation="45" wrapText="1"/>
    </xf>
    <xf numFmtId="0" fontId="28" fillId="33" borderId="10" xfId="0" applyFont="1" applyFill="1" applyBorder="1" applyAlignment="1">
      <alignment textRotation="45" wrapText="1"/>
    </xf>
    <xf numFmtId="0" fontId="29" fillId="33" borderId="10" xfId="0" applyFont="1" applyFill="1" applyBorder="1" applyAlignment="1">
      <alignment textRotation="45" wrapText="1"/>
    </xf>
    <xf numFmtId="164" fontId="28" fillId="33" borderId="10" xfId="0" applyNumberFormat="1" applyFont="1" applyFill="1" applyBorder="1" applyAlignment="1">
      <alignment horizontal="left" textRotation="45" wrapText="1"/>
    </xf>
    <xf numFmtId="164" fontId="29" fillId="33" borderId="10" xfId="0" applyNumberFormat="1" applyFont="1" applyFill="1" applyBorder="1" applyAlignment="1">
      <alignment horizontal="left" textRotation="45" wrapText="1"/>
    </xf>
    <xf numFmtId="0" fontId="29" fillId="33" borderId="10" xfId="0" applyFont="1" applyFill="1" applyBorder="1" applyAlignment="1">
      <alignment horizontal="left" textRotation="45" wrapText="1"/>
    </xf>
    <xf numFmtId="0" fontId="29" fillId="33" borderId="10" xfId="0" applyFont="1" applyFill="1" applyBorder="1" applyAlignment="1">
      <alignment horizontal="left" textRotation="45"/>
    </xf>
    <xf numFmtId="0" fontId="29" fillId="33" borderId="10" xfId="0" applyFont="1" applyFill="1" applyBorder="1" applyAlignment="1">
      <alignment textRotation="45"/>
    </xf>
    <xf numFmtId="0" fontId="29" fillId="33" borderId="10" xfId="0" applyFont="1" applyFill="1" applyBorder="1" applyAlignment="1">
      <alignment horizontal="center" textRotation="45"/>
    </xf>
    <xf numFmtId="14" fontId="29" fillId="33" borderId="10" xfId="0" applyNumberFormat="1" applyFont="1" applyFill="1" applyBorder="1" applyAlignment="1">
      <alignment horizontal="center" textRotation="45" wrapText="1"/>
    </xf>
    <xf numFmtId="0" fontId="29" fillId="33" borderId="10" xfId="0" applyFont="1" applyFill="1" applyBorder="1" applyAlignment="1">
      <alignment horizontal="center" textRotation="45" wrapText="1"/>
    </xf>
    <xf numFmtId="0" fontId="28" fillId="33" borderId="10" xfId="0" applyFont="1" applyFill="1" applyBorder="1" applyAlignment="1">
      <alignment horizontal="right" textRotation="45" wrapText="1"/>
    </xf>
    <xf numFmtId="0" fontId="22" fillId="0" borderId="0" xfId="0" applyFont="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17" fontId="0" fillId="0" borderId="0" xfId="0" applyNumberFormat="1" applyAlignment="1">
      <alignment vertical="top" wrapText="1"/>
    </xf>
    <xf numFmtId="0" fontId="28" fillId="39" borderId="10" xfId="0" applyFont="1" applyFill="1" applyBorder="1" applyAlignment="1">
      <alignment horizontal="left" textRotation="45" wrapText="1"/>
    </xf>
    <xf numFmtId="0" fontId="29" fillId="39" borderId="10" xfId="0" applyFont="1" applyFill="1" applyBorder="1" applyAlignment="1">
      <alignment horizontal="center" textRotation="45"/>
    </xf>
    <xf numFmtId="49" fontId="0" fillId="0" borderId="10" xfId="0" quotePrefix="1" applyNumberFormat="1" applyBorder="1"/>
    <xf numFmtId="49" fontId="0" fillId="0" borderId="0" xfId="0" quotePrefix="1" applyNumberFormat="1" applyBorder="1"/>
    <xf numFmtId="49" fontId="29" fillId="33" borderId="10" xfId="0" applyNumberFormat="1" applyFont="1" applyFill="1" applyBorder="1" applyAlignment="1">
      <alignment horizontal="left" textRotation="45" wrapText="1"/>
    </xf>
    <xf numFmtId="49" fontId="0" fillId="35" borderId="10" xfId="0" applyNumberFormat="1" applyFill="1" applyBorder="1" applyAlignment="1">
      <alignment wrapText="1"/>
    </xf>
    <xf numFmtId="49" fontId="0" fillId="0" borderId="10" xfId="0" applyNumberFormat="1" applyBorder="1" applyAlignment="1">
      <alignment wrapText="1"/>
    </xf>
    <xf numFmtId="49" fontId="0" fillId="41" borderId="10" xfId="0" applyNumberFormat="1" applyFill="1" applyBorder="1" applyAlignment="1">
      <alignment wrapText="1"/>
    </xf>
    <xf numFmtId="49" fontId="0" fillId="0" borderId="10" xfId="0" applyNumberFormat="1" applyFill="1" applyBorder="1" applyAlignment="1">
      <alignment wrapText="1"/>
    </xf>
    <xf numFmtId="49" fontId="18" fillId="0" borderId="10" xfId="0" applyNumberFormat="1" applyFont="1" applyBorder="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itle 2" xfId="43"/>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lishcommunitycentrehull@gmail.com" TargetMode="External"/><Relationship Id="rId13" Type="http://schemas.openxmlformats.org/officeDocument/2006/relationships/hyperlink" Target="mailto:joanne.joveini@hullcc.gov.uk" TargetMode="External"/><Relationship Id="rId18" Type="http://schemas.openxmlformats.org/officeDocument/2006/relationships/hyperlink" Target="mailto:jo@proteindance.co.uk" TargetMode="External"/><Relationship Id="rId3" Type="http://schemas.openxmlformats.org/officeDocument/2006/relationships/hyperlink" Target="mailto:paul@angela75@karoo.co.uk" TargetMode="External"/><Relationship Id="rId21" Type="http://schemas.openxmlformats.org/officeDocument/2006/relationships/vmlDrawing" Target="../drawings/vmlDrawing1.vml"/><Relationship Id="rId7" Type="http://schemas.openxmlformats.org/officeDocument/2006/relationships/hyperlink" Target="mailto:catherine@invisibleflock.com" TargetMode="External"/><Relationship Id="rId12" Type="http://schemas.openxmlformats.org/officeDocument/2006/relationships/hyperlink" Target="mailto:dawda@bameen.org.uk" TargetMode="External"/><Relationship Id="rId17" Type="http://schemas.openxmlformats.org/officeDocument/2006/relationships/hyperlink" Target="mailto:sandraa@herib.co.uk" TargetMode="External"/><Relationship Id="rId2" Type="http://schemas.openxmlformats.org/officeDocument/2006/relationships/hyperlink" Target="mailto:admin@bcae.karoo.co.uk" TargetMode="External"/><Relationship Id="rId16" Type="http://schemas.openxmlformats.org/officeDocument/2006/relationships/hyperlink" Target="mailto:nye@nyeparry.com" TargetMode="External"/><Relationship Id="rId20" Type="http://schemas.openxmlformats.org/officeDocument/2006/relationships/printerSettings" Target="../printerSettings/printerSettings1.bin"/><Relationship Id="rId1" Type="http://schemas.openxmlformats.org/officeDocument/2006/relationships/hyperlink" Target="mailto:colin@prideinhull.co.uk" TargetMode="External"/><Relationship Id="rId6" Type="http://schemas.openxmlformats.org/officeDocument/2006/relationships/hyperlink" Target="mailto:clare@waterwaysmuseum.org.uk" TargetMode="External"/><Relationship Id="rId11" Type="http://schemas.openxmlformats.org/officeDocument/2006/relationships/hyperlink" Target="mailto:K.cussons@hull.ac.uk" TargetMode="External"/><Relationship Id="rId5" Type="http://schemas.openxmlformats.org/officeDocument/2006/relationships/hyperlink" Target="mailto:brianheywood3@talktalk.net" TargetMode="External"/><Relationship Id="rId15" Type="http://schemas.openxmlformats.org/officeDocument/2006/relationships/hyperlink" Target="mailto:cutlimited@mac.com" TargetMode="External"/><Relationship Id="rId10" Type="http://schemas.openxmlformats.org/officeDocument/2006/relationships/hyperlink" Target="mailto:abel@hanaonline.org.uk" TargetMode="External"/><Relationship Id="rId19" Type="http://schemas.openxmlformats.org/officeDocument/2006/relationships/hyperlink" Target="mailto:lansfordpenntimity@yahoo.com" TargetMode="External"/><Relationship Id="rId4" Type="http://schemas.openxmlformats.org/officeDocument/2006/relationships/hyperlink" Target="mailto:becky-HRN@live.co.uk" TargetMode="External"/><Relationship Id="rId9" Type="http://schemas.openxmlformats.org/officeDocument/2006/relationships/hyperlink" Target="mailto:tony@cotson.karoo.co.uk" TargetMode="External"/><Relationship Id="rId14" Type="http://schemas.openxmlformats.org/officeDocument/2006/relationships/hyperlink" Target="mailto:redgalleryhull@gmail.com"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O76"/>
  <sheetViews>
    <sheetView tabSelected="1" zoomScale="60" zoomScaleNormal="60" workbookViewId="0">
      <pane xSplit="2" ySplit="1" topLeftCell="AU40" activePane="bottomRight" state="frozen"/>
      <selection pane="topRight" activeCell="C1" sqref="C1"/>
      <selection pane="bottomLeft" activeCell="A2" sqref="A2"/>
      <selection pane="bottomRight" activeCell="BC62" sqref="BC62"/>
    </sheetView>
  </sheetViews>
  <sheetFormatPr defaultRowHeight="16.5" x14ac:dyDescent="0.3"/>
  <cols>
    <col min="1" max="1" width="13.140625" style="23" bestFit="1" customWidth="1"/>
    <col min="2" max="2" width="13.140625" style="23" customWidth="1"/>
    <col min="3" max="3" width="15.140625" style="19" customWidth="1"/>
    <col min="4" max="4" width="14.5703125" style="19" customWidth="1"/>
    <col min="5" max="5" width="19.85546875" style="19" customWidth="1"/>
    <col min="6" max="6" width="16.85546875" style="23" customWidth="1"/>
    <col min="7" max="7" width="18.5703125" style="23" customWidth="1"/>
    <col min="8" max="12" width="18.5703125" style="2" customWidth="1"/>
    <col min="13" max="13" width="26.42578125" style="19" customWidth="1"/>
    <col min="14" max="14" width="43.5703125" style="19" customWidth="1"/>
    <col min="15" max="16" width="12.7109375" style="20" customWidth="1"/>
    <col min="17" max="17" width="12.140625" style="8" customWidth="1"/>
    <col min="18" max="18" width="12.28515625" style="8" customWidth="1"/>
    <col min="19" max="19" width="9.140625" style="9" customWidth="1"/>
    <col min="20" max="20" width="8.7109375" style="10" customWidth="1"/>
    <col min="21" max="22" width="7.28515625" style="1" customWidth="1"/>
    <col min="23" max="23" width="8.85546875" style="7" customWidth="1"/>
    <col min="24" max="24" width="8.28515625" style="3" customWidth="1"/>
    <col min="25" max="34" width="9.5703125" style="1" customWidth="1"/>
    <col min="35" max="35" width="29.28515625" style="1" customWidth="1"/>
    <col min="36" max="36" width="11.5703125" style="11" customWidth="1"/>
    <col min="37" max="43" width="9.5703125" style="10" customWidth="1"/>
    <col min="44" max="44" width="18" style="2" customWidth="1"/>
    <col min="45" max="45" width="9.7109375" style="2" customWidth="1"/>
    <col min="46" max="46" width="12.28515625" style="3" customWidth="1"/>
    <col min="47" max="47" width="24.28515625" style="2" customWidth="1"/>
    <col min="48" max="48" width="13.140625" style="2" customWidth="1"/>
    <col min="49" max="49" width="13.140625" style="80" customWidth="1"/>
    <col min="50" max="50" width="13.140625" style="15" customWidth="1"/>
    <col min="51" max="51" width="13.140625" style="2" customWidth="1"/>
    <col min="52" max="52" width="13.140625" style="80" customWidth="1"/>
    <col min="53" max="53" width="13.140625" style="15" customWidth="1"/>
    <col min="54" max="54" width="13.140625" style="2" customWidth="1"/>
    <col min="55" max="55" width="13.140625" style="80" customWidth="1"/>
    <col min="56" max="56" width="14.28515625" style="15" customWidth="1"/>
    <col min="57" max="57" width="23.140625" style="2" customWidth="1"/>
    <col min="58" max="58" width="30" style="19" customWidth="1"/>
    <col min="59" max="59" width="18.28515625" style="29" customWidth="1"/>
    <col min="60" max="87" width="9.140625" style="19"/>
    <col min="88" max="88" width="12.42578125" style="19" bestFit="1" customWidth="1"/>
    <col min="89" max="101" width="9.140625" style="19"/>
    <col min="102" max="102" width="18.7109375" style="19" bestFit="1" customWidth="1"/>
    <col min="103" max="16384" width="9.140625" style="19"/>
  </cols>
  <sheetData>
    <row r="1" spans="1:119" s="57" customFormat="1" ht="283.5" x14ac:dyDescent="0.25">
      <c r="A1" s="57" t="s">
        <v>562</v>
      </c>
      <c r="B1" s="57" t="s">
        <v>919</v>
      </c>
      <c r="C1" s="58" t="s">
        <v>0</v>
      </c>
      <c r="D1" s="58" t="s">
        <v>1</v>
      </c>
      <c r="E1" s="58" t="s">
        <v>512</v>
      </c>
      <c r="F1" s="58" t="s">
        <v>513</v>
      </c>
      <c r="G1" s="58" t="s">
        <v>2</v>
      </c>
      <c r="H1" s="59" t="s">
        <v>561</v>
      </c>
      <c r="I1" s="59" t="s">
        <v>631</v>
      </c>
      <c r="J1" s="59" t="s">
        <v>560</v>
      </c>
      <c r="K1" s="59" t="s">
        <v>792</v>
      </c>
      <c r="L1" s="59" t="s">
        <v>791</v>
      </c>
      <c r="M1" s="58" t="s">
        <v>718</v>
      </c>
      <c r="N1" s="58" t="s">
        <v>3</v>
      </c>
      <c r="O1" s="60" t="s">
        <v>533</v>
      </c>
      <c r="P1" s="60" t="s">
        <v>558</v>
      </c>
      <c r="Q1" s="61" t="s">
        <v>534</v>
      </c>
      <c r="R1" s="61" t="s">
        <v>535</v>
      </c>
      <c r="S1" s="62" t="s">
        <v>536</v>
      </c>
      <c r="T1" s="62" t="s">
        <v>537</v>
      </c>
      <c r="U1" s="63" t="s">
        <v>538</v>
      </c>
      <c r="V1" s="63" t="s">
        <v>540</v>
      </c>
      <c r="W1" s="63" t="s">
        <v>539</v>
      </c>
      <c r="X1" s="64" t="s">
        <v>514</v>
      </c>
      <c r="Y1" s="65" t="s">
        <v>515</v>
      </c>
      <c r="Z1" s="65" t="s">
        <v>516</v>
      </c>
      <c r="AA1" s="65" t="s">
        <v>517</v>
      </c>
      <c r="AB1" s="65" t="s">
        <v>519</v>
      </c>
      <c r="AC1" s="65" t="s">
        <v>518</v>
      </c>
      <c r="AD1" s="65" t="s">
        <v>520</v>
      </c>
      <c r="AE1" s="65" t="s">
        <v>521</v>
      </c>
      <c r="AF1" s="65" t="s">
        <v>522</v>
      </c>
      <c r="AG1" s="65" t="s">
        <v>523</v>
      </c>
      <c r="AH1" s="65" t="s">
        <v>524</v>
      </c>
      <c r="AI1" s="75" t="s">
        <v>1263</v>
      </c>
      <c r="AJ1" s="66" t="s">
        <v>525</v>
      </c>
      <c r="AK1" s="67" t="s">
        <v>526</v>
      </c>
      <c r="AL1" s="67" t="s">
        <v>527</v>
      </c>
      <c r="AM1" s="67" t="s">
        <v>528</v>
      </c>
      <c r="AN1" s="67" t="s">
        <v>529</v>
      </c>
      <c r="AO1" s="67" t="s">
        <v>530</v>
      </c>
      <c r="AP1" s="67" t="s">
        <v>531</v>
      </c>
      <c r="AQ1" s="67" t="s">
        <v>532</v>
      </c>
      <c r="AR1" s="62" t="s">
        <v>547</v>
      </c>
      <c r="AS1" s="62" t="s">
        <v>554</v>
      </c>
      <c r="AT1" s="63" t="s">
        <v>556</v>
      </c>
      <c r="AU1" s="59" t="s">
        <v>853</v>
      </c>
      <c r="AV1" s="62" t="s">
        <v>849</v>
      </c>
      <c r="AW1" s="78" t="s">
        <v>1288</v>
      </c>
      <c r="AX1" s="61" t="s">
        <v>850</v>
      </c>
      <c r="AY1" s="62" t="s">
        <v>848</v>
      </c>
      <c r="AZ1" s="78" t="s">
        <v>1296</v>
      </c>
      <c r="BA1" s="61" t="s">
        <v>851</v>
      </c>
      <c r="BB1" s="62" t="s">
        <v>847</v>
      </c>
      <c r="BC1" s="78" t="s">
        <v>1297</v>
      </c>
      <c r="BD1" s="61" t="s">
        <v>852</v>
      </c>
      <c r="BE1" s="62" t="s">
        <v>884</v>
      </c>
      <c r="BF1" s="57" t="s">
        <v>885</v>
      </c>
      <c r="BG1" s="68" t="s">
        <v>909</v>
      </c>
      <c r="BH1" s="57" t="s">
        <v>920</v>
      </c>
      <c r="BI1" s="57" t="s">
        <v>921</v>
      </c>
      <c r="BJ1" s="57" t="s">
        <v>0</v>
      </c>
      <c r="BK1" s="57" t="s">
        <v>1</v>
      </c>
      <c r="BL1" s="57" t="s">
        <v>1047</v>
      </c>
      <c r="BM1" s="57" t="s">
        <v>1048</v>
      </c>
      <c r="BN1" s="57" t="s">
        <v>1049</v>
      </c>
      <c r="BO1" s="57" t="s">
        <v>1050</v>
      </c>
      <c r="BP1" s="57" t="s">
        <v>1051</v>
      </c>
      <c r="BQ1" s="57" t="s">
        <v>1052</v>
      </c>
      <c r="BR1" s="57" t="s">
        <v>1053</v>
      </c>
      <c r="BS1" s="57" t="s">
        <v>1054</v>
      </c>
      <c r="BT1" s="57" t="s">
        <v>1055</v>
      </c>
      <c r="BU1" s="57" t="s">
        <v>527</v>
      </c>
      <c r="BV1" s="57" t="s">
        <v>1056</v>
      </c>
      <c r="BW1" s="57" t="s">
        <v>526</v>
      </c>
      <c r="BX1" s="57" t="s">
        <v>1058</v>
      </c>
      <c r="BY1" s="57" t="s">
        <v>1059</v>
      </c>
      <c r="BZ1" s="57" t="s">
        <v>1060</v>
      </c>
      <c r="CA1" s="57" t="s">
        <v>1061</v>
      </c>
      <c r="CB1" s="57" t="s">
        <v>922</v>
      </c>
      <c r="CC1" s="57" t="s">
        <v>1062</v>
      </c>
      <c r="CD1" s="57" t="s">
        <v>1063</v>
      </c>
      <c r="CE1" s="57" t="s">
        <v>1064</v>
      </c>
      <c r="CF1" s="57" t="s">
        <v>1065</v>
      </c>
      <c r="CG1" s="57" t="s">
        <v>1066</v>
      </c>
      <c r="CH1" s="57" t="s">
        <v>1067</v>
      </c>
      <c r="CI1" s="57" t="s">
        <v>1068</v>
      </c>
      <c r="CJ1" s="57" t="s">
        <v>1069</v>
      </c>
      <c r="CK1" s="57" t="s">
        <v>1070</v>
      </c>
      <c r="CL1" s="57" t="s">
        <v>923</v>
      </c>
      <c r="CM1" s="57" t="s">
        <v>924</v>
      </c>
      <c r="CN1" s="57" t="s">
        <v>925</v>
      </c>
      <c r="CO1" s="57" t="s">
        <v>1071</v>
      </c>
      <c r="CP1" s="57" t="s">
        <v>1072</v>
      </c>
      <c r="CQ1" s="57" t="s">
        <v>926</v>
      </c>
      <c r="CR1" s="57" t="s">
        <v>927</v>
      </c>
      <c r="CS1" s="57" t="s">
        <v>1073</v>
      </c>
      <c r="CT1" s="57" t="s">
        <v>1074</v>
      </c>
      <c r="CU1" s="57" t="s">
        <v>1075</v>
      </c>
      <c r="CV1" s="57" t="s">
        <v>1076</v>
      </c>
      <c r="CW1" s="57" t="s">
        <v>1084</v>
      </c>
      <c r="CX1" s="57" t="s">
        <v>1077</v>
      </c>
      <c r="CY1" s="57" t="s">
        <v>1078</v>
      </c>
      <c r="CZ1" s="57" t="s">
        <v>1079</v>
      </c>
      <c r="DA1" s="57" t="s">
        <v>1080</v>
      </c>
      <c r="DB1" s="74" t="s">
        <v>1262</v>
      </c>
      <c r="DC1" s="57" t="s">
        <v>1081</v>
      </c>
      <c r="DD1" s="57" t="s">
        <v>928</v>
      </c>
      <c r="DE1" s="71" t="s">
        <v>1086</v>
      </c>
      <c r="DF1" s="71" t="s">
        <v>1087</v>
      </c>
      <c r="DG1" s="71" t="s">
        <v>1088</v>
      </c>
      <c r="DH1" s="71" t="s">
        <v>1089</v>
      </c>
      <c r="DI1" s="71" t="s">
        <v>1090</v>
      </c>
      <c r="DJ1" s="71" t="s">
        <v>1091</v>
      </c>
      <c r="DK1" s="71" t="s">
        <v>1092</v>
      </c>
      <c r="DL1" s="71" t="s">
        <v>1093</v>
      </c>
      <c r="DM1" s="71" t="s">
        <v>1094</v>
      </c>
      <c r="DN1" s="71" t="s">
        <v>1057</v>
      </c>
      <c r="DO1" s="71" t="s">
        <v>1095</v>
      </c>
    </row>
    <row r="2" spans="1:119" ht="409.5" x14ac:dyDescent="0.3">
      <c r="A2" s="23" t="s">
        <v>62</v>
      </c>
      <c r="B2" s="23">
        <v>299</v>
      </c>
      <c r="C2" s="19" t="s">
        <v>63</v>
      </c>
      <c r="D2" s="19" t="s">
        <v>64</v>
      </c>
      <c r="E2" s="19" t="s">
        <v>65</v>
      </c>
      <c r="F2" s="23" t="s">
        <v>66</v>
      </c>
      <c r="G2" s="23" t="s">
        <v>67</v>
      </c>
      <c r="H2" s="2" t="s">
        <v>639</v>
      </c>
      <c r="I2" s="31" t="s">
        <v>373</v>
      </c>
      <c r="J2" s="31" t="s">
        <v>573</v>
      </c>
      <c r="K2" s="32" t="s">
        <v>799</v>
      </c>
      <c r="L2" s="32" t="s">
        <v>800</v>
      </c>
      <c r="M2" s="19" t="s">
        <v>728</v>
      </c>
      <c r="N2" s="19" t="s">
        <v>68</v>
      </c>
      <c r="O2" s="20">
        <v>2000</v>
      </c>
      <c r="P2" s="21">
        <v>3500</v>
      </c>
      <c r="Q2" s="8">
        <v>2970</v>
      </c>
      <c r="S2" s="9">
        <v>26</v>
      </c>
      <c r="T2" s="9">
        <v>22</v>
      </c>
      <c r="U2" s="5">
        <f t="shared" ref="U2:U33" si="0">SUM(S2:T2)</f>
        <v>48</v>
      </c>
      <c r="V2" s="4">
        <v>10</v>
      </c>
      <c r="W2" s="6" t="s">
        <v>542</v>
      </c>
      <c r="X2" s="3" t="s">
        <v>69</v>
      </c>
      <c r="AF2" s="1">
        <v>1</v>
      </c>
      <c r="AG2" s="1">
        <v>1</v>
      </c>
      <c r="AI2" s="1" t="str">
        <f>IF(Y2=1,Y$1,"")&amp;" "&amp;IF(Z2=1,Z$1,"")&amp;" "&amp;IF(AA2=1,AA$1,"")&amp;" "&amp;IF(AB2=1,AB$1,"")&amp;" "&amp;IF(AC2=1,AC$1,"")&amp;" "&amp;IF(AD2=1,AD$1,"")&amp;" "&amp;IF(AE2=1,AE$1,"")&amp;" "&amp;IF(AF2=1,AF$1,"")&amp;" "&amp;IF(AG2=1,AG$1,"")&amp;" "&amp;IF(AH2=1,AH$1,"")</f>
        <v xml:space="preserve">       Music Theatre </v>
      </c>
      <c r="AJ2" s="11">
        <v>43001</v>
      </c>
      <c r="AK2" s="10">
        <v>30</v>
      </c>
      <c r="AL2" s="10">
        <v>550</v>
      </c>
      <c r="AP2" s="10">
        <v>1</v>
      </c>
      <c r="AQ2" s="10">
        <v>1</v>
      </c>
      <c r="AR2" s="2" t="s">
        <v>549</v>
      </c>
      <c r="AS2" s="2" t="s">
        <v>552</v>
      </c>
      <c r="AU2" s="43" t="s">
        <v>875</v>
      </c>
      <c r="AV2" s="17">
        <v>42705</v>
      </c>
      <c r="AW2" s="79" t="s">
        <v>1289</v>
      </c>
      <c r="AX2" s="16">
        <v>2000</v>
      </c>
      <c r="AY2" s="18"/>
      <c r="AZ2" s="79"/>
      <c r="BA2" s="18"/>
      <c r="BB2" s="17">
        <v>42856</v>
      </c>
      <c r="BC2" s="79" t="s">
        <v>1294</v>
      </c>
      <c r="BD2" s="16">
        <v>1500</v>
      </c>
      <c r="BE2" s="15">
        <f>AX2+BA2+BD2</f>
        <v>3500</v>
      </c>
      <c r="BF2" s="25" t="s">
        <v>887</v>
      </c>
      <c r="BG2" s="29" t="s">
        <v>907</v>
      </c>
      <c r="BH2" s="19" t="s">
        <v>62</v>
      </c>
      <c r="BI2" s="19" t="s">
        <v>62</v>
      </c>
      <c r="BJ2" s="19" t="s">
        <v>63</v>
      </c>
      <c r="BK2" s="19" t="s">
        <v>64</v>
      </c>
      <c r="CG2" s="53"/>
      <c r="CH2" s="56"/>
      <c r="DB2" s="19" t="str">
        <f>IF(CY2=1,CY$1,IF(CZ2=1,CZ$1,IF(DA2=1,DA$1,"")))</f>
        <v/>
      </c>
      <c r="DE2" s="71">
        <v>299</v>
      </c>
      <c r="DF2" s="71" t="s">
        <v>1096</v>
      </c>
      <c r="DG2" s="71" t="s">
        <v>1097</v>
      </c>
      <c r="DH2" s="71" t="s">
        <v>1098</v>
      </c>
      <c r="DI2" s="71" t="s">
        <v>1099</v>
      </c>
      <c r="DJ2" s="72">
        <v>43001</v>
      </c>
      <c r="DK2" s="72">
        <v>43007</v>
      </c>
      <c r="DL2" s="71">
        <v>3500</v>
      </c>
      <c r="DM2" s="71" t="s">
        <v>1100</v>
      </c>
      <c r="DN2" s="71" t="s">
        <v>1101</v>
      </c>
      <c r="DO2" s="71" t="s">
        <v>1102</v>
      </c>
    </row>
    <row r="3" spans="1:119" s="2" customFormat="1" ht="120" customHeight="1" x14ac:dyDescent="0.3">
      <c r="A3" s="23" t="s">
        <v>463</v>
      </c>
      <c r="B3" s="23">
        <v>336</v>
      </c>
      <c r="C3" s="19" t="s">
        <v>200</v>
      </c>
      <c r="D3" s="19" t="s">
        <v>464</v>
      </c>
      <c r="E3" s="19" t="s">
        <v>465</v>
      </c>
      <c r="F3" s="23" t="s">
        <v>466</v>
      </c>
      <c r="G3" s="23" t="s">
        <v>467</v>
      </c>
      <c r="H3" s="2" t="s">
        <v>694</v>
      </c>
      <c r="I3" s="31" t="s">
        <v>716</v>
      </c>
      <c r="J3" s="31" t="s">
        <v>623</v>
      </c>
      <c r="K3" s="32" t="s">
        <v>840</v>
      </c>
      <c r="L3" s="32" t="s">
        <v>840</v>
      </c>
      <c r="M3" s="19" t="s">
        <v>784</v>
      </c>
      <c r="N3" s="19" t="s">
        <v>468</v>
      </c>
      <c r="O3" s="20">
        <v>50000</v>
      </c>
      <c r="P3" s="21">
        <v>10000</v>
      </c>
      <c r="Q3" s="8">
        <v>95424</v>
      </c>
      <c r="R3" s="8">
        <v>12400</v>
      </c>
      <c r="S3" s="9">
        <v>25</v>
      </c>
      <c r="T3" s="9">
        <v>22</v>
      </c>
      <c r="U3" s="5">
        <f t="shared" si="0"/>
        <v>47</v>
      </c>
      <c r="V3" s="4">
        <v>10</v>
      </c>
      <c r="W3" s="6" t="s">
        <v>542</v>
      </c>
      <c r="X3" s="3">
        <v>4</v>
      </c>
      <c r="Y3" s="1"/>
      <c r="Z3" s="1"/>
      <c r="AA3" s="1">
        <v>1</v>
      </c>
      <c r="AB3" s="1">
        <v>1</v>
      </c>
      <c r="AC3" s="1">
        <v>1</v>
      </c>
      <c r="AD3" s="1"/>
      <c r="AE3" s="1"/>
      <c r="AF3" s="1">
        <v>1</v>
      </c>
      <c r="AG3" s="1">
        <v>1</v>
      </c>
      <c r="AH3" s="1"/>
      <c r="AI3" s="1" t="str">
        <f t="shared" ref="AI3:AI4" si="1">IF(Y3=1,Y$1,"")&amp;" "&amp;IF(Z3=1,Z$1,"")&amp;" "&amp;IF(AA3=1,AA$1,"")&amp;" "&amp;IF(AB3=1,AB$1,"")&amp;" "&amp;IF(AC3=1,AC$1,"")&amp;" "&amp;IF(AD3=1,AD$1,"")&amp;" "&amp;IF(AE3=1,AE$1,"")&amp;" "&amp;IF(AF3=1,AF$1,"")&amp;" "&amp;IF(AG3=1,AG$1,"")&amp;" "&amp;IF(AH3=1,AH$1,"")</f>
        <v xml:space="preserve">  Dance Exhibiton Festival   Music Theatre </v>
      </c>
      <c r="AJ3" s="11">
        <v>42908</v>
      </c>
      <c r="AK3" s="10">
        <v>1000</v>
      </c>
      <c r="AL3" s="10">
        <v>8000</v>
      </c>
      <c r="AM3" s="10"/>
      <c r="AN3" s="10"/>
      <c r="AO3" s="10"/>
      <c r="AP3" s="10">
        <v>1</v>
      </c>
      <c r="AQ3" s="10">
        <v>1</v>
      </c>
      <c r="AS3" s="2" t="s">
        <v>552</v>
      </c>
      <c r="AT3" s="3" t="s">
        <v>556</v>
      </c>
      <c r="AU3" s="2" t="s">
        <v>858</v>
      </c>
      <c r="AV3" s="14">
        <v>42644</v>
      </c>
      <c r="AW3" s="80" t="s">
        <v>1291</v>
      </c>
      <c r="AX3" s="37">
        <v>6000</v>
      </c>
      <c r="AY3" s="14">
        <v>42826</v>
      </c>
      <c r="AZ3" s="80" t="s">
        <v>1298</v>
      </c>
      <c r="BA3" s="15">
        <v>3000</v>
      </c>
      <c r="BB3" s="14">
        <v>42948</v>
      </c>
      <c r="BC3" s="80" t="s">
        <v>1302</v>
      </c>
      <c r="BD3" s="15">
        <v>1000</v>
      </c>
      <c r="BE3" s="15">
        <f>AX3+BA3+BD3</f>
        <v>10000</v>
      </c>
      <c r="BF3" s="26" t="s">
        <v>904</v>
      </c>
      <c r="BG3" s="29" t="s">
        <v>918</v>
      </c>
      <c r="BH3" s="19" t="s">
        <v>463</v>
      </c>
      <c r="BI3" s="19" t="s">
        <v>463</v>
      </c>
      <c r="BJ3" s="19" t="s">
        <v>200</v>
      </c>
      <c r="BK3" s="19" t="s">
        <v>464</v>
      </c>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t="str">
        <f t="shared" ref="DB3:DB4" si="2">IF(CY3=1,CY$1,IF(CZ3=1,CZ$1,IF(DA3=1,DA$1,"")))</f>
        <v/>
      </c>
      <c r="DC3" s="19"/>
      <c r="DD3" s="19"/>
      <c r="DE3" s="71">
        <v>336</v>
      </c>
      <c r="DF3" s="71" t="s">
        <v>1103</v>
      </c>
      <c r="DG3" s="71" t="s">
        <v>1097</v>
      </c>
      <c r="DH3" s="71" t="s">
        <v>468</v>
      </c>
      <c r="DI3" s="71" t="s">
        <v>1104</v>
      </c>
      <c r="DJ3" s="72">
        <v>42912</v>
      </c>
      <c r="DK3" s="72">
        <v>42925</v>
      </c>
      <c r="DL3" s="71">
        <v>50000</v>
      </c>
      <c r="DM3" s="71" t="s">
        <v>1105</v>
      </c>
      <c r="DN3" s="71" t="s">
        <v>1106</v>
      </c>
      <c r="DO3" s="71" t="s">
        <v>1102</v>
      </c>
    </row>
    <row r="4" spans="1:119" s="2" customFormat="1" ht="120" customHeight="1" x14ac:dyDescent="0.3">
      <c r="A4" s="23" t="s">
        <v>401</v>
      </c>
      <c r="B4" s="23">
        <v>337</v>
      </c>
      <c r="C4" s="19" t="s">
        <v>402</v>
      </c>
      <c r="D4" s="19" t="s">
        <v>279</v>
      </c>
      <c r="E4" s="19" t="s">
        <v>403</v>
      </c>
      <c r="F4" s="23" t="s">
        <v>404</v>
      </c>
      <c r="G4" s="23" t="s">
        <v>405</v>
      </c>
      <c r="H4" s="2" t="s">
        <v>686</v>
      </c>
      <c r="I4" s="31" t="s">
        <v>715</v>
      </c>
      <c r="J4" s="31" t="s">
        <v>621</v>
      </c>
      <c r="K4" s="32" t="s">
        <v>834</v>
      </c>
      <c r="L4" s="32" t="s">
        <v>835</v>
      </c>
      <c r="M4" s="19" t="s">
        <v>775</v>
      </c>
      <c r="N4" s="19" t="s">
        <v>406</v>
      </c>
      <c r="O4" s="20">
        <v>42410</v>
      </c>
      <c r="P4" s="20">
        <v>42410</v>
      </c>
      <c r="Q4" s="8">
        <v>42410</v>
      </c>
      <c r="R4" s="8">
        <v>0</v>
      </c>
      <c r="S4" s="9">
        <v>28</v>
      </c>
      <c r="T4" s="9">
        <v>20</v>
      </c>
      <c r="U4" s="5">
        <f t="shared" si="0"/>
        <v>48</v>
      </c>
      <c r="V4" s="4">
        <v>10</v>
      </c>
      <c r="W4" s="6" t="s">
        <v>542</v>
      </c>
      <c r="X4" s="3">
        <v>50</v>
      </c>
      <c r="Y4" s="1"/>
      <c r="Z4" s="1"/>
      <c r="AA4" s="1">
        <v>1</v>
      </c>
      <c r="AB4" s="1"/>
      <c r="AC4" s="1">
        <v>1</v>
      </c>
      <c r="AD4" s="1"/>
      <c r="AE4" s="1"/>
      <c r="AF4" s="1">
        <v>1</v>
      </c>
      <c r="AG4" s="1">
        <v>1</v>
      </c>
      <c r="AH4" s="1">
        <v>1</v>
      </c>
      <c r="AI4" s="1" t="str">
        <f t="shared" si="1"/>
        <v xml:space="preserve">  Dance  Festival   Music Theatre Visual Arts</v>
      </c>
      <c r="AJ4" s="11">
        <v>42767</v>
      </c>
      <c r="AK4" s="10">
        <v>500</v>
      </c>
      <c r="AL4" s="10">
        <v>7500</v>
      </c>
      <c r="AM4" s="10"/>
      <c r="AN4" s="10"/>
      <c r="AO4" s="10"/>
      <c r="AP4" s="10">
        <v>1</v>
      </c>
      <c r="AQ4" s="10">
        <v>1</v>
      </c>
      <c r="AR4" s="2" t="s">
        <v>544</v>
      </c>
      <c r="AS4" s="2" t="s">
        <v>552</v>
      </c>
      <c r="AT4" s="3"/>
      <c r="AV4" s="36">
        <v>42644</v>
      </c>
      <c r="AW4" s="80" t="s">
        <v>1291</v>
      </c>
      <c r="AX4" s="37">
        <v>26000</v>
      </c>
      <c r="AY4" s="36">
        <v>42767</v>
      </c>
      <c r="AZ4" s="81" t="s">
        <v>1299</v>
      </c>
      <c r="BA4" s="37">
        <v>13000</v>
      </c>
      <c r="BB4" s="36">
        <v>42887</v>
      </c>
      <c r="BC4" s="81" t="s">
        <v>1301</v>
      </c>
      <c r="BD4" s="37">
        <v>3410</v>
      </c>
      <c r="BE4" s="37">
        <f>AX4+BA4+BD4</f>
        <v>42410</v>
      </c>
      <c r="BF4" s="26" t="s">
        <v>899</v>
      </c>
      <c r="BG4" s="29" t="s">
        <v>917</v>
      </c>
      <c r="BH4" s="19" t="s">
        <v>401</v>
      </c>
      <c r="BI4" s="19" t="s">
        <v>401</v>
      </c>
      <c r="BJ4" s="19" t="s">
        <v>402</v>
      </c>
      <c r="BK4" s="19" t="s">
        <v>279</v>
      </c>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t="str">
        <f t="shared" si="2"/>
        <v/>
      </c>
      <c r="DC4" s="19"/>
      <c r="DD4" s="19"/>
      <c r="DE4" s="71">
        <v>337</v>
      </c>
      <c r="DF4" s="71" t="s">
        <v>1107</v>
      </c>
      <c r="DG4" s="71" t="s">
        <v>1097</v>
      </c>
      <c r="DH4" s="71" t="s">
        <v>1108</v>
      </c>
      <c r="DI4" s="71" t="s">
        <v>1109</v>
      </c>
      <c r="DJ4" s="72">
        <v>42826</v>
      </c>
      <c r="DK4" s="72">
        <v>42855</v>
      </c>
      <c r="DL4" s="71">
        <v>42410</v>
      </c>
      <c r="DM4" s="71" t="s">
        <v>1105</v>
      </c>
      <c r="DN4" s="71" t="s">
        <v>1106</v>
      </c>
      <c r="DO4" s="71" t="s">
        <v>1102</v>
      </c>
    </row>
    <row r="5" spans="1:119" s="2" customFormat="1" ht="409.5" hidden="1" x14ac:dyDescent="0.25">
      <c r="A5" s="2" t="s">
        <v>360</v>
      </c>
      <c r="B5" s="2">
        <v>340</v>
      </c>
      <c r="C5" s="2" t="s">
        <v>51</v>
      </c>
      <c r="D5" s="2" t="s">
        <v>361</v>
      </c>
      <c r="E5" s="2" t="s">
        <v>362</v>
      </c>
      <c r="F5" s="2" t="s">
        <v>363</v>
      </c>
      <c r="G5" s="2" t="s">
        <v>364</v>
      </c>
      <c r="H5" s="2" t="s">
        <v>680</v>
      </c>
      <c r="I5" s="31" t="s">
        <v>714</v>
      </c>
      <c r="J5" s="31" t="s">
        <v>616</v>
      </c>
      <c r="K5" s="32" t="s">
        <v>258</v>
      </c>
      <c r="L5" s="32" t="s">
        <v>829</v>
      </c>
      <c r="M5" s="2" t="s">
        <v>769</v>
      </c>
      <c r="N5" s="2" t="s">
        <v>365</v>
      </c>
      <c r="O5" s="8">
        <v>20000</v>
      </c>
      <c r="P5" s="12">
        <v>10000</v>
      </c>
      <c r="Q5" s="8">
        <v>45000</v>
      </c>
      <c r="R5" s="8">
        <v>137812.5</v>
      </c>
      <c r="S5" s="9">
        <v>28</v>
      </c>
      <c r="T5" s="9">
        <v>24</v>
      </c>
      <c r="U5" s="5">
        <f t="shared" si="0"/>
        <v>52</v>
      </c>
      <c r="V5" s="4">
        <v>10</v>
      </c>
      <c r="W5" s="6" t="s">
        <v>542</v>
      </c>
      <c r="X5" s="3">
        <v>820</v>
      </c>
      <c r="Y5" s="1"/>
      <c r="Z5" s="1"/>
      <c r="AA5" s="1"/>
      <c r="AB5" s="1"/>
      <c r="AC5" s="1"/>
      <c r="AD5" s="1"/>
      <c r="AE5" s="1">
        <v>1</v>
      </c>
      <c r="AF5" s="1"/>
      <c r="AG5" s="1"/>
      <c r="AH5" s="1"/>
      <c r="AI5" s="1"/>
      <c r="AJ5" s="11">
        <v>42744</v>
      </c>
      <c r="AK5" s="10">
        <v>9840</v>
      </c>
      <c r="AL5" s="10">
        <v>0</v>
      </c>
      <c r="AM5" s="10">
        <v>1</v>
      </c>
      <c r="AN5" s="10">
        <v>1</v>
      </c>
      <c r="AO5" s="10">
        <v>1</v>
      </c>
      <c r="AP5" s="10">
        <v>1</v>
      </c>
      <c r="AQ5" s="10"/>
      <c r="AS5" s="2" t="s">
        <v>844</v>
      </c>
      <c r="AT5" s="3"/>
      <c r="BG5" s="10"/>
      <c r="BH5" s="2" t="s">
        <v>360</v>
      </c>
      <c r="BI5" s="2" t="s">
        <v>360</v>
      </c>
      <c r="BJ5" s="2" t="s">
        <v>51</v>
      </c>
      <c r="BK5" s="2" t="s">
        <v>361</v>
      </c>
      <c r="DE5" s="71">
        <v>340</v>
      </c>
      <c r="DF5" s="71" t="s">
        <v>364</v>
      </c>
      <c r="DG5" s="71" t="s">
        <v>1097</v>
      </c>
      <c r="DH5" s="71" t="s">
        <v>1110</v>
      </c>
      <c r="DI5" s="71" t="s">
        <v>1104</v>
      </c>
      <c r="DJ5" s="72">
        <v>42736</v>
      </c>
      <c r="DK5" s="72">
        <v>43100</v>
      </c>
      <c r="DL5" s="71">
        <v>20000</v>
      </c>
      <c r="DM5" s="71" t="s">
        <v>1105</v>
      </c>
      <c r="DN5" s="71" t="s">
        <v>1111</v>
      </c>
      <c r="DO5" s="71" t="s">
        <v>1102</v>
      </c>
    </row>
    <row r="6" spans="1:119" s="2" customFormat="1" ht="120" customHeight="1" x14ac:dyDescent="0.3">
      <c r="A6" s="23" t="s">
        <v>407</v>
      </c>
      <c r="B6" s="23">
        <v>341</v>
      </c>
      <c r="C6" s="19" t="s">
        <v>372</v>
      </c>
      <c r="D6" s="19" t="s">
        <v>375</v>
      </c>
      <c r="E6" s="19" t="s">
        <v>376</v>
      </c>
      <c r="F6" s="23" t="s">
        <v>377</v>
      </c>
      <c r="G6" s="23" t="s">
        <v>408</v>
      </c>
      <c r="H6" s="2" t="s">
        <v>682</v>
      </c>
      <c r="I6" s="31" t="s">
        <v>710</v>
      </c>
      <c r="J6" s="31" t="s">
        <v>614</v>
      </c>
      <c r="K6" s="76" t="s">
        <v>1264</v>
      </c>
      <c r="L6" s="76" t="s">
        <v>1265</v>
      </c>
      <c r="M6" s="19" t="s">
        <v>771</v>
      </c>
      <c r="N6" s="19" t="s">
        <v>409</v>
      </c>
      <c r="O6" s="20">
        <v>19950</v>
      </c>
      <c r="P6" s="21">
        <v>16900</v>
      </c>
      <c r="Q6" s="8">
        <v>19950</v>
      </c>
      <c r="R6" s="8">
        <v>5245</v>
      </c>
      <c r="S6" s="9">
        <v>29</v>
      </c>
      <c r="T6" s="9">
        <v>22</v>
      </c>
      <c r="U6" s="5">
        <f t="shared" si="0"/>
        <v>51</v>
      </c>
      <c r="V6" s="4">
        <v>10</v>
      </c>
      <c r="W6" s="6" t="s">
        <v>542</v>
      </c>
      <c r="X6" s="3">
        <v>365</v>
      </c>
      <c r="Y6" s="1"/>
      <c r="Z6" s="1"/>
      <c r="AA6" s="1"/>
      <c r="AB6" s="1"/>
      <c r="AC6" s="1"/>
      <c r="AD6" s="1"/>
      <c r="AE6" s="1"/>
      <c r="AF6" s="1"/>
      <c r="AG6" s="1"/>
      <c r="AH6" s="1">
        <v>1</v>
      </c>
      <c r="AI6" s="1" t="str">
        <f t="shared" ref="AI6:AI16" si="3">IF(Y6=1,Y$1,"")&amp;" "&amp;IF(Z6=1,Z$1,"")&amp;" "&amp;IF(AA6=1,AA$1,"")&amp;" "&amp;IF(AB6=1,AB$1,"")&amp;" "&amp;IF(AC6=1,AC$1,"")&amp;" "&amp;IF(AD6=1,AD$1,"")&amp;" "&amp;IF(AE6=1,AE$1,"")&amp;" "&amp;IF(AF6=1,AF$1,"")&amp;" "&amp;IF(AG6=1,AG$1,"")&amp;" "&amp;IF(AH6=1,AH$1,"")</f>
        <v xml:space="preserve">         Visual Arts</v>
      </c>
      <c r="AJ6" s="11">
        <v>42736</v>
      </c>
      <c r="AK6" s="10">
        <v>600</v>
      </c>
      <c r="AL6" s="10">
        <v>50000</v>
      </c>
      <c r="AM6" s="10"/>
      <c r="AN6" s="10"/>
      <c r="AO6" s="10">
        <v>1</v>
      </c>
      <c r="AP6" s="10">
        <v>1</v>
      </c>
      <c r="AQ6" s="10"/>
      <c r="AS6" s="2" t="s">
        <v>552</v>
      </c>
      <c r="AT6" s="3"/>
      <c r="AV6" s="14">
        <v>42644</v>
      </c>
      <c r="AW6" s="80" t="s">
        <v>1291</v>
      </c>
      <c r="AX6" s="15">
        <v>10000</v>
      </c>
      <c r="AY6" s="14">
        <v>42767</v>
      </c>
      <c r="AZ6" s="80" t="s">
        <v>1299</v>
      </c>
      <c r="BA6" s="15">
        <v>5000</v>
      </c>
      <c r="BB6" s="14">
        <v>43070</v>
      </c>
      <c r="BC6" s="80" t="s">
        <v>1303</v>
      </c>
      <c r="BD6" s="15">
        <v>1900</v>
      </c>
      <c r="BE6" s="16">
        <f t="shared" ref="BE6:BE16" si="4">AX6+BA6+BD6</f>
        <v>16900</v>
      </c>
      <c r="BF6" s="27" t="s">
        <v>898</v>
      </c>
      <c r="BG6" s="29" t="s">
        <v>559</v>
      </c>
      <c r="BH6" s="19" t="s">
        <v>407</v>
      </c>
      <c r="BI6" s="19" t="s">
        <v>407</v>
      </c>
      <c r="BJ6" s="19" t="s">
        <v>372</v>
      </c>
      <c r="BK6" s="19" t="s">
        <v>375</v>
      </c>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t="str">
        <f t="shared" ref="DB6:DB16" si="5">IF(CY6=1,CY$1,IF(CZ6=1,CZ$1,IF(DA6=1,DA$1,"")))</f>
        <v/>
      </c>
      <c r="DC6" s="19"/>
      <c r="DD6" s="19"/>
      <c r="DE6" s="71">
        <v>341</v>
      </c>
      <c r="DF6" s="71" t="s">
        <v>1112</v>
      </c>
      <c r="DG6" s="71" t="s">
        <v>1097</v>
      </c>
      <c r="DH6" s="71" t="s">
        <v>409</v>
      </c>
      <c r="DI6" s="71" t="s">
        <v>1113</v>
      </c>
      <c r="DJ6" s="72">
        <v>42736</v>
      </c>
      <c r="DK6" s="72">
        <v>43100</v>
      </c>
      <c r="DL6" s="71">
        <v>16900</v>
      </c>
      <c r="DM6" s="71" t="s">
        <v>1114</v>
      </c>
      <c r="DN6" s="71" t="s">
        <v>1111</v>
      </c>
      <c r="DO6" s="71" t="s">
        <v>1102</v>
      </c>
    </row>
    <row r="7" spans="1:119" s="2" customFormat="1" ht="120" customHeight="1" x14ac:dyDescent="0.3">
      <c r="A7" s="23" t="s">
        <v>374</v>
      </c>
      <c r="B7" s="23">
        <v>342</v>
      </c>
      <c r="C7" s="19" t="s">
        <v>372</v>
      </c>
      <c r="D7" s="19" t="s">
        <v>375</v>
      </c>
      <c r="E7" s="19" t="s">
        <v>376</v>
      </c>
      <c r="F7" s="23" t="s">
        <v>377</v>
      </c>
      <c r="G7" s="23" t="s">
        <v>378</v>
      </c>
      <c r="H7" s="2" t="s">
        <v>682</v>
      </c>
      <c r="I7" s="31" t="s">
        <v>710</v>
      </c>
      <c r="J7" s="31" t="s">
        <v>614</v>
      </c>
      <c r="K7" s="76" t="s">
        <v>1265</v>
      </c>
      <c r="L7" s="76" t="s">
        <v>1265</v>
      </c>
      <c r="M7" s="19" t="s">
        <v>771</v>
      </c>
      <c r="N7" s="19" t="s">
        <v>379</v>
      </c>
      <c r="O7" s="20">
        <v>19879</v>
      </c>
      <c r="P7" s="21">
        <v>16300</v>
      </c>
      <c r="Q7" s="8">
        <v>19879</v>
      </c>
      <c r="R7" s="8">
        <v>6040</v>
      </c>
      <c r="S7" s="9">
        <v>28</v>
      </c>
      <c r="T7" s="9">
        <v>22</v>
      </c>
      <c r="U7" s="5">
        <f t="shared" si="0"/>
        <v>50</v>
      </c>
      <c r="V7" s="4">
        <v>10</v>
      </c>
      <c r="W7" s="6" t="s">
        <v>542</v>
      </c>
      <c r="X7" s="3" t="s">
        <v>380</v>
      </c>
      <c r="Y7" s="1"/>
      <c r="Z7" s="1"/>
      <c r="AA7" s="1"/>
      <c r="AB7" s="1"/>
      <c r="AC7" s="1"/>
      <c r="AD7" s="1"/>
      <c r="AE7" s="1"/>
      <c r="AF7" s="1"/>
      <c r="AG7" s="1"/>
      <c r="AH7" s="1">
        <v>1</v>
      </c>
      <c r="AI7" s="1" t="str">
        <f t="shared" si="3"/>
        <v xml:space="preserve">         Visual Arts</v>
      </c>
      <c r="AJ7" s="11">
        <v>42870</v>
      </c>
      <c r="AK7" s="10">
        <v>1000</v>
      </c>
      <c r="AL7" s="10">
        <v>20000</v>
      </c>
      <c r="AM7" s="10"/>
      <c r="AN7" s="10"/>
      <c r="AO7" s="10">
        <v>1</v>
      </c>
      <c r="AP7" s="10"/>
      <c r="AQ7" s="10"/>
      <c r="AS7" s="2" t="s">
        <v>552</v>
      </c>
      <c r="AT7" s="3" t="s">
        <v>556</v>
      </c>
      <c r="AU7" s="18"/>
      <c r="AV7" s="38">
        <v>42644</v>
      </c>
      <c r="AW7" s="80" t="s">
        <v>1291</v>
      </c>
      <c r="AX7" s="39">
        <v>10000</v>
      </c>
      <c r="AY7" s="38">
        <v>42795</v>
      </c>
      <c r="AZ7" s="82" t="s">
        <v>1300</v>
      </c>
      <c r="BA7" s="39">
        <v>5000</v>
      </c>
      <c r="BB7" s="38">
        <v>42917</v>
      </c>
      <c r="BC7" s="82" t="s">
        <v>1305</v>
      </c>
      <c r="BD7" s="39">
        <v>1300</v>
      </c>
      <c r="BE7" s="39">
        <f t="shared" si="4"/>
        <v>16300</v>
      </c>
      <c r="BF7" s="27" t="s">
        <v>898</v>
      </c>
      <c r="BG7" s="29" t="s">
        <v>916</v>
      </c>
      <c r="BH7" s="19" t="s">
        <v>374</v>
      </c>
      <c r="BI7" s="19" t="s">
        <v>374</v>
      </c>
      <c r="BJ7" s="19" t="s">
        <v>372</v>
      </c>
      <c r="BK7" s="19" t="s">
        <v>375</v>
      </c>
      <c r="BL7" s="19" t="s">
        <v>1022</v>
      </c>
      <c r="BM7" s="19" t="s">
        <v>110</v>
      </c>
      <c r="BN7" s="19" t="s">
        <v>110</v>
      </c>
      <c r="BO7" s="19" t="s">
        <v>110</v>
      </c>
      <c r="BP7" s="19" t="s">
        <v>110</v>
      </c>
      <c r="BQ7" s="19" t="s">
        <v>110</v>
      </c>
      <c r="BR7" s="19">
        <v>1</v>
      </c>
      <c r="BS7" s="19"/>
      <c r="BT7" s="19">
        <v>1</v>
      </c>
      <c r="BU7" s="54">
        <v>50000</v>
      </c>
      <c r="BV7" s="19">
        <v>1</v>
      </c>
      <c r="BW7" s="19">
        <v>600</v>
      </c>
      <c r="BX7" s="19">
        <v>1</v>
      </c>
      <c r="BY7" s="19">
        <v>1</v>
      </c>
      <c r="BZ7" s="19">
        <v>1</v>
      </c>
      <c r="CA7" s="19">
        <v>1</v>
      </c>
      <c r="CB7" s="19">
        <v>1</v>
      </c>
      <c r="CC7" s="19">
        <v>1</v>
      </c>
      <c r="CD7" s="19"/>
      <c r="CE7" s="19">
        <v>1</v>
      </c>
      <c r="CF7" s="19" t="s">
        <v>934</v>
      </c>
      <c r="CG7" s="19" t="s">
        <v>110</v>
      </c>
      <c r="CH7" s="54">
        <v>130000</v>
      </c>
      <c r="CI7" s="19"/>
      <c r="CJ7" s="52">
        <v>42736</v>
      </c>
      <c r="CK7" s="19" t="s">
        <v>552</v>
      </c>
      <c r="CL7" s="19">
        <v>365</v>
      </c>
      <c r="CM7" s="19" t="s">
        <v>1023</v>
      </c>
      <c r="CN7" s="19">
        <v>6</v>
      </c>
      <c r="CO7" s="19" t="s">
        <v>552</v>
      </c>
      <c r="CP7" s="19" t="s">
        <v>110</v>
      </c>
      <c r="CQ7" s="19">
        <v>600</v>
      </c>
      <c r="CR7" s="19">
        <v>1</v>
      </c>
      <c r="CS7" s="19" t="s">
        <v>552</v>
      </c>
      <c r="CT7" s="19" t="s">
        <v>552</v>
      </c>
      <c r="CU7" s="19" t="s">
        <v>110</v>
      </c>
      <c r="CV7" s="19" t="s">
        <v>552</v>
      </c>
      <c r="CW7" s="19" t="s">
        <v>552</v>
      </c>
      <c r="CX7" s="52">
        <v>43100</v>
      </c>
      <c r="CY7" s="19">
        <v>1</v>
      </c>
      <c r="CZ7" s="19"/>
      <c r="DA7" s="19"/>
      <c r="DB7" s="19" t="str">
        <f t="shared" si="5"/>
        <v>Free unticketed</v>
      </c>
      <c r="DC7" s="19" t="s">
        <v>934</v>
      </c>
      <c r="DD7" s="19" t="s">
        <v>1024</v>
      </c>
      <c r="DE7" s="71">
        <v>342</v>
      </c>
      <c r="DF7" s="71" t="s">
        <v>378</v>
      </c>
      <c r="DG7" s="71" t="s">
        <v>1097</v>
      </c>
      <c r="DH7" s="71" t="s">
        <v>1115</v>
      </c>
      <c r="DI7" s="71" t="s">
        <v>1116</v>
      </c>
      <c r="DJ7" s="72">
        <v>42736</v>
      </c>
      <c r="DK7" s="72">
        <v>43100</v>
      </c>
      <c r="DL7" s="71">
        <v>19879</v>
      </c>
      <c r="DM7" s="71" t="s">
        <v>1105</v>
      </c>
      <c r="DN7" s="71" t="s">
        <v>1111</v>
      </c>
      <c r="DO7" s="71" t="s">
        <v>1102</v>
      </c>
    </row>
    <row r="8" spans="1:119" ht="409.5" x14ac:dyDescent="0.3">
      <c r="A8" s="23" t="s">
        <v>328</v>
      </c>
      <c r="B8" s="23">
        <v>345</v>
      </c>
      <c r="C8" s="19" t="s">
        <v>287</v>
      </c>
      <c r="D8" s="19" t="s">
        <v>329</v>
      </c>
      <c r="E8" s="19" t="s">
        <v>330</v>
      </c>
      <c r="F8" s="23" t="s">
        <v>331</v>
      </c>
      <c r="G8" s="23" t="s">
        <v>332</v>
      </c>
      <c r="H8" s="2" t="s">
        <v>675</v>
      </c>
      <c r="I8" s="31" t="s">
        <v>373</v>
      </c>
      <c r="J8" s="31" t="s">
        <v>613</v>
      </c>
      <c r="K8" s="76" t="s">
        <v>1266</v>
      </c>
      <c r="L8" s="76" t="s">
        <v>1287</v>
      </c>
      <c r="M8" s="19" t="s">
        <v>766</v>
      </c>
      <c r="N8" s="19" t="s">
        <v>333</v>
      </c>
      <c r="O8" s="20">
        <v>12160</v>
      </c>
      <c r="P8" s="21">
        <v>10000</v>
      </c>
      <c r="Q8" s="8">
        <v>12160</v>
      </c>
      <c r="R8" s="8">
        <v>7040</v>
      </c>
      <c r="S8" s="9">
        <v>28</v>
      </c>
      <c r="T8" s="9">
        <v>18</v>
      </c>
      <c r="U8" s="5">
        <f t="shared" si="0"/>
        <v>46</v>
      </c>
      <c r="V8" s="4">
        <v>10</v>
      </c>
      <c r="W8" s="6" t="s">
        <v>542</v>
      </c>
      <c r="X8" s="3">
        <v>12</v>
      </c>
      <c r="AF8" s="1">
        <v>1</v>
      </c>
      <c r="AI8" s="1" t="str">
        <f t="shared" si="3"/>
        <v xml:space="preserve">       Music  </v>
      </c>
      <c r="AJ8" s="11">
        <v>42749</v>
      </c>
      <c r="AK8" s="10">
        <v>800</v>
      </c>
      <c r="AL8" s="10">
        <v>1000</v>
      </c>
      <c r="AP8" s="10">
        <v>1</v>
      </c>
      <c r="AS8" s="2" t="s">
        <v>552</v>
      </c>
      <c r="AU8" s="43" t="s">
        <v>859</v>
      </c>
      <c r="AV8" s="14">
        <v>42614</v>
      </c>
      <c r="AW8" s="80" t="s">
        <v>1292</v>
      </c>
      <c r="AX8" s="15">
        <v>6000</v>
      </c>
      <c r="AY8" s="14">
        <v>42887</v>
      </c>
      <c r="AZ8" s="82" t="s">
        <v>1301</v>
      </c>
      <c r="BA8" s="15">
        <v>3000</v>
      </c>
      <c r="BB8" s="14">
        <v>43101</v>
      </c>
      <c r="BC8" s="80" t="s">
        <v>1304</v>
      </c>
      <c r="BD8" s="15">
        <v>1000</v>
      </c>
      <c r="BE8" s="15">
        <f t="shared" si="4"/>
        <v>10000</v>
      </c>
      <c r="BF8" s="27" t="s">
        <v>895</v>
      </c>
      <c r="BG8" s="29" t="s">
        <v>559</v>
      </c>
      <c r="BH8" s="19" t="s">
        <v>328</v>
      </c>
      <c r="BI8" s="19" t="s">
        <v>328</v>
      </c>
      <c r="BJ8" s="19" t="s">
        <v>287</v>
      </c>
      <c r="BK8" s="19" t="s">
        <v>329</v>
      </c>
      <c r="BM8" s="19" t="s">
        <v>552</v>
      </c>
      <c r="BN8" s="19" t="s">
        <v>110</v>
      </c>
      <c r="BO8" s="19" t="s">
        <v>110</v>
      </c>
      <c r="BP8" s="19" t="s">
        <v>110</v>
      </c>
      <c r="BQ8" s="19" t="s">
        <v>110</v>
      </c>
      <c r="BR8" s="19">
        <v>0</v>
      </c>
      <c r="BT8" s="19">
        <v>1</v>
      </c>
      <c r="BU8" s="19">
        <v>1000</v>
      </c>
      <c r="BV8" s="19">
        <v>0</v>
      </c>
      <c r="BW8" s="19">
        <v>600</v>
      </c>
      <c r="BX8" s="19">
        <v>1</v>
      </c>
      <c r="BY8" s="19">
        <v>1</v>
      </c>
      <c r="BZ8" s="19">
        <v>1</v>
      </c>
      <c r="CA8" s="19">
        <v>1</v>
      </c>
      <c r="CB8" s="19">
        <v>9</v>
      </c>
      <c r="CC8" s="19">
        <v>0</v>
      </c>
      <c r="CE8" s="19">
        <v>18</v>
      </c>
      <c r="CF8" s="19" t="s">
        <v>934</v>
      </c>
      <c r="CG8" s="19" t="s">
        <v>1008</v>
      </c>
      <c r="CH8" s="19">
        <v>1000</v>
      </c>
      <c r="CJ8" s="52">
        <v>42805</v>
      </c>
      <c r="CK8" s="19" t="s">
        <v>110</v>
      </c>
      <c r="CL8" s="19">
        <v>9</v>
      </c>
      <c r="CM8" s="19" t="s">
        <v>332</v>
      </c>
      <c r="CN8" s="19">
        <v>27</v>
      </c>
      <c r="CO8" s="19" t="s">
        <v>110</v>
      </c>
      <c r="CP8" s="19" t="s">
        <v>110</v>
      </c>
      <c r="CQ8" s="19">
        <v>600</v>
      </c>
      <c r="CR8" s="19">
        <v>0</v>
      </c>
      <c r="CS8" s="19" t="s">
        <v>552</v>
      </c>
      <c r="CT8" s="19" t="s">
        <v>552</v>
      </c>
      <c r="CU8" s="19" t="s">
        <v>110</v>
      </c>
      <c r="CV8" s="19" t="s">
        <v>552</v>
      </c>
      <c r="CW8" s="19" t="s">
        <v>552</v>
      </c>
      <c r="CX8" s="52">
        <v>43050</v>
      </c>
      <c r="CY8" s="19">
        <v>1</v>
      </c>
      <c r="DB8" s="19" t="str">
        <f t="shared" si="5"/>
        <v>Free unticketed</v>
      </c>
      <c r="DC8" s="19" t="s">
        <v>934</v>
      </c>
      <c r="DD8" s="19" t="s">
        <v>1009</v>
      </c>
      <c r="DE8" s="71">
        <v>345</v>
      </c>
      <c r="DF8" s="71" t="s">
        <v>332</v>
      </c>
      <c r="DG8" s="71" t="s">
        <v>1097</v>
      </c>
      <c r="DH8" s="71" t="s">
        <v>1117</v>
      </c>
      <c r="DI8" s="71" t="s">
        <v>1118</v>
      </c>
      <c r="DJ8" s="72">
        <v>42805</v>
      </c>
      <c r="DK8" s="72">
        <v>43050</v>
      </c>
      <c r="DL8" s="71">
        <v>10000</v>
      </c>
      <c r="DM8" s="71" t="s">
        <v>1119</v>
      </c>
      <c r="DN8" s="71" t="s">
        <v>1111</v>
      </c>
      <c r="DO8" s="71" t="s">
        <v>1102</v>
      </c>
    </row>
    <row r="9" spans="1:119" s="2" customFormat="1" ht="123.75" customHeight="1" x14ac:dyDescent="0.3">
      <c r="A9" s="23" t="s">
        <v>5</v>
      </c>
      <c r="B9" s="23">
        <v>349</v>
      </c>
      <c r="C9" s="19" t="s">
        <v>6</v>
      </c>
      <c r="D9" s="19" t="s">
        <v>7</v>
      </c>
      <c r="E9" s="19" t="s">
        <v>8</v>
      </c>
      <c r="F9" s="23" t="s">
        <v>9</v>
      </c>
      <c r="G9" s="23" t="s">
        <v>10</v>
      </c>
      <c r="H9" s="2" t="s">
        <v>632</v>
      </c>
      <c r="I9" s="31" t="s">
        <v>373</v>
      </c>
      <c r="J9" s="31" t="s">
        <v>563</v>
      </c>
      <c r="K9" s="32" t="s">
        <v>793</v>
      </c>
      <c r="L9" s="32" t="s">
        <v>793</v>
      </c>
      <c r="M9" s="33" t="s">
        <v>719</v>
      </c>
      <c r="N9" s="19" t="s">
        <v>11</v>
      </c>
      <c r="O9" s="20">
        <v>10000</v>
      </c>
      <c r="P9" s="20">
        <v>10000</v>
      </c>
      <c r="Q9" s="8">
        <v>21906.02</v>
      </c>
      <c r="R9" s="8">
        <v>11480</v>
      </c>
      <c r="S9" s="9">
        <v>26</v>
      </c>
      <c r="T9" s="9">
        <v>25</v>
      </c>
      <c r="U9" s="5">
        <f t="shared" si="0"/>
        <v>51</v>
      </c>
      <c r="V9" s="4">
        <v>10</v>
      </c>
      <c r="W9" s="6" t="s">
        <v>542</v>
      </c>
      <c r="X9" s="3">
        <v>364</v>
      </c>
      <c r="Y9" s="1"/>
      <c r="Z9" s="1"/>
      <c r="AA9" s="1"/>
      <c r="AB9" s="1">
        <v>1</v>
      </c>
      <c r="AC9" s="1">
        <v>1</v>
      </c>
      <c r="AD9" s="1"/>
      <c r="AE9" s="1"/>
      <c r="AF9" s="1">
        <v>1</v>
      </c>
      <c r="AG9" s="1"/>
      <c r="AH9" s="1">
        <v>1</v>
      </c>
      <c r="AI9" s="1" t="str">
        <f t="shared" si="3"/>
        <v xml:space="preserve">   Exhibiton Festival   Music  Visual Arts</v>
      </c>
      <c r="AJ9" s="11">
        <v>42736</v>
      </c>
      <c r="AK9" s="10">
        <v>1000</v>
      </c>
      <c r="AL9" s="10">
        <v>100000</v>
      </c>
      <c r="AM9" s="10">
        <v>1</v>
      </c>
      <c r="AN9" s="10">
        <v>1</v>
      </c>
      <c r="AO9" s="10">
        <v>1</v>
      </c>
      <c r="AP9" s="10">
        <v>1</v>
      </c>
      <c r="AQ9" s="10"/>
      <c r="AS9" s="2" t="s">
        <v>552</v>
      </c>
      <c r="AT9" s="3"/>
      <c r="AU9" s="2" t="s">
        <v>860</v>
      </c>
      <c r="AV9" s="14">
        <v>42675</v>
      </c>
      <c r="AW9" s="80" t="s">
        <v>1293</v>
      </c>
      <c r="AX9" s="15">
        <v>6000</v>
      </c>
      <c r="AY9" s="14">
        <v>42887</v>
      </c>
      <c r="AZ9" s="82" t="s">
        <v>1301</v>
      </c>
      <c r="BA9" s="15">
        <v>3000</v>
      </c>
      <c r="BB9" s="14">
        <v>43101</v>
      </c>
      <c r="BC9" s="80" t="s">
        <v>1304</v>
      </c>
      <c r="BD9" s="15">
        <v>1000</v>
      </c>
      <c r="BE9" s="15">
        <f t="shared" si="4"/>
        <v>10000</v>
      </c>
      <c r="BF9" s="27" t="s">
        <v>886</v>
      </c>
      <c r="BG9" s="29" t="s">
        <v>559</v>
      </c>
      <c r="BH9" s="19" t="s">
        <v>5</v>
      </c>
      <c r="BI9" s="19" t="s">
        <v>5</v>
      </c>
      <c r="BJ9" s="19" t="s">
        <v>6</v>
      </c>
      <c r="BK9" s="19" t="s">
        <v>7</v>
      </c>
      <c r="BL9" s="19" t="s">
        <v>929</v>
      </c>
      <c r="BM9" s="19" t="s">
        <v>552</v>
      </c>
      <c r="BN9" s="19" t="s">
        <v>110</v>
      </c>
      <c r="BO9" s="19" t="s">
        <v>110</v>
      </c>
      <c r="BP9" s="19" t="s">
        <v>110</v>
      </c>
      <c r="BQ9" s="19" t="s">
        <v>110</v>
      </c>
      <c r="BR9" s="19"/>
      <c r="BS9" s="19"/>
      <c r="BT9" s="19" t="s">
        <v>930</v>
      </c>
      <c r="BU9" s="19"/>
      <c r="BV9" s="19"/>
      <c r="BW9" s="19"/>
      <c r="BX9" s="19">
        <v>1</v>
      </c>
      <c r="BY9" s="19">
        <v>1</v>
      </c>
      <c r="BZ9" s="19">
        <v>1</v>
      </c>
      <c r="CA9" s="19">
        <v>1</v>
      </c>
      <c r="CB9" s="19">
        <v>15</v>
      </c>
      <c r="CC9" s="19"/>
      <c r="CD9" s="19"/>
      <c r="CE9" s="19"/>
      <c r="CF9" s="19"/>
      <c r="CG9" s="19" t="s">
        <v>931</v>
      </c>
      <c r="CH9" s="19"/>
      <c r="CI9" s="19" t="s">
        <v>110</v>
      </c>
      <c r="CJ9" s="52">
        <v>42736</v>
      </c>
      <c r="CK9" s="19" t="s">
        <v>552</v>
      </c>
      <c r="CL9" s="19">
        <v>365</v>
      </c>
      <c r="CM9" s="19" t="s">
        <v>10</v>
      </c>
      <c r="CN9" s="19"/>
      <c r="CO9" s="19" t="s">
        <v>110</v>
      </c>
      <c r="CP9" s="19" t="s">
        <v>110</v>
      </c>
      <c r="CQ9" s="19"/>
      <c r="CR9" s="19">
        <v>13</v>
      </c>
      <c r="CS9" s="19" t="s">
        <v>552</v>
      </c>
      <c r="CT9" s="19" t="s">
        <v>552</v>
      </c>
      <c r="CU9" s="19" t="s">
        <v>110</v>
      </c>
      <c r="CV9" s="19" t="s">
        <v>552</v>
      </c>
      <c r="CW9" s="19" t="s">
        <v>552</v>
      </c>
      <c r="CX9" s="52">
        <v>43100</v>
      </c>
      <c r="CY9" s="19">
        <v>1</v>
      </c>
      <c r="CZ9" s="19"/>
      <c r="DA9" s="19"/>
      <c r="DB9" s="19" t="str">
        <f t="shared" si="5"/>
        <v>Free unticketed</v>
      </c>
      <c r="DC9" s="19"/>
      <c r="DD9" s="19" t="s">
        <v>932</v>
      </c>
      <c r="DE9" s="71">
        <v>349</v>
      </c>
      <c r="DF9" s="71" t="s">
        <v>10</v>
      </c>
      <c r="DG9" s="71" t="s">
        <v>1097</v>
      </c>
      <c r="DH9" s="71" t="s">
        <v>1120</v>
      </c>
      <c r="DI9" s="71" t="s">
        <v>1121</v>
      </c>
      <c r="DJ9" s="72">
        <v>42736</v>
      </c>
      <c r="DK9" s="72">
        <v>43100</v>
      </c>
      <c r="DL9" s="71">
        <v>10000</v>
      </c>
      <c r="DM9" s="71" t="s">
        <v>1122</v>
      </c>
      <c r="DN9" s="71" t="s">
        <v>1111</v>
      </c>
      <c r="DO9" s="71" t="s">
        <v>1102</v>
      </c>
    </row>
    <row r="10" spans="1:119" s="2" customFormat="1" ht="105" customHeight="1" x14ac:dyDescent="0.3">
      <c r="A10" s="23" t="s">
        <v>117</v>
      </c>
      <c r="B10" s="23">
        <v>354</v>
      </c>
      <c r="C10" s="19" t="s">
        <v>118</v>
      </c>
      <c r="D10" s="19" t="s">
        <v>119</v>
      </c>
      <c r="E10" s="19" t="s">
        <v>120</v>
      </c>
      <c r="F10" s="23" t="s">
        <v>121</v>
      </c>
      <c r="G10" s="23" t="s">
        <v>121</v>
      </c>
      <c r="H10" s="2" t="s">
        <v>644</v>
      </c>
      <c r="I10" s="31" t="s">
        <v>703</v>
      </c>
      <c r="J10" s="31" t="s">
        <v>580</v>
      </c>
      <c r="K10" s="76" t="s">
        <v>1267</v>
      </c>
      <c r="L10" s="76" t="s">
        <v>1267</v>
      </c>
      <c r="M10" s="19" t="s">
        <v>735</v>
      </c>
      <c r="N10" s="19" t="s">
        <v>122</v>
      </c>
      <c r="O10" s="20">
        <v>10000</v>
      </c>
      <c r="P10" s="21">
        <v>9000</v>
      </c>
      <c r="Q10" s="8">
        <v>39000</v>
      </c>
      <c r="R10" s="8">
        <v>18500</v>
      </c>
      <c r="S10" s="9">
        <v>30</v>
      </c>
      <c r="T10" s="9">
        <v>24</v>
      </c>
      <c r="U10" s="5">
        <f t="shared" si="0"/>
        <v>54</v>
      </c>
      <c r="V10" s="4">
        <v>10</v>
      </c>
      <c r="W10" s="6" t="s">
        <v>542</v>
      </c>
      <c r="X10" s="3" t="s">
        <v>123</v>
      </c>
      <c r="Y10" s="1"/>
      <c r="Z10" s="1"/>
      <c r="AA10" s="1"/>
      <c r="AB10" s="1">
        <v>1</v>
      </c>
      <c r="AC10" s="1"/>
      <c r="AD10" s="1">
        <v>1</v>
      </c>
      <c r="AE10" s="1">
        <v>1</v>
      </c>
      <c r="AF10" s="1">
        <v>1</v>
      </c>
      <c r="AG10" s="1"/>
      <c r="AH10" s="1">
        <v>1</v>
      </c>
      <c r="AI10" s="1" t="str">
        <f t="shared" si="3"/>
        <v xml:space="preserve">   Exhibiton  Film Literature Music  Visual Arts</v>
      </c>
      <c r="AJ10" s="11">
        <v>42515</v>
      </c>
      <c r="AK10" s="10">
        <v>1030</v>
      </c>
      <c r="AL10" s="10">
        <v>115000</v>
      </c>
      <c r="AM10" s="10"/>
      <c r="AN10" s="10">
        <v>1</v>
      </c>
      <c r="AO10" s="10"/>
      <c r="AP10" s="10">
        <v>1</v>
      </c>
      <c r="AQ10" s="10">
        <v>1</v>
      </c>
      <c r="AR10" s="2" t="s">
        <v>557</v>
      </c>
      <c r="AS10" s="2" t="s">
        <v>552</v>
      </c>
      <c r="AT10" s="3"/>
      <c r="AU10" s="2" t="s">
        <v>861</v>
      </c>
      <c r="AV10" s="14">
        <v>42614</v>
      </c>
      <c r="AW10" s="80" t="s">
        <v>1292</v>
      </c>
      <c r="AX10" s="15">
        <v>5400</v>
      </c>
      <c r="AY10" s="14">
        <v>42826</v>
      </c>
      <c r="AZ10" s="82" t="s">
        <v>1298</v>
      </c>
      <c r="BA10" s="15">
        <v>2700</v>
      </c>
      <c r="BB10" s="14">
        <v>43101</v>
      </c>
      <c r="BC10" s="80" t="s">
        <v>1304</v>
      </c>
      <c r="BD10" s="15">
        <v>900</v>
      </c>
      <c r="BE10" s="15">
        <f t="shared" si="4"/>
        <v>9000</v>
      </c>
      <c r="BF10" s="27" t="s">
        <v>889</v>
      </c>
      <c r="BG10" s="29" t="s">
        <v>559</v>
      </c>
      <c r="BH10" s="19" t="s">
        <v>117</v>
      </c>
      <c r="BI10" s="19" t="s">
        <v>117</v>
      </c>
      <c r="BJ10" s="19" t="s">
        <v>118</v>
      </c>
      <c r="BK10" s="19" t="s">
        <v>119</v>
      </c>
      <c r="BL10" s="19" t="s">
        <v>947</v>
      </c>
      <c r="BM10" s="19" t="s">
        <v>110</v>
      </c>
      <c r="BN10" s="19" t="s">
        <v>110</v>
      </c>
      <c r="BO10" s="19" t="s">
        <v>552</v>
      </c>
      <c r="BP10" s="19" t="s">
        <v>110</v>
      </c>
      <c r="BQ10" s="19" t="s">
        <v>552</v>
      </c>
      <c r="BR10" s="19">
        <v>0</v>
      </c>
      <c r="BS10" s="19"/>
      <c r="BT10" s="19">
        <v>7</v>
      </c>
      <c r="BU10" s="54">
        <v>115000</v>
      </c>
      <c r="BV10" s="19">
        <v>0</v>
      </c>
      <c r="BW10" s="19">
        <v>1000</v>
      </c>
      <c r="BX10" s="19">
        <v>1</v>
      </c>
      <c r="BY10" s="19">
        <v>1</v>
      </c>
      <c r="BZ10" s="19">
        <v>1</v>
      </c>
      <c r="CA10" s="19">
        <v>1</v>
      </c>
      <c r="CB10" s="19" t="s">
        <v>948</v>
      </c>
      <c r="CC10" s="19">
        <v>0</v>
      </c>
      <c r="CD10" s="19">
        <v>0</v>
      </c>
      <c r="CE10" s="19">
        <v>0</v>
      </c>
      <c r="CF10" s="19" t="s">
        <v>934</v>
      </c>
      <c r="CG10" s="19" t="s">
        <v>949</v>
      </c>
      <c r="CH10" s="54">
        <v>12500</v>
      </c>
      <c r="CI10" s="19" t="s">
        <v>950</v>
      </c>
      <c r="CJ10" s="52">
        <v>42461</v>
      </c>
      <c r="CK10" s="19" t="s">
        <v>552</v>
      </c>
      <c r="CL10" s="19" t="s">
        <v>951</v>
      </c>
      <c r="CM10" s="19" t="s">
        <v>121</v>
      </c>
      <c r="CN10" s="19">
        <v>39</v>
      </c>
      <c r="CO10" s="19" t="s">
        <v>110</v>
      </c>
      <c r="CP10" s="19" t="s">
        <v>110</v>
      </c>
      <c r="CQ10" s="19">
        <v>900</v>
      </c>
      <c r="CR10" s="19">
        <v>37</v>
      </c>
      <c r="CS10" s="19" t="s">
        <v>552</v>
      </c>
      <c r="CT10" s="19" t="s">
        <v>552</v>
      </c>
      <c r="CU10" s="19" t="s">
        <v>110</v>
      </c>
      <c r="CV10" s="19" t="s">
        <v>552</v>
      </c>
      <c r="CW10" s="19" t="s">
        <v>552</v>
      </c>
      <c r="CX10" s="52">
        <v>43099</v>
      </c>
      <c r="CY10" s="19">
        <v>1</v>
      </c>
      <c r="CZ10" s="19"/>
      <c r="DA10" s="19"/>
      <c r="DB10" s="19" t="str">
        <f t="shared" si="5"/>
        <v>Free unticketed</v>
      </c>
      <c r="DC10" s="19" t="s">
        <v>934</v>
      </c>
      <c r="DD10" s="19" t="s">
        <v>952</v>
      </c>
      <c r="DE10" s="71">
        <v>354</v>
      </c>
      <c r="DF10" s="71" t="s">
        <v>1123</v>
      </c>
      <c r="DG10" s="71" t="s">
        <v>1097</v>
      </c>
      <c r="DH10" s="71" t="s">
        <v>1124</v>
      </c>
      <c r="DI10" s="71" t="s">
        <v>1125</v>
      </c>
      <c r="DJ10" s="72">
        <v>42826</v>
      </c>
      <c r="DK10" s="72">
        <v>43099</v>
      </c>
      <c r="DL10" s="71">
        <v>9000</v>
      </c>
      <c r="DM10" s="71" t="s">
        <v>1126</v>
      </c>
      <c r="DN10" s="71" t="s">
        <v>1106</v>
      </c>
      <c r="DO10" s="71" t="s">
        <v>1102</v>
      </c>
    </row>
    <row r="11" spans="1:119" s="2" customFormat="1" ht="90" customHeight="1" x14ac:dyDescent="0.3">
      <c r="A11" s="23" t="s">
        <v>170</v>
      </c>
      <c r="B11" s="23">
        <v>357</v>
      </c>
      <c r="C11" s="19" t="s">
        <v>171</v>
      </c>
      <c r="D11" s="19" t="s">
        <v>172</v>
      </c>
      <c r="E11" s="19" t="s">
        <v>173</v>
      </c>
      <c r="F11" s="23" t="s">
        <v>174</v>
      </c>
      <c r="G11" s="23" t="s">
        <v>175</v>
      </c>
      <c r="H11" s="43" t="s">
        <v>652</v>
      </c>
      <c r="I11" s="51" t="s">
        <v>709</v>
      </c>
      <c r="J11" s="51" t="s">
        <v>589</v>
      </c>
      <c r="K11" s="48" t="s">
        <v>813</v>
      </c>
      <c r="L11" s="48" t="s">
        <v>813</v>
      </c>
      <c r="M11" s="46" t="s">
        <v>743</v>
      </c>
      <c r="N11" s="19" t="s">
        <v>176</v>
      </c>
      <c r="O11" s="20">
        <v>10000</v>
      </c>
      <c r="P11" s="21">
        <v>9000</v>
      </c>
      <c r="Q11" s="8">
        <v>11850</v>
      </c>
      <c r="R11" s="8">
        <v>7900</v>
      </c>
      <c r="S11" s="9">
        <v>24</v>
      </c>
      <c r="T11" s="9">
        <v>24</v>
      </c>
      <c r="U11" s="5">
        <f t="shared" si="0"/>
        <v>48</v>
      </c>
      <c r="V11" s="4">
        <v>10</v>
      </c>
      <c r="W11" s="6" t="s">
        <v>542</v>
      </c>
      <c r="X11" s="3">
        <v>60</v>
      </c>
      <c r="Y11" s="1"/>
      <c r="Z11" s="1"/>
      <c r="AA11" s="1"/>
      <c r="AB11" s="1">
        <v>1</v>
      </c>
      <c r="AC11" s="1"/>
      <c r="AD11" s="1">
        <v>1</v>
      </c>
      <c r="AE11" s="1"/>
      <c r="AF11" s="1"/>
      <c r="AG11" s="1"/>
      <c r="AH11" s="1">
        <v>1</v>
      </c>
      <c r="AI11" s="1" t="str">
        <f t="shared" si="3"/>
        <v xml:space="preserve">   Exhibiton  Film    Visual Arts</v>
      </c>
      <c r="AJ11" s="11">
        <v>42920</v>
      </c>
      <c r="AK11" s="10">
        <v>2000</v>
      </c>
      <c r="AL11" s="10">
        <v>3500</v>
      </c>
      <c r="AM11" s="10"/>
      <c r="AN11" s="10"/>
      <c r="AO11" s="10"/>
      <c r="AP11" s="10">
        <v>1</v>
      </c>
      <c r="AQ11" s="10"/>
      <c r="AS11" s="2" t="s">
        <v>552</v>
      </c>
      <c r="AT11" s="3"/>
      <c r="AU11" s="2" t="s">
        <v>862</v>
      </c>
      <c r="AV11" s="14">
        <v>42614</v>
      </c>
      <c r="AW11" s="80" t="s">
        <v>1292</v>
      </c>
      <c r="AX11" s="15">
        <v>5400</v>
      </c>
      <c r="AY11" s="14">
        <v>42887</v>
      </c>
      <c r="AZ11" s="82" t="s">
        <v>1301</v>
      </c>
      <c r="BA11" s="15">
        <v>2700</v>
      </c>
      <c r="BB11" s="14">
        <v>43009</v>
      </c>
      <c r="BC11" s="80" t="s">
        <v>1290</v>
      </c>
      <c r="BD11" s="15">
        <v>900</v>
      </c>
      <c r="BE11" s="15">
        <f t="shared" si="4"/>
        <v>9000</v>
      </c>
      <c r="BF11" s="27" t="s">
        <v>889</v>
      </c>
      <c r="BG11" s="29" t="s">
        <v>559</v>
      </c>
      <c r="BH11" s="19" t="s">
        <v>170</v>
      </c>
      <c r="BI11" s="19" t="s">
        <v>170</v>
      </c>
      <c r="BJ11" s="19" t="s">
        <v>171</v>
      </c>
      <c r="BK11" s="19" t="s">
        <v>172</v>
      </c>
      <c r="BL11" s="19"/>
      <c r="BM11" s="19" t="s">
        <v>110</v>
      </c>
      <c r="BN11" s="19" t="s">
        <v>110</v>
      </c>
      <c r="BO11" s="19" t="s">
        <v>110</v>
      </c>
      <c r="BP11" s="19" t="s">
        <v>552</v>
      </c>
      <c r="BQ11" s="19" t="s">
        <v>110</v>
      </c>
      <c r="BR11" s="19">
        <v>0</v>
      </c>
      <c r="BS11" s="19"/>
      <c r="BT11" s="19">
        <v>1</v>
      </c>
      <c r="BU11" s="19">
        <v>3500</v>
      </c>
      <c r="BV11" s="19">
        <v>0</v>
      </c>
      <c r="BW11" s="19">
        <v>2000</v>
      </c>
      <c r="BX11" s="19"/>
      <c r="BY11" s="19"/>
      <c r="BZ11" s="19">
        <v>1</v>
      </c>
      <c r="CA11" s="19"/>
      <c r="CB11" s="19">
        <v>2</v>
      </c>
      <c r="CC11" s="19">
        <v>0</v>
      </c>
      <c r="CD11" s="19"/>
      <c r="CE11" s="19">
        <v>0</v>
      </c>
      <c r="CF11" s="19" t="s">
        <v>934</v>
      </c>
      <c r="CG11" s="19" t="s">
        <v>958</v>
      </c>
      <c r="CH11" s="19">
        <v>2000</v>
      </c>
      <c r="CI11" s="19" t="s">
        <v>959</v>
      </c>
      <c r="CJ11" s="52">
        <v>42920</v>
      </c>
      <c r="CK11" s="19" t="s">
        <v>110</v>
      </c>
      <c r="CL11" s="19">
        <v>60</v>
      </c>
      <c r="CM11" s="19" t="s">
        <v>175</v>
      </c>
      <c r="CN11" s="19" t="s">
        <v>960</v>
      </c>
      <c r="CO11" s="19" t="s">
        <v>552</v>
      </c>
      <c r="CP11" s="19" t="s">
        <v>552</v>
      </c>
      <c r="CQ11" s="19">
        <v>1500</v>
      </c>
      <c r="CR11" s="19">
        <v>1</v>
      </c>
      <c r="CS11" s="19" t="s">
        <v>552</v>
      </c>
      <c r="CT11" s="19" t="s">
        <v>552</v>
      </c>
      <c r="CU11" s="19" t="s">
        <v>552</v>
      </c>
      <c r="CV11" s="19" t="s">
        <v>552</v>
      </c>
      <c r="CW11" s="19" t="s">
        <v>110</v>
      </c>
      <c r="CX11" s="52">
        <v>43007</v>
      </c>
      <c r="CY11" s="19">
        <v>1</v>
      </c>
      <c r="CZ11" s="19"/>
      <c r="DA11" s="19"/>
      <c r="DB11" s="19" t="str">
        <f t="shared" si="5"/>
        <v>Free unticketed</v>
      </c>
      <c r="DC11" s="19" t="s">
        <v>934</v>
      </c>
      <c r="DD11" s="19" t="s">
        <v>961</v>
      </c>
      <c r="DE11" s="71">
        <v>357</v>
      </c>
      <c r="DF11" s="71" t="s">
        <v>1127</v>
      </c>
      <c r="DG11" s="71" t="s">
        <v>1097</v>
      </c>
      <c r="DH11" s="71" t="s">
        <v>1128</v>
      </c>
      <c r="DI11" s="71" t="s">
        <v>1129</v>
      </c>
      <c r="DJ11" s="72">
        <v>42920</v>
      </c>
      <c r="DK11" s="72">
        <v>43007</v>
      </c>
      <c r="DL11" s="71">
        <v>9000</v>
      </c>
      <c r="DM11" s="71" t="s">
        <v>1130</v>
      </c>
      <c r="DN11" s="71" t="s">
        <v>1101</v>
      </c>
      <c r="DO11" s="71" t="s">
        <v>1102</v>
      </c>
    </row>
    <row r="12" spans="1:119" s="2" customFormat="1" ht="105" customHeight="1" x14ac:dyDescent="0.3">
      <c r="A12" s="23" t="s">
        <v>316</v>
      </c>
      <c r="B12" s="23">
        <v>370</v>
      </c>
      <c r="C12" s="19" t="s">
        <v>317</v>
      </c>
      <c r="D12" s="19" t="s">
        <v>279</v>
      </c>
      <c r="E12" s="19" t="s">
        <v>318</v>
      </c>
      <c r="F12" s="23" t="s">
        <v>318</v>
      </c>
      <c r="G12" s="23" t="s">
        <v>319</v>
      </c>
      <c r="H12" s="43" t="s">
        <v>673</v>
      </c>
      <c r="I12" s="51" t="s">
        <v>702</v>
      </c>
      <c r="J12" s="51" t="s">
        <v>612</v>
      </c>
      <c r="K12" s="48" t="s">
        <v>824</v>
      </c>
      <c r="L12" s="48" t="s">
        <v>825</v>
      </c>
      <c r="M12" s="47" t="s">
        <v>764</v>
      </c>
      <c r="N12" s="19" t="s">
        <v>320</v>
      </c>
      <c r="O12" s="20">
        <v>10000</v>
      </c>
      <c r="P12" s="21">
        <v>9000</v>
      </c>
      <c r="Q12" s="8">
        <v>10000</v>
      </c>
      <c r="R12" s="8">
        <v>0</v>
      </c>
      <c r="S12" s="9">
        <v>26</v>
      </c>
      <c r="T12" s="9">
        <v>18</v>
      </c>
      <c r="U12" s="5">
        <f t="shared" si="0"/>
        <v>44</v>
      </c>
      <c r="V12" s="4">
        <v>10</v>
      </c>
      <c r="W12" s="6" t="s">
        <v>542</v>
      </c>
      <c r="X12" s="3" t="s">
        <v>321</v>
      </c>
      <c r="Y12" s="1"/>
      <c r="Z12" s="1"/>
      <c r="AA12" s="1"/>
      <c r="AB12" s="1">
        <v>1</v>
      </c>
      <c r="AC12" s="1"/>
      <c r="AD12" s="1"/>
      <c r="AE12" s="1"/>
      <c r="AF12" s="1">
        <v>1</v>
      </c>
      <c r="AG12" s="1"/>
      <c r="AH12" s="1">
        <v>1</v>
      </c>
      <c r="AI12" s="1" t="str">
        <f t="shared" si="3"/>
        <v xml:space="preserve">   Exhibiton    Music  Visual Arts</v>
      </c>
      <c r="AJ12" s="11">
        <v>42736</v>
      </c>
      <c r="AK12" s="10">
        <v>50</v>
      </c>
      <c r="AL12" s="10">
        <v>5000</v>
      </c>
      <c r="AM12" s="10">
        <v>1</v>
      </c>
      <c r="AN12" s="10">
        <v>1</v>
      </c>
      <c r="AO12" s="10">
        <v>1</v>
      </c>
      <c r="AP12" s="10">
        <v>1</v>
      </c>
      <c r="AQ12" s="10"/>
      <c r="AS12" s="2" t="s">
        <v>552</v>
      </c>
      <c r="AT12" s="3"/>
      <c r="AU12" s="2" t="s">
        <v>863</v>
      </c>
      <c r="AV12" s="14">
        <v>42614</v>
      </c>
      <c r="AW12" s="80" t="s">
        <v>1292</v>
      </c>
      <c r="AX12" s="15">
        <v>5400</v>
      </c>
      <c r="AY12" s="14">
        <v>42856</v>
      </c>
      <c r="AZ12" s="82" t="s">
        <v>1294</v>
      </c>
      <c r="BA12" s="15">
        <v>2700</v>
      </c>
      <c r="BB12" s="14">
        <v>43101</v>
      </c>
      <c r="BC12" s="80" t="s">
        <v>1304</v>
      </c>
      <c r="BD12" s="15">
        <v>900</v>
      </c>
      <c r="BE12" s="15">
        <f t="shared" si="4"/>
        <v>9000</v>
      </c>
      <c r="BF12" s="27" t="s">
        <v>889</v>
      </c>
      <c r="BG12" s="29" t="s">
        <v>914</v>
      </c>
      <c r="BH12" s="19" t="s">
        <v>316</v>
      </c>
      <c r="BI12" s="19" t="s">
        <v>316</v>
      </c>
      <c r="BJ12" s="19" t="s">
        <v>317</v>
      </c>
      <c r="BK12" s="19" t="s">
        <v>279</v>
      </c>
      <c r="BL12" s="19"/>
      <c r="BM12" s="19" t="s">
        <v>552</v>
      </c>
      <c r="BN12" s="19" t="s">
        <v>110</v>
      </c>
      <c r="BO12" s="19" t="s">
        <v>110</v>
      </c>
      <c r="BP12" s="19" t="s">
        <v>552</v>
      </c>
      <c r="BQ12" s="19" t="s">
        <v>552</v>
      </c>
      <c r="BR12" s="19">
        <v>1</v>
      </c>
      <c r="BS12" s="19"/>
      <c r="BT12" s="19">
        <v>5</v>
      </c>
      <c r="BU12" s="19" t="s">
        <v>999</v>
      </c>
      <c r="BV12" s="19" t="s">
        <v>1000</v>
      </c>
      <c r="BW12" s="44">
        <v>18384</v>
      </c>
      <c r="BX12" s="19">
        <v>1</v>
      </c>
      <c r="BY12" s="19"/>
      <c r="BZ12" s="19"/>
      <c r="CA12" s="19">
        <v>1</v>
      </c>
      <c r="CB12" s="19">
        <v>0</v>
      </c>
      <c r="CC12" s="19" t="s">
        <v>1001</v>
      </c>
      <c r="CD12" s="19"/>
      <c r="CE12" s="19" t="s">
        <v>1000</v>
      </c>
      <c r="CF12" s="19" t="s">
        <v>934</v>
      </c>
      <c r="CG12" s="19" t="s">
        <v>1002</v>
      </c>
      <c r="CH12" s="19" t="s">
        <v>999</v>
      </c>
      <c r="CI12" s="19" t="s">
        <v>1003</v>
      </c>
      <c r="CJ12" s="52">
        <v>42745</v>
      </c>
      <c r="CK12" s="19" t="s">
        <v>110</v>
      </c>
      <c r="CL12" s="19" t="s">
        <v>1004</v>
      </c>
      <c r="CM12" s="19" t="s">
        <v>319</v>
      </c>
      <c r="CN12" s="19" t="s">
        <v>1005</v>
      </c>
      <c r="CO12" s="19" t="s">
        <v>552</v>
      </c>
      <c r="CP12" s="19" t="s">
        <v>552</v>
      </c>
      <c r="CQ12" s="44">
        <v>18384</v>
      </c>
      <c r="CR12" s="19" t="s">
        <v>1006</v>
      </c>
      <c r="CS12" s="19" t="s">
        <v>552</v>
      </c>
      <c r="CT12" s="19" t="s">
        <v>552</v>
      </c>
      <c r="CU12" s="19" t="s">
        <v>552</v>
      </c>
      <c r="CV12" s="19" t="s">
        <v>552</v>
      </c>
      <c r="CW12" s="19" t="s">
        <v>552</v>
      </c>
      <c r="CX12" s="52">
        <v>43079</v>
      </c>
      <c r="CY12" s="19">
        <v>1</v>
      </c>
      <c r="CZ12" s="19"/>
      <c r="DA12" s="19"/>
      <c r="DB12" s="19" t="str">
        <f t="shared" si="5"/>
        <v>Free unticketed</v>
      </c>
      <c r="DC12" s="19" t="s">
        <v>934</v>
      </c>
      <c r="DD12" s="19" t="s">
        <v>1007</v>
      </c>
      <c r="DE12" s="71">
        <v>370</v>
      </c>
      <c r="DF12" s="71" t="s">
        <v>319</v>
      </c>
      <c r="DG12" s="71" t="s">
        <v>1097</v>
      </c>
      <c r="DH12" s="71" t="s">
        <v>1131</v>
      </c>
      <c r="DI12" s="71" t="s">
        <v>1132</v>
      </c>
      <c r="DJ12" s="72">
        <v>42745</v>
      </c>
      <c r="DK12" s="72">
        <v>43079</v>
      </c>
      <c r="DL12" s="71">
        <v>9000</v>
      </c>
      <c r="DM12" s="71" t="s">
        <v>1133</v>
      </c>
      <c r="DN12" s="71" t="s">
        <v>1111</v>
      </c>
      <c r="DO12" s="71" t="s">
        <v>1102</v>
      </c>
    </row>
    <row r="13" spans="1:119" ht="409.5" x14ac:dyDescent="0.3">
      <c r="A13" s="23" t="s">
        <v>338</v>
      </c>
      <c r="B13" s="23">
        <v>371</v>
      </c>
      <c r="C13" s="19" t="s">
        <v>247</v>
      </c>
      <c r="D13" s="19" t="s">
        <v>248</v>
      </c>
      <c r="E13" s="19" t="s">
        <v>247</v>
      </c>
      <c r="F13" s="23" t="s">
        <v>249</v>
      </c>
      <c r="G13" s="23" t="s">
        <v>339</v>
      </c>
      <c r="H13" s="2" t="s">
        <v>676</v>
      </c>
      <c r="I13" s="31" t="s">
        <v>373</v>
      </c>
      <c r="J13" s="31" t="s">
        <v>602</v>
      </c>
      <c r="K13" s="76" t="s">
        <v>1268</v>
      </c>
      <c r="L13" s="76" t="s">
        <v>1268</v>
      </c>
      <c r="M13" s="19" t="s">
        <v>754</v>
      </c>
      <c r="N13" s="19" t="s">
        <v>340</v>
      </c>
      <c r="O13" s="20">
        <v>10000</v>
      </c>
      <c r="P13" s="21">
        <v>20000</v>
      </c>
      <c r="Q13" s="8">
        <v>10000</v>
      </c>
      <c r="R13" s="8">
        <v>2000</v>
      </c>
      <c r="S13" s="9">
        <v>28</v>
      </c>
      <c r="T13" s="9">
        <v>25</v>
      </c>
      <c r="U13" s="5">
        <f t="shared" si="0"/>
        <v>53</v>
      </c>
      <c r="V13" s="4">
        <v>10</v>
      </c>
      <c r="W13" s="6" t="s">
        <v>542</v>
      </c>
      <c r="X13" s="3">
        <v>20</v>
      </c>
      <c r="Y13" s="1">
        <v>1</v>
      </c>
      <c r="AD13" s="1">
        <v>1</v>
      </c>
      <c r="AI13" s="1" t="str">
        <f t="shared" si="3"/>
        <v xml:space="preserve">Comedy     Film    </v>
      </c>
      <c r="AJ13" s="11">
        <v>42745</v>
      </c>
      <c r="AK13" s="10">
        <v>30</v>
      </c>
      <c r="AL13" s="10">
        <v>80000</v>
      </c>
      <c r="AM13" s="10">
        <v>1</v>
      </c>
      <c r="AN13" s="10">
        <v>1</v>
      </c>
      <c r="AS13" s="2" t="s">
        <v>552</v>
      </c>
      <c r="AU13" s="2" t="s">
        <v>855</v>
      </c>
      <c r="AV13" s="14">
        <v>42614</v>
      </c>
      <c r="AW13" s="80" t="s">
        <v>1292</v>
      </c>
      <c r="AX13" s="15">
        <v>10000</v>
      </c>
      <c r="AY13" s="14">
        <v>42767</v>
      </c>
      <c r="AZ13" s="82" t="s">
        <v>1299</v>
      </c>
      <c r="BA13" s="15">
        <v>8000</v>
      </c>
      <c r="BB13" s="14">
        <v>43101</v>
      </c>
      <c r="BC13" s="80" t="s">
        <v>1304</v>
      </c>
      <c r="BD13" s="15">
        <v>2000</v>
      </c>
      <c r="BE13" s="15">
        <f t="shared" si="4"/>
        <v>20000</v>
      </c>
      <c r="BF13" s="24" t="s">
        <v>897</v>
      </c>
      <c r="BG13" s="29" t="s">
        <v>915</v>
      </c>
      <c r="BH13" s="19" t="s">
        <v>338</v>
      </c>
      <c r="BI13" s="19" t="s">
        <v>338</v>
      </c>
      <c r="BJ13" s="19" t="s">
        <v>247</v>
      </c>
      <c r="BK13" s="19" t="s">
        <v>248</v>
      </c>
      <c r="BL13" s="19" t="s">
        <v>960</v>
      </c>
      <c r="BM13" s="19" t="s">
        <v>110</v>
      </c>
      <c r="BN13" s="19" t="s">
        <v>110</v>
      </c>
      <c r="BO13" s="19" t="s">
        <v>110</v>
      </c>
      <c r="BP13" s="19" t="s">
        <v>110</v>
      </c>
      <c r="BQ13" s="19" t="s">
        <v>552</v>
      </c>
      <c r="BR13" s="19" t="s">
        <v>110</v>
      </c>
      <c r="BS13" s="19">
        <v>0</v>
      </c>
      <c r="BT13" s="19">
        <v>5</v>
      </c>
      <c r="BU13" s="54">
        <v>20000</v>
      </c>
      <c r="BV13" s="19">
        <v>0</v>
      </c>
      <c r="BW13" s="19">
        <v>30</v>
      </c>
      <c r="BX13" s="19">
        <v>1</v>
      </c>
      <c r="BY13" s="19">
        <v>1</v>
      </c>
      <c r="BZ13" s="19">
        <v>1</v>
      </c>
      <c r="CA13" s="19">
        <v>1</v>
      </c>
      <c r="CB13" s="19" t="s">
        <v>1082</v>
      </c>
      <c r="CC13" s="19">
        <v>14</v>
      </c>
      <c r="CD13" s="19">
        <v>0</v>
      </c>
      <c r="CE13" s="19">
        <v>0</v>
      </c>
      <c r="CF13" s="19" t="s">
        <v>934</v>
      </c>
      <c r="CG13" s="19" t="s">
        <v>1083</v>
      </c>
      <c r="CH13" s="19">
        <v>5000</v>
      </c>
      <c r="CI13" s="19" t="s">
        <v>110</v>
      </c>
      <c r="CJ13" s="52">
        <v>42614</v>
      </c>
      <c r="CK13" s="19" t="s">
        <v>110</v>
      </c>
      <c r="CL13" s="19">
        <v>0</v>
      </c>
      <c r="CM13" s="19" t="s">
        <v>339</v>
      </c>
      <c r="CN13" s="19">
        <v>50</v>
      </c>
      <c r="CO13" s="19" t="s">
        <v>552</v>
      </c>
      <c r="CP13" s="19" t="s">
        <v>552</v>
      </c>
      <c r="CQ13" s="19">
        <v>30</v>
      </c>
      <c r="CR13" s="19">
        <v>14</v>
      </c>
      <c r="CS13" s="19" t="s">
        <v>552</v>
      </c>
      <c r="CT13" s="19" t="s">
        <v>552</v>
      </c>
      <c r="CU13" s="19" t="s">
        <v>552</v>
      </c>
      <c r="CV13" s="19" t="s">
        <v>552</v>
      </c>
      <c r="CW13" s="19" t="s">
        <v>110</v>
      </c>
      <c r="CX13" s="52">
        <v>43100</v>
      </c>
      <c r="CY13" s="19">
        <v>1</v>
      </c>
      <c r="DB13" s="19" t="str">
        <f t="shared" si="5"/>
        <v>Free unticketed</v>
      </c>
      <c r="DD13" s="19" t="s">
        <v>1085</v>
      </c>
      <c r="DE13" s="71">
        <v>371</v>
      </c>
      <c r="DF13" s="71" t="s">
        <v>1134</v>
      </c>
      <c r="DG13" s="71" t="s">
        <v>1097</v>
      </c>
      <c r="DH13" s="71" t="s">
        <v>1135</v>
      </c>
      <c r="DI13" s="71" t="s">
        <v>1136</v>
      </c>
      <c r="DJ13" s="72">
        <v>42736</v>
      </c>
      <c r="DK13" s="72">
        <v>42856</v>
      </c>
      <c r="DL13" s="71">
        <v>10000</v>
      </c>
      <c r="DM13" s="71" t="s">
        <v>1137</v>
      </c>
      <c r="DN13" s="71" t="s">
        <v>1106</v>
      </c>
      <c r="DO13" s="71" t="s">
        <v>1102</v>
      </c>
    </row>
    <row r="14" spans="1:119" ht="409.5" x14ac:dyDescent="0.3">
      <c r="A14" s="23" t="s">
        <v>410</v>
      </c>
      <c r="B14" s="23">
        <v>375</v>
      </c>
      <c r="C14" s="19" t="s">
        <v>263</v>
      </c>
      <c r="D14" s="19" t="s">
        <v>264</v>
      </c>
      <c r="E14" s="19" t="s">
        <v>411</v>
      </c>
      <c r="F14" s="23" t="s">
        <v>412</v>
      </c>
      <c r="G14" s="23" t="s">
        <v>413</v>
      </c>
      <c r="H14" s="2" t="s">
        <v>687</v>
      </c>
      <c r="I14" s="31" t="s">
        <v>706</v>
      </c>
      <c r="J14" s="31" t="s">
        <v>617</v>
      </c>
      <c r="K14" s="76" t="s">
        <v>1269</v>
      </c>
      <c r="L14" s="76" t="s">
        <v>1286</v>
      </c>
      <c r="M14" s="19" t="s">
        <v>776</v>
      </c>
      <c r="N14" s="19" t="s">
        <v>414</v>
      </c>
      <c r="O14" s="20">
        <v>10000</v>
      </c>
      <c r="P14" s="21">
        <v>9000</v>
      </c>
      <c r="Q14" s="8">
        <v>31750</v>
      </c>
      <c r="R14" s="8">
        <v>2600</v>
      </c>
      <c r="S14" s="9">
        <v>23</v>
      </c>
      <c r="T14" s="9">
        <v>24</v>
      </c>
      <c r="U14" s="5">
        <f t="shared" si="0"/>
        <v>47</v>
      </c>
      <c r="V14" s="4">
        <v>10</v>
      </c>
      <c r="W14" s="6" t="s">
        <v>542</v>
      </c>
      <c r="X14" s="3">
        <v>1</v>
      </c>
      <c r="AF14" s="1">
        <v>1</v>
      </c>
      <c r="AI14" s="1" t="str">
        <f t="shared" si="3"/>
        <v xml:space="preserve">       Music  </v>
      </c>
      <c r="AK14" s="10">
        <v>300</v>
      </c>
      <c r="AL14" s="10">
        <v>1500</v>
      </c>
      <c r="AP14" s="10">
        <v>1</v>
      </c>
      <c r="AS14" s="2" t="s">
        <v>552</v>
      </c>
      <c r="AU14" s="2" t="s">
        <v>864</v>
      </c>
      <c r="AV14" s="14">
        <v>42705</v>
      </c>
      <c r="AW14" s="80" t="s">
        <v>1289</v>
      </c>
      <c r="AX14" s="15">
        <v>5400</v>
      </c>
      <c r="AY14" s="14">
        <v>42948</v>
      </c>
      <c r="AZ14" s="80" t="s">
        <v>1302</v>
      </c>
      <c r="BA14" s="15">
        <v>2700</v>
      </c>
      <c r="BB14" s="14">
        <v>43070</v>
      </c>
      <c r="BC14" s="80" t="s">
        <v>1303</v>
      </c>
      <c r="BD14" s="15">
        <v>900</v>
      </c>
      <c r="BE14" s="15">
        <f t="shared" si="4"/>
        <v>9000</v>
      </c>
      <c r="BF14" s="26" t="s">
        <v>900</v>
      </c>
      <c r="BG14" s="29" t="s">
        <v>917</v>
      </c>
      <c r="BH14" s="19" t="s">
        <v>410</v>
      </c>
      <c r="BI14" s="19" t="s">
        <v>410</v>
      </c>
      <c r="BJ14" s="19" t="s">
        <v>263</v>
      </c>
      <c r="BK14" s="19" t="s">
        <v>264</v>
      </c>
      <c r="CG14" s="53"/>
      <c r="CH14" s="56"/>
      <c r="DB14" s="19" t="str">
        <f t="shared" si="5"/>
        <v/>
      </c>
      <c r="DE14" s="71">
        <v>375</v>
      </c>
      <c r="DF14" s="71" t="s">
        <v>413</v>
      </c>
      <c r="DG14" s="71" t="s">
        <v>1097</v>
      </c>
      <c r="DH14" s="71" t="s">
        <v>1138</v>
      </c>
      <c r="DI14" s="71" t="s">
        <v>1139</v>
      </c>
      <c r="DJ14" s="72">
        <v>43009</v>
      </c>
      <c r="DK14" s="72">
        <v>43039</v>
      </c>
      <c r="DL14" s="71">
        <v>10000</v>
      </c>
      <c r="DM14" s="71" t="s">
        <v>1140</v>
      </c>
      <c r="DN14" s="71" t="s">
        <v>1141</v>
      </c>
      <c r="DO14" s="71" t="s">
        <v>1102</v>
      </c>
    </row>
    <row r="15" spans="1:119" ht="409.5" x14ac:dyDescent="0.3">
      <c r="A15" s="23" t="s">
        <v>442</v>
      </c>
      <c r="B15" s="23">
        <v>376</v>
      </c>
      <c r="C15" s="19" t="s">
        <v>104</v>
      </c>
      <c r="D15" s="19" t="s">
        <v>443</v>
      </c>
      <c r="E15" s="19" t="s">
        <v>444</v>
      </c>
      <c r="F15" s="23" t="s">
        <v>445</v>
      </c>
      <c r="G15" s="23" t="s">
        <v>446</v>
      </c>
      <c r="H15" s="2" t="s">
        <v>691</v>
      </c>
      <c r="I15" s="31" t="s">
        <v>373</v>
      </c>
      <c r="J15" s="31" t="s">
        <v>604</v>
      </c>
      <c r="K15" s="76" t="s">
        <v>1270</v>
      </c>
      <c r="L15" s="32" t="s">
        <v>838</v>
      </c>
      <c r="M15" s="19" t="s">
        <v>781</v>
      </c>
      <c r="N15" s="19" t="s">
        <v>447</v>
      </c>
      <c r="O15" s="20">
        <v>10000</v>
      </c>
      <c r="P15" s="21">
        <v>9000</v>
      </c>
      <c r="Q15" s="8">
        <v>12000</v>
      </c>
      <c r="R15" s="8">
        <v>6000</v>
      </c>
      <c r="S15" s="9">
        <v>24</v>
      </c>
      <c r="T15" s="9">
        <v>24</v>
      </c>
      <c r="U15" s="5">
        <f t="shared" si="0"/>
        <v>48</v>
      </c>
      <c r="V15" s="4">
        <v>10</v>
      </c>
      <c r="W15" s="6" t="s">
        <v>542</v>
      </c>
      <c r="X15" s="3">
        <v>3</v>
      </c>
      <c r="AA15" s="1">
        <v>1</v>
      </c>
      <c r="AB15" s="1">
        <v>1</v>
      </c>
      <c r="AF15" s="1">
        <v>1</v>
      </c>
      <c r="AG15" s="1">
        <v>1</v>
      </c>
      <c r="AH15" s="1">
        <v>1</v>
      </c>
      <c r="AI15" s="1" t="str">
        <f t="shared" si="3"/>
        <v xml:space="preserve">  Dance Exhibiton    Music Theatre Visual Arts</v>
      </c>
      <c r="AJ15" s="11">
        <v>42929</v>
      </c>
      <c r="AK15" s="10">
        <v>150</v>
      </c>
      <c r="AL15" s="10">
        <v>3000</v>
      </c>
      <c r="AO15" s="10">
        <v>1</v>
      </c>
      <c r="AS15" s="2" t="s">
        <v>552</v>
      </c>
      <c r="AU15" s="43" t="s">
        <v>857</v>
      </c>
      <c r="AV15" s="14">
        <v>42675</v>
      </c>
      <c r="AW15" s="80" t="s">
        <v>1293</v>
      </c>
      <c r="AX15" s="15">
        <v>5400</v>
      </c>
      <c r="AY15" s="14">
        <v>42826</v>
      </c>
      <c r="AZ15" s="82" t="s">
        <v>1298</v>
      </c>
      <c r="BA15" s="15">
        <v>2700</v>
      </c>
      <c r="BB15" s="14">
        <v>42979</v>
      </c>
      <c r="BC15" s="80" t="s">
        <v>1306</v>
      </c>
      <c r="BD15" s="15">
        <v>900</v>
      </c>
      <c r="BE15" s="15">
        <f t="shared" si="4"/>
        <v>9000</v>
      </c>
      <c r="BF15" s="27" t="s">
        <v>889</v>
      </c>
      <c r="BG15" s="29" t="s">
        <v>559</v>
      </c>
      <c r="BH15" s="19" t="s">
        <v>442</v>
      </c>
      <c r="BI15" s="19" t="s">
        <v>442</v>
      </c>
      <c r="BJ15" s="19" t="s">
        <v>104</v>
      </c>
      <c r="BK15" s="19" t="s">
        <v>443</v>
      </c>
      <c r="BL15" s="19" t="s">
        <v>1033</v>
      </c>
      <c r="BM15" s="19" t="s">
        <v>552</v>
      </c>
      <c r="BN15" s="19" t="s">
        <v>552</v>
      </c>
      <c r="BO15" s="19" t="s">
        <v>110</v>
      </c>
      <c r="BP15" s="19" t="s">
        <v>110</v>
      </c>
      <c r="BQ15" s="19" t="s">
        <v>110</v>
      </c>
      <c r="BR15" s="19">
        <v>3</v>
      </c>
      <c r="BS15" s="19">
        <v>3</v>
      </c>
      <c r="BT15" s="19">
        <v>1</v>
      </c>
      <c r="BU15" s="19">
        <v>3000</v>
      </c>
      <c r="BV15" s="19" t="s">
        <v>258</v>
      </c>
      <c r="BW15" s="19">
        <v>150</v>
      </c>
      <c r="BZ15" s="19">
        <v>1</v>
      </c>
      <c r="CB15" s="19" t="s">
        <v>1034</v>
      </c>
      <c r="CC15" s="19" t="s">
        <v>258</v>
      </c>
      <c r="CE15" s="19">
        <v>3</v>
      </c>
      <c r="CF15" s="19" t="s">
        <v>934</v>
      </c>
      <c r="CG15" s="19" t="s">
        <v>445</v>
      </c>
      <c r="CH15" s="50">
        <v>0.9</v>
      </c>
      <c r="CJ15" s="52">
        <v>42929</v>
      </c>
      <c r="CK15" s="19" t="s">
        <v>552</v>
      </c>
      <c r="CL15" s="19" t="s">
        <v>258</v>
      </c>
      <c r="CM15" s="19" t="s">
        <v>1035</v>
      </c>
      <c r="CN15" s="19" t="s">
        <v>1036</v>
      </c>
      <c r="CO15" s="19" t="s">
        <v>552</v>
      </c>
      <c r="CP15" s="19" t="s">
        <v>552</v>
      </c>
      <c r="CQ15" s="50">
        <v>1</v>
      </c>
      <c r="CR15" s="19" t="s">
        <v>258</v>
      </c>
      <c r="CS15" s="19" t="s">
        <v>552</v>
      </c>
      <c r="CT15" s="19" t="s">
        <v>552</v>
      </c>
      <c r="CU15" s="19" t="s">
        <v>110</v>
      </c>
      <c r="CV15" s="19" t="s">
        <v>552</v>
      </c>
      <c r="CW15" s="19" t="s">
        <v>110</v>
      </c>
      <c r="CX15" s="52">
        <v>42931</v>
      </c>
      <c r="CZ15" s="19">
        <v>1</v>
      </c>
      <c r="DB15" s="19" t="str">
        <f t="shared" si="5"/>
        <v>Free ticketed</v>
      </c>
      <c r="DC15" s="19" t="s">
        <v>934</v>
      </c>
      <c r="DD15" s="19" t="s">
        <v>1037</v>
      </c>
      <c r="DE15" s="71">
        <v>376</v>
      </c>
      <c r="DF15" s="71" t="s">
        <v>1142</v>
      </c>
      <c r="DG15" s="71" t="s">
        <v>1097</v>
      </c>
      <c r="DH15" s="71" t="s">
        <v>447</v>
      </c>
      <c r="DI15" s="71" t="s">
        <v>1143</v>
      </c>
      <c r="DJ15" s="72">
        <v>42929</v>
      </c>
      <c r="DK15" s="72">
        <v>42931</v>
      </c>
      <c r="DL15" s="71">
        <v>9000</v>
      </c>
      <c r="DM15" s="71" t="s">
        <v>1144</v>
      </c>
      <c r="DN15" s="71" t="s">
        <v>1101</v>
      </c>
      <c r="DO15" s="71" t="s">
        <v>1102</v>
      </c>
    </row>
    <row r="16" spans="1:119" s="2" customFormat="1" ht="120" customHeight="1" x14ac:dyDescent="0.3">
      <c r="A16" s="23" t="s">
        <v>469</v>
      </c>
      <c r="B16" s="23">
        <v>378</v>
      </c>
      <c r="C16" s="19" t="s">
        <v>470</v>
      </c>
      <c r="D16" s="19" t="s">
        <v>471</v>
      </c>
      <c r="E16" s="19" t="s">
        <v>472</v>
      </c>
      <c r="F16" s="23" t="s">
        <v>472</v>
      </c>
      <c r="G16" s="23" t="s">
        <v>473</v>
      </c>
      <c r="H16" s="2" t="s">
        <v>695</v>
      </c>
      <c r="I16" s="31" t="s">
        <v>702</v>
      </c>
      <c r="J16" s="31" t="s">
        <v>626</v>
      </c>
      <c r="K16" s="32" t="s">
        <v>841</v>
      </c>
      <c r="L16" s="32" t="s">
        <v>841</v>
      </c>
      <c r="M16" s="33" t="s">
        <v>785</v>
      </c>
      <c r="N16" s="19" t="s">
        <v>474</v>
      </c>
      <c r="O16" s="20">
        <v>10000</v>
      </c>
      <c r="P16" s="20">
        <v>10000</v>
      </c>
      <c r="Q16" s="8">
        <v>10000</v>
      </c>
      <c r="R16" s="8">
        <v>1450</v>
      </c>
      <c r="S16" s="9">
        <v>26</v>
      </c>
      <c r="T16" s="9">
        <v>19</v>
      </c>
      <c r="U16" s="5">
        <f t="shared" si="0"/>
        <v>45</v>
      </c>
      <c r="V16" s="4">
        <v>10</v>
      </c>
      <c r="W16" s="6" t="s">
        <v>542</v>
      </c>
      <c r="X16" s="3" t="s">
        <v>475</v>
      </c>
      <c r="Y16" s="1"/>
      <c r="Z16" s="1"/>
      <c r="AA16" s="1"/>
      <c r="AB16" s="1">
        <v>1</v>
      </c>
      <c r="AC16" s="1"/>
      <c r="AD16" s="1"/>
      <c r="AE16" s="1"/>
      <c r="AF16" s="1">
        <v>1</v>
      </c>
      <c r="AG16" s="1"/>
      <c r="AH16" s="1">
        <v>1</v>
      </c>
      <c r="AI16" s="1" t="str">
        <f t="shared" si="3"/>
        <v xml:space="preserve">   Exhibiton    Music  Visual Arts</v>
      </c>
      <c r="AJ16" s="11">
        <v>42744</v>
      </c>
      <c r="AK16" s="10">
        <v>50</v>
      </c>
      <c r="AL16" s="10">
        <v>3000</v>
      </c>
      <c r="AM16" s="10"/>
      <c r="AN16" s="10"/>
      <c r="AO16" s="10"/>
      <c r="AP16" s="10">
        <v>1</v>
      </c>
      <c r="AQ16" s="10"/>
      <c r="AS16" s="2" t="s">
        <v>552</v>
      </c>
      <c r="AT16" s="3"/>
      <c r="AU16" s="2" t="s">
        <v>865</v>
      </c>
      <c r="AV16" s="14">
        <v>42675</v>
      </c>
      <c r="AW16" s="80" t="s">
        <v>1293</v>
      </c>
      <c r="AX16" s="15">
        <v>6000</v>
      </c>
      <c r="AY16" s="14">
        <v>42767</v>
      </c>
      <c r="AZ16" s="82" t="s">
        <v>1299</v>
      </c>
      <c r="BA16" s="15">
        <v>3000</v>
      </c>
      <c r="BB16" s="42">
        <v>42856</v>
      </c>
      <c r="BC16" s="83" t="s">
        <v>1294</v>
      </c>
      <c r="BD16" s="15">
        <v>1000</v>
      </c>
      <c r="BE16" s="15">
        <f t="shared" si="4"/>
        <v>10000</v>
      </c>
      <c r="BF16" s="27" t="s">
        <v>891</v>
      </c>
      <c r="BG16" s="29" t="s">
        <v>559</v>
      </c>
      <c r="BH16" s="19" t="s">
        <v>469</v>
      </c>
      <c r="BI16" s="19" t="s">
        <v>469</v>
      </c>
      <c r="BJ16" s="19" t="s">
        <v>470</v>
      </c>
      <c r="BK16" s="19" t="s">
        <v>471</v>
      </c>
      <c r="BL16" s="19"/>
      <c r="BM16" s="19" t="s">
        <v>110</v>
      </c>
      <c r="BN16" s="19" t="s">
        <v>110</v>
      </c>
      <c r="BO16" s="19" t="s">
        <v>110</v>
      </c>
      <c r="BP16" s="19" t="s">
        <v>110</v>
      </c>
      <c r="BQ16" s="19" t="s">
        <v>110</v>
      </c>
      <c r="BR16" s="19"/>
      <c r="BS16" s="19"/>
      <c r="BT16" s="19">
        <v>2</v>
      </c>
      <c r="BU16" s="19"/>
      <c r="BV16" s="19"/>
      <c r="BW16" s="19"/>
      <c r="BX16" s="19">
        <v>1</v>
      </c>
      <c r="BY16" s="19">
        <v>1</v>
      </c>
      <c r="BZ16" s="19"/>
      <c r="CA16" s="19"/>
      <c r="CB16" s="19">
        <v>1</v>
      </c>
      <c r="CC16" s="19"/>
      <c r="CD16" s="19"/>
      <c r="CE16" s="19"/>
      <c r="CF16" s="19"/>
      <c r="CG16" s="19" t="s">
        <v>1038</v>
      </c>
      <c r="CH16" s="19"/>
      <c r="CI16" s="19" t="s">
        <v>1039</v>
      </c>
      <c r="CJ16" s="52">
        <v>42744</v>
      </c>
      <c r="CK16" s="19" t="s">
        <v>110</v>
      </c>
      <c r="CL16" s="19" t="s">
        <v>1040</v>
      </c>
      <c r="CM16" s="19" t="s">
        <v>1041</v>
      </c>
      <c r="CN16" s="19">
        <v>15</v>
      </c>
      <c r="CO16" s="19" t="s">
        <v>110</v>
      </c>
      <c r="CP16" s="19" t="s">
        <v>110</v>
      </c>
      <c r="CQ16" s="19"/>
      <c r="CR16" s="19">
        <v>1</v>
      </c>
      <c r="CS16" s="19" t="s">
        <v>110</v>
      </c>
      <c r="CT16" s="19" t="s">
        <v>110</v>
      </c>
      <c r="CU16" s="19" t="s">
        <v>110</v>
      </c>
      <c r="CV16" s="19" t="s">
        <v>110</v>
      </c>
      <c r="CW16" s="19" t="s">
        <v>110</v>
      </c>
      <c r="CX16" s="19" t="s">
        <v>1040</v>
      </c>
      <c r="CY16" s="19">
        <v>1</v>
      </c>
      <c r="CZ16" s="19"/>
      <c r="DA16" s="19"/>
      <c r="DB16" s="19" t="str">
        <f t="shared" si="5"/>
        <v>Free unticketed</v>
      </c>
      <c r="DC16" s="19"/>
      <c r="DD16" s="19" t="s">
        <v>1042</v>
      </c>
      <c r="DE16" s="71">
        <v>378</v>
      </c>
      <c r="DF16" s="71" t="s">
        <v>1145</v>
      </c>
      <c r="DG16" s="71" t="s">
        <v>1097</v>
      </c>
      <c r="DH16" s="71" t="s">
        <v>1146</v>
      </c>
      <c r="DI16" s="71" t="s">
        <v>1147</v>
      </c>
      <c r="DJ16" s="71" t="s">
        <v>1040</v>
      </c>
      <c r="DK16" s="73">
        <v>42887</v>
      </c>
      <c r="DL16" s="71">
        <v>10000</v>
      </c>
      <c r="DM16" s="71" t="s">
        <v>1148</v>
      </c>
      <c r="DN16" s="71" t="s">
        <v>1149</v>
      </c>
      <c r="DO16" s="71" t="s">
        <v>1102</v>
      </c>
    </row>
    <row r="17" spans="1:119" s="2" customFormat="1" ht="105" hidden="1" customHeight="1" x14ac:dyDescent="0.25">
      <c r="A17" s="2" t="s">
        <v>157</v>
      </c>
      <c r="B17" s="2">
        <v>382</v>
      </c>
      <c r="C17" s="2" t="s">
        <v>158</v>
      </c>
      <c r="D17" s="2" t="s">
        <v>159</v>
      </c>
      <c r="E17" s="2" t="s">
        <v>160</v>
      </c>
      <c r="F17" s="2" t="s">
        <v>161</v>
      </c>
      <c r="G17" s="2" t="s">
        <v>161</v>
      </c>
      <c r="H17" s="2" t="s">
        <v>650</v>
      </c>
      <c r="I17" s="31" t="s">
        <v>713</v>
      </c>
      <c r="J17" s="31" t="s">
        <v>587</v>
      </c>
      <c r="K17" s="32">
        <v>1405768730</v>
      </c>
      <c r="L17" s="32">
        <v>1405768730</v>
      </c>
      <c r="M17" s="33" t="s">
        <v>741</v>
      </c>
      <c r="N17" s="2" t="s">
        <v>162</v>
      </c>
      <c r="O17" s="8">
        <v>9997</v>
      </c>
      <c r="P17" s="8">
        <v>9997</v>
      </c>
      <c r="Q17" s="8">
        <v>9997</v>
      </c>
      <c r="R17" s="8">
        <v>2868</v>
      </c>
      <c r="S17" s="9">
        <v>26</v>
      </c>
      <c r="T17" s="9">
        <v>23</v>
      </c>
      <c r="U17" s="5">
        <f t="shared" si="0"/>
        <v>49</v>
      </c>
      <c r="V17" s="4">
        <v>10</v>
      </c>
      <c r="W17" s="6" t="s">
        <v>542</v>
      </c>
      <c r="X17" s="3">
        <v>42339</v>
      </c>
      <c r="Y17" s="1"/>
      <c r="Z17" s="1"/>
      <c r="AA17" s="1">
        <v>1</v>
      </c>
      <c r="AB17" s="1"/>
      <c r="AC17" s="1"/>
      <c r="AD17" s="1"/>
      <c r="AE17" s="1"/>
      <c r="AF17" s="1">
        <v>1</v>
      </c>
      <c r="AG17" s="1">
        <v>1</v>
      </c>
      <c r="AH17" s="1"/>
      <c r="AI17" s="1"/>
      <c r="AJ17" s="11">
        <v>42884</v>
      </c>
      <c r="AK17" s="10">
        <v>50</v>
      </c>
      <c r="AL17" s="10">
        <v>5000</v>
      </c>
      <c r="AM17" s="10"/>
      <c r="AN17" s="10"/>
      <c r="AO17" s="10"/>
      <c r="AP17" s="10">
        <v>1</v>
      </c>
      <c r="AQ17" s="10"/>
      <c r="AR17" s="2" t="s">
        <v>549</v>
      </c>
      <c r="AS17" s="2" t="s">
        <v>844</v>
      </c>
      <c r="AT17" s="3"/>
      <c r="AU17" s="2" t="s">
        <v>880</v>
      </c>
      <c r="BG17" s="10"/>
      <c r="BH17" s="2" t="s">
        <v>157</v>
      </c>
      <c r="BI17" s="2" t="s">
        <v>157</v>
      </c>
      <c r="BJ17" s="2" t="s">
        <v>158</v>
      </c>
      <c r="BK17" s="2" t="s">
        <v>159</v>
      </c>
      <c r="DE17" s="71">
        <v>382</v>
      </c>
      <c r="DF17" s="71" t="s">
        <v>161</v>
      </c>
      <c r="DG17" s="71" t="s">
        <v>1097</v>
      </c>
      <c r="DH17" s="71" t="s">
        <v>162</v>
      </c>
      <c r="DI17" s="71" t="s">
        <v>1104</v>
      </c>
      <c r="DJ17" s="72">
        <v>42884</v>
      </c>
      <c r="DK17" s="72">
        <v>42890</v>
      </c>
      <c r="DL17" s="71">
        <v>9997</v>
      </c>
      <c r="DM17" s="71" t="s">
        <v>1105</v>
      </c>
      <c r="DN17" s="71" t="s">
        <v>1106</v>
      </c>
      <c r="DO17" s="71" t="s">
        <v>1102</v>
      </c>
    </row>
    <row r="18" spans="1:119" s="2" customFormat="1" ht="120" customHeight="1" x14ac:dyDescent="0.3">
      <c r="A18" s="23" t="s">
        <v>280</v>
      </c>
      <c r="B18" s="23">
        <v>386</v>
      </c>
      <c r="C18" s="19" t="s">
        <v>281</v>
      </c>
      <c r="D18" s="19" t="s">
        <v>282</v>
      </c>
      <c r="E18" s="19" t="s">
        <v>283</v>
      </c>
      <c r="F18" s="23" t="s">
        <v>284</v>
      </c>
      <c r="G18" s="23" t="s">
        <v>285</v>
      </c>
      <c r="H18" s="43" t="s">
        <v>667</v>
      </c>
      <c r="I18" s="51" t="s">
        <v>703</v>
      </c>
      <c r="J18" s="51" t="s">
        <v>606</v>
      </c>
      <c r="K18" s="77" t="s">
        <v>1271</v>
      </c>
      <c r="L18" s="77" t="s">
        <v>1285</v>
      </c>
      <c r="M18" s="47" t="s">
        <v>758</v>
      </c>
      <c r="N18" s="19" t="s">
        <v>286</v>
      </c>
      <c r="O18" s="20">
        <v>9953.6</v>
      </c>
      <c r="P18" s="35">
        <v>9500</v>
      </c>
      <c r="Q18" s="40">
        <v>9953.6</v>
      </c>
      <c r="R18" s="8">
        <v>2600</v>
      </c>
      <c r="S18" s="9">
        <v>25</v>
      </c>
      <c r="T18" s="9">
        <v>24</v>
      </c>
      <c r="U18" s="5">
        <f t="shared" si="0"/>
        <v>49</v>
      </c>
      <c r="V18" s="4">
        <v>10</v>
      </c>
      <c r="W18" s="6" t="s">
        <v>542</v>
      </c>
      <c r="X18" s="3">
        <v>90</v>
      </c>
      <c r="Y18" s="1"/>
      <c r="Z18" s="1"/>
      <c r="AA18" s="1"/>
      <c r="AB18" s="1">
        <v>1</v>
      </c>
      <c r="AC18" s="1">
        <v>1</v>
      </c>
      <c r="AD18" s="1"/>
      <c r="AE18" s="1"/>
      <c r="AF18" s="1"/>
      <c r="AG18" s="1"/>
      <c r="AH18" s="1">
        <v>1</v>
      </c>
      <c r="AI18" s="1" t="str">
        <f>IF(Y18=1,Y$1,"")&amp;" "&amp;IF(Z18=1,Z$1,"")&amp;" "&amp;IF(AA18=1,AA$1,"")&amp;" "&amp;IF(AB18=1,AB$1,"")&amp;" "&amp;IF(AC18=1,AC$1,"")&amp;" "&amp;IF(AD18=1,AD$1,"")&amp;" "&amp;IF(AE18=1,AE$1,"")&amp;" "&amp;IF(AF18=1,AF$1,"")&amp;" "&amp;IF(AG18=1,AG$1,"")&amp;" "&amp;IF(AH18=1,AH$1,"")</f>
        <v xml:space="preserve">   Exhibiton Festival     Visual Arts</v>
      </c>
      <c r="AJ18" s="11">
        <v>43009</v>
      </c>
      <c r="AK18" s="10">
        <v>3000</v>
      </c>
      <c r="AL18" s="10">
        <v>9000</v>
      </c>
      <c r="AM18" s="10">
        <v>1</v>
      </c>
      <c r="AN18" s="10">
        <v>1</v>
      </c>
      <c r="AO18" s="10">
        <v>1</v>
      </c>
      <c r="AP18" s="10">
        <v>1</v>
      </c>
      <c r="AQ18" s="10">
        <v>1</v>
      </c>
      <c r="AS18" s="41" t="s">
        <v>552</v>
      </c>
      <c r="AT18" s="3"/>
      <c r="AU18" s="2" t="s">
        <v>866</v>
      </c>
      <c r="AV18" s="36">
        <v>42856</v>
      </c>
      <c r="AW18" s="81" t="s">
        <v>1294</v>
      </c>
      <c r="AX18" s="37">
        <v>5700</v>
      </c>
      <c r="AY18" s="36">
        <v>43009</v>
      </c>
      <c r="AZ18" s="81" t="s">
        <v>1290</v>
      </c>
      <c r="BA18" s="37">
        <v>2850</v>
      </c>
      <c r="BB18" s="36">
        <v>43132</v>
      </c>
      <c r="BC18" s="81" t="s">
        <v>1307</v>
      </c>
      <c r="BD18" s="37">
        <v>950</v>
      </c>
      <c r="BE18" s="37">
        <f>AX18+BA18+BD18</f>
        <v>9500</v>
      </c>
      <c r="BF18" s="26" t="s">
        <v>892</v>
      </c>
      <c r="BG18" s="29" t="s">
        <v>912</v>
      </c>
      <c r="BH18" s="19" t="s">
        <v>280</v>
      </c>
      <c r="BI18" s="19" t="s">
        <v>280</v>
      </c>
      <c r="BJ18" s="19" t="s">
        <v>281</v>
      </c>
      <c r="BK18" s="19" t="s">
        <v>282</v>
      </c>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t="str">
        <f>IF(CY18=1,CY$1,IF(CZ18=1,CZ$1,IF(DA18=1,DA$1,"")))</f>
        <v/>
      </c>
      <c r="DC18" s="19"/>
      <c r="DD18" s="19"/>
      <c r="DE18" s="71">
        <v>386</v>
      </c>
      <c r="DF18" s="71" t="s">
        <v>1150</v>
      </c>
      <c r="DG18" s="71" t="s">
        <v>1097</v>
      </c>
      <c r="DH18" s="71" t="s">
        <v>1151</v>
      </c>
      <c r="DI18" s="71" t="s">
        <v>1152</v>
      </c>
      <c r="DJ18" s="72">
        <v>43009</v>
      </c>
      <c r="DK18" s="72">
        <v>43100</v>
      </c>
      <c r="DL18" s="71">
        <v>9953.6</v>
      </c>
      <c r="DM18" s="71" t="s">
        <v>1105</v>
      </c>
      <c r="DN18" s="71" t="s">
        <v>1141</v>
      </c>
      <c r="DO18" s="71" t="s">
        <v>1102</v>
      </c>
    </row>
    <row r="19" spans="1:119" s="2" customFormat="1" ht="105" hidden="1" customHeight="1" x14ac:dyDescent="0.25">
      <c r="A19" s="2" t="s">
        <v>366</v>
      </c>
      <c r="B19" s="2">
        <v>408</v>
      </c>
      <c r="C19" s="2" t="s">
        <v>250</v>
      </c>
      <c r="D19" s="2" t="s">
        <v>367</v>
      </c>
      <c r="E19" s="2" t="s">
        <v>368</v>
      </c>
      <c r="F19" s="2" t="s">
        <v>369</v>
      </c>
      <c r="G19" s="2" t="s">
        <v>370</v>
      </c>
      <c r="H19" s="2" t="s">
        <v>681</v>
      </c>
      <c r="I19" s="31" t="s">
        <v>373</v>
      </c>
      <c r="J19" s="31" t="s">
        <v>617</v>
      </c>
      <c r="K19" s="32">
        <v>7885978875</v>
      </c>
      <c r="L19" s="32" t="s">
        <v>830</v>
      </c>
      <c r="M19" s="33" t="s">
        <v>770</v>
      </c>
      <c r="N19" s="2" t="s">
        <v>371</v>
      </c>
      <c r="O19" s="8">
        <v>5058</v>
      </c>
      <c r="P19" s="8">
        <v>5058</v>
      </c>
      <c r="Q19" s="8">
        <v>5058</v>
      </c>
      <c r="R19" s="8">
        <v>5200</v>
      </c>
      <c r="S19" s="9">
        <v>24</v>
      </c>
      <c r="T19" s="9">
        <v>22</v>
      </c>
      <c r="U19" s="5">
        <f t="shared" si="0"/>
        <v>46</v>
      </c>
      <c r="V19" s="4">
        <v>11</v>
      </c>
      <c r="W19" s="6"/>
      <c r="X19" s="3">
        <v>9</v>
      </c>
      <c r="Y19" s="1"/>
      <c r="Z19" s="1"/>
      <c r="AA19" s="1">
        <v>1</v>
      </c>
      <c r="AB19" s="1">
        <v>1</v>
      </c>
      <c r="AC19" s="1"/>
      <c r="AD19" s="1">
        <v>1</v>
      </c>
      <c r="AE19" s="1"/>
      <c r="AF19" s="1">
        <v>1</v>
      </c>
      <c r="AG19" s="1">
        <v>1</v>
      </c>
      <c r="AH19" s="1">
        <v>1</v>
      </c>
      <c r="AI19" s="1"/>
      <c r="AJ19" s="11"/>
      <c r="AK19" s="10">
        <v>50</v>
      </c>
      <c r="AL19" s="10">
        <v>400</v>
      </c>
      <c r="AM19" s="10"/>
      <c r="AN19" s="10"/>
      <c r="AO19" s="10"/>
      <c r="AP19" s="10">
        <v>1</v>
      </c>
      <c r="AQ19" s="10"/>
      <c r="AS19" s="2" t="s">
        <v>844</v>
      </c>
      <c r="AT19" s="3"/>
      <c r="BG19" s="10"/>
      <c r="BH19" s="2" t="s">
        <v>366</v>
      </c>
      <c r="BI19" s="2" t="s">
        <v>366</v>
      </c>
      <c r="BJ19" s="2" t="s">
        <v>250</v>
      </c>
      <c r="BK19" s="2" t="s">
        <v>367</v>
      </c>
      <c r="DE19" s="71">
        <v>408</v>
      </c>
      <c r="DF19" s="71" t="s">
        <v>1153</v>
      </c>
      <c r="DG19" s="71" t="s">
        <v>1097</v>
      </c>
      <c r="DH19" s="71" t="s">
        <v>371</v>
      </c>
      <c r="DI19" s="71" t="s">
        <v>1104</v>
      </c>
      <c r="DJ19" s="71" t="s">
        <v>1154</v>
      </c>
      <c r="DK19" s="71" t="s">
        <v>1154</v>
      </c>
      <c r="DL19" s="71">
        <v>5058</v>
      </c>
      <c r="DM19" s="71" t="s">
        <v>1105</v>
      </c>
      <c r="DN19" s="71" t="s">
        <v>1111</v>
      </c>
      <c r="DO19" s="71" t="s">
        <v>1102</v>
      </c>
    </row>
    <row r="20" spans="1:119" s="2" customFormat="1" ht="409.5" hidden="1" x14ac:dyDescent="0.25">
      <c r="A20" s="2" t="s">
        <v>202</v>
      </c>
      <c r="B20" s="2">
        <v>409</v>
      </c>
      <c r="C20" s="2" t="s">
        <v>203</v>
      </c>
      <c r="D20" s="2" t="s">
        <v>204</v>
      </c>
      <c r="E20" s="2" t="s">
        <v>205</v>
      </c>
      <c r="F20" s="2" t="s">
        <v>206</v>
      </c>
      <c r="G20" s="2" t="s">
        <v>207</v>
      </c>
      <c r="H20" s="2" t="s">
        <v>657</v>
      </c>
      <c r="I20" s="31" t="s">
        <v>373</v>
      </c>
      <c r="J20" s="31" t="s">
        <v>595</v>
      </c>
      <c r="K20" s="32" t="s">
        <v>816</v>
      </c>
      <c r="L20" s="32" t="s">
        <v>817</v>
      </c>
      <c r="M20" s="2" t="s">
        <v>747</v>
      </c>
      <c r="N20" s="2" t="s">
        <v>208</v>
      </c>
      <c r="O20" s="8">
        <v>4125</v>
      </c>
      <c r="P20" s="8">
        <v>4125</v>
      </c>
      <c r="Q20" s="8">
        <v>4125</v>
      </c>
      <c r="R20" s="8">
        <v>0</v>
      </c>
      <c r="S20" s="9">
        <v>21</v>
      </c>
      <c r="T20" s="9">
        <v>22</v>
      </c>
      <c r="U20" s="5">
        <f t="shared" si="0"/>
        <v>43</v>
      </c>
      <c r="V20" s="4">
        <v>11</v>
      </c>
      <c r="W20" s="6"/>
      <c r="X20" s="3">
        <v>2</v>
      </c>
      <c r="Y20" s="1"/>
      <c r="Z20" s="1"/>
      <c r="AA20" s="1"/>
      <c r="AB20" s="1"/>
      <c r="AC20" s="1">
        <v>1</v>
      </c>
      <c r="AD20" s="1"/>
      <c r="AE20" s="1"/>
      <c r="AF20" s="1"/>
      <c r="AG20" s="1"/>
      <c r="AH20" s="1">
        <v>1</v>
      </c>
      <c r="AI20" s="1"/>
      <c r="AJ20" s="11">
        <v>42915</v>
      </c>
      <c r="AK20" s="10">
        <v>360</v>
      </c>
      <c r="AL20" s="10">
        <v>100</v>
      </c>
      <c r="AM20" s="10"/>
      <c r="AN20" s="10"/>
      <c r="AO20" s="10">
        <v>1</v>
      </c>
      <c r="AP20" s="10"/>
      <c r="AQ20" s="10"/>
      <c r="AS20" s="2" t="s">
        <v>844</v>
      </c>
      <c r="AT20" s="3"/>
      <c r="BG20" s="10" t="s">
        <v>906</v>
      </c>
      <c r="BH20" s="2" t="s">
        <v>202</v>
      </c>
      <c r="BI20" s="2" t="s">
        <v>202</v>
      </c>
      <c r="BJ20" s="2" t="s">
        <v>203</v>
      </c>
      <c r="BK20" s="2" t="s">
        <v>204</v>
      </c>
      <c r="DE20" s="71">
        <v>409</v>
      </c>
      <c r="DF20" s="71" t="s">
        <v>207</v>
      </c>
      <c r="DG20" s="71" t="s">
        <v>1097</v>
      </c>
      <c r="DH20" s="71" t="s">
        <v>1155</v>
      </c>
      <c r="DI20" s="71" t="s">
        <v>1104</v>
      </c>
      <c r="DJ20" s="71" t="s">
        <v>1154</v>
      </c>
      <c r="DK20" s="71" t="s">
        <v>1154</v>
      </c>
      <c r="DL20" s="71">
        <v>4125</v>
      </c>
      <c r="DM20" s="71" t="s">
        <v>1105</v>
      </c>
      <c r="DN20" s="71" t="s">
        <v>1106</v>
      </c>
      <c r="DO20" s="71" t="s">
        <v>1102</v>
      </c>
    </row>
    <row r="21" spans="1:119" ht="409.5" hidden="1" x14ac:dyDescent="0.3">
      <c r="A21" s="2" t="s">
        <v>448</v>
      </c>
      <c r="B21" s="2">
        <v>410</v>
      </c>
      <c r="C21" s="2" t="s">
        <v>27</v>
      </c>
      <c r="D21" s="2" t="s">
        <v>449</v>
      </c>
      <c r="E21" s="2" t="s">
        <v>450</v>
      </c>
      <c r="F21" s="2" t="s">
        <v>451</v>
      </c>
      <c r="G21" s="2" t="s">
        <v>452</v>
      </c>
      <c r="H21" s="2" t="s">
        <v>692</v>
      </c>
      <c r="I21" s="31" t="s">
        <v>373</v>
      </c>
      <c r="J21" s="31" t="s">
        <v>596</v>
      </c>
      <c r="K21" s="32">
        <v>7907475183</v>
      </c>
      <c r="L21" s="32" t="s">
        <v>839</v>
      </c>
      <c r="M21" s="2" t="s">
        <v>782</v>
      </c>
      <c r="N21" s="2" t="s">
        <v>453</v>
      </c>
      <c r="O21" s="8">
        <v>3461.2</v>
      </c>
      <c r="P21" s="12">
        <v>5000</v>
      </c>
      <c r="Q21" s="8">
        <v>3461.2</v>
      </c>
      <c r="R21" s="8">
        <v>2349</v>
      </c>
      <c r="S21" s="9">
        <v>20</v>
      </c>
      <c r="T21" s="9">
        <v>24</v>
      </c>
      <c r="U21" s="5">
        <f t="shared" si="0"/>
        <v>44</v>
      </c>
      <c r="V21" s="4">
        <v>10</v>
      </c>
      <c r="W21" s="6" t="s">
        <v>543</v>
      </c>
      <c r="X21" s="3" t="s">
        <v>454</v>
      </c>
      <c r="AA21" s="1">
        <v>1</v>
      </c>
      <c r="AB21" s="1">
        <v>1</v>
      </c>
      <c r="AC21" s="1">
        <v>1</v>
      </c>
      <c r="AD21" s="1">
        <v>1</v>
      </c>
      <c r="AF21" s="1">
        <v>1</v>
      </c>
      <c r="AH21" s="1">
        <v>1</v>
      </c>
      <c r="AJ21" s="11">
        <v>42856</v>
      </c>
      <c r="AK21" s="10">
        <v>350</v>
      </c>
      <c r="AL21" s="10">
        <v>400</v>
      </c>
      <c r="AM21" s="10">
        <v>1</v>
      </c>
      <c r="AN21" s="10">
        <v>1</v>
      </c>
      <c r="AO21" s="10">
        <v>1</v>
      </c>
      <c r="AS21" s="2" t="s">
        <v>844</v>
      </c>
      <c r="AU21" s="43"/>
      <c r="AW21" s="2"/>
      <c r="AX21" s="2"/>
      <c r="AZ21" s="2"/>
      <c r="BA21" s="2"/>
      <c r="BC21" s="2"/>
      <c r="BD21" s="2"/>
      <c r="BF21" s="2"/>
      <c r="BG21" s="10" t="s">
        <v>906</v>
      </c>
      <c r="BH21" s="2" t="s">
        <v>448</v>
      </c>
      <c r="BI21" s="2" t="s">
        <v>448</v>
      </c>
      <c r="BJ21" s="2" t="s">
        <v>27</v>
      </c>
      <c r="BK21" s="2" t="s">
        <v>449</v>
      </c>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71">
        <v>410</v>
      </c>
      <c r="DF21" s="71" t="s">
        <v>1156</v>
      </c>
      <c r="DG21" s="71" t="s">
        <v>1097</v>
      </c>
      <c r="DH21" s="71" t="s">
        <v>453</v>
      </c>
      <c r="DI21" s="71" t="s">
        <v>1104</v>
      </c>
      <c r="DJ21" s="71" t="s">
        <v>1154</v>
      </c>
      <c r="DK21" s="71" t="s">
        <v>1154</v>
      </c>
      <c r="DL21" s="71">
        <v>3461.2</v>
      </c>
      <c r="DM21" s="71" t="s">
        <v>1105</v>
      </c>
      <c r="DN21" s="71" t="s">
        <v>1111</v>
      </c>
      <c r="DO21" s="71" t="s">
        <v>1102</v>
      </c>
    </row>
    <row r="22" spans="1:119" ht="409.5" hidden="1" x14ac:dyDescent="0.3">
      <c r="A22" s="2" t="s">
        <v>124</v>
      </c>
      <c r="B22" s="2">
        <v>411</v>
      </c>
      <c r="C22" s="2" t="s">
        <v>125</v>
      </c>
      <c r="D22" s="2" t="s">
        <v>29</v>
      </c>
      <c r="E22" s="2" t="s">
        <v>126</v>
      </c>
      <c r="F22" s="2" t="s">
        <v>127</v>
      </c>
      <c r="G22" s="2" t="s">
        <v>128</v>
      </c>
      <c r="H22" s="2" t="s">
        <v>645</v>
      </c>
      <c r="I22" s="31" t="s">
        <v>373</v>
      </c>
      <c r="J22" s="31" t="s">
        <v>581</v>
      </c>
      <c r="K22" s="32">
        <v>7736648724</v>
      </c>
      <c r="L22" s="32" t="s">
        <v>804</v>
      </c>
      <c r="M22" s="33" t="s">
        <v>736</v>
      </c>
      <c r="N22" s="2" t="s">
        <v>129</v>
      </c>
      <c r="O22" s="8">
        <v>3161</v>
      </c>
      <c r="P22" s="8">
        <v>3161</v>
      </c>
      <c r="Q22" s="8">
        <v>3161</v>
      </c>
      <c r="R22" s="8">
        <v>3805</v>
      </c>
      <c r="S22" s="9">
        <v>19</v>
      </c>
      <c r="T22" s="9">
        <v>19</v>
      </c>
      <c r="U22" s="5">
        <f t="shared" si="0"/>
        <v>38</v>
      </c>
      <c r="V22" s="4">
        <v>11</v>
      </c>
      <c r="W22" s="6"/>
      <c r="X22" s="3">
        <v>1</v>
      </c>
      <c r="AA22" s="1">
        <v>1</v>
      </c>
      <c r="AK22" s="10">
        <v>20</v>
      </c>
      <c r="AL22" s="10">
        <v>50</v>
      </c>
      <c r="AO22" s="10">
        <v>1</v>
      </c>
      <c r="AS22" s="2" t="s">
        <v>844</v>
      </c>
      <c r="AU22" s="43" t="s">
        <v>883</v>
      </c>
      <c r="AW22" s="2"/>
      <c r="AX22" s="2"/>
      <c r="AZ22" s="2"/>
      <c r="BA22" s="2"/>
      <c r="BC22" s="2"/>
      <c r="BD22" s="2"/>
      <c r="BF22" s="2"/>
      <c r="BG22" s="10" t="s">
        <v>559</v>
      </c>
      <c r="BH22" s="2" t="s">
        <v>124</v>
      </c>
      <c r="BI22" s="2" t="s">
        <v>124</v>
      </c>
      <c r="BJ22" s="2" t="s">
        <v>125</v>
      </c>
      <c r="BK22" s="2" t="s">
        <v>29</v>
      </c>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71">
        <v>411</v>
      </c>
      <c r="DF22" s="71" t="s">
        <v>128</v>
      </c>
      <c r="DG22" s="71" t="s">
        <v>1097</v>
      </c>
      <c r="DH22" s="71" t="s">
        <v>129</v>
      </c>
      <c r="DI22" s="71" t="s">
        <v>1104</v>
      </c>
      <c r="DJ22" s="71" t="s">
        <v>1154</v>
      </c>
      <c r="DK22" s="71" t="s">
        <v>1154</v>
      </c>
      <c r="DL22" s="71">
        <v>3161</v>
      </c>
      <c r="DM22" s="71" t="s">
        <v>1105</v>
      </c>
      <c r="DN22" s="71" t="s">
        <v>1157</v>
      </c>
      <c r="DO22" s="71" t="s">
        <v>1102</v>
      </c>
    </row>
    <row r="23" spans="1:119" s="2" customFormat="1" ht="409.5" hidden="1" x14ac:dyDescent="0.25">
      <c r="A23" s="2" t="s">
        <v>190</v>
      </c>
      <c r="B23" s="2">
        <v>412</v>
      </c>
      <c r="C23" s="2" t="s">
        <v>191</v>
      </c>
      <c r="D23" s="2" t="s">
        <v>192</v>
      </c>
      <c r="E23" s="2" t="s">
        <v>193</v>
      </c>
      <c r="F23" s="2" t="s">
        <v>194</v>
      </c>
      <c r="G23" s="2" t="s">
        <v>195</v>
      </c>
      <c r="H23" s="2" t="s">
        <v>655</v>
      </c>
      <c r="I23" s="31" t="s">
        <v>373</v>
      </c>
      <c r="J23" s="31" t="s">
        <v>592</v>
      </c>
      <c r="K23" s="32" t="s">
        <v>814</v>
      </c>
      <c r="L23" s="32" t="s">
        <v>815</v>
      </c>
      <c r="M23" s="2" t="s">
        <v>746</v>
      </c>
      <c r="N23" s="2" t="s">
        <v>196</v>
      </c>
      <c r="O23" s="8">
        <v>2696</v>
      </c>
      <c r="P23" s="8">
        <v>2696</v>
      </c>
      <c r="Q23" s="8">
        <v>29029</v>
      </c>
      <c r="R23" s="8">
        <v>34321</v>
      </c>
      <c r="S23" s="9">
        <v>29</v>
      </c>
      <c r="T23" s="9">
        <v>26</v>
      </c>
      <c r="U23" s="5">
        <f t="shared" si="0"/>
        <v>55</v>
      </c>
      <c r="V23" s="4">
        <v>10</v>
      </c>
      <c r="W23" s="6" t="s">
        <v>542</v>
      </c>
      <c r="X23" s="3">
        <v>96</v>
      </c>
      <c r="Y23" s="1"/>
      <c r="Z23" s="1"/>
      <c r="AA23" s="1"/>
      <c r="AB23" s="1">
        <v>1</v>
      </c>
      <c r="AC23" s="1">
        <v>1</v>
      </c>
      <c r="AD23" s="1">
        <v>1</v>
      </c>
      <c r="AE23" s="1">
        <v>1</v>
      </c>
      <c r="AF23" s="1"/>
      <c r="AG23" s="1"/>
      <c r="AH23" s="1">
        <v>1</v>
      </c>
      <c r="AI23" s="1"/>
      <c r="AJ23" s="11">
        <v>42583</v>
      </c>
      <c r="AK23" s="10">
        <v>120</v>
      </c>
      <c r="AL23" s="10">
        <v>5500</v>
      </c>
      <c r="AM23" s="10"/>
      <c r="AN23" s="10"/>
      <c r="AO23" s="10">
        <v>1</v>
      </c>
      <c r="AP23" s="10">
        <v>1</v>
      </c>
      <c r="AQ23" s="10"/>
      <c r="AS23" s="2" t="s">
        <v>844</v>
      </c>
      <c r="AT23" s="3"/>
      <c r="BG23" s="10" t="s">
        <v>906</v>
      </c>
      <c r="BH23" s="2" t="s">
        <v>190</v>
      </c>
      <c r="BI23" s="2" t="s">
        <v>190</v>
      </c>
      <c r="BJ23" s="2" t="s">
        <v>191</v>
      </c>
      <c r="BK23" s="2" t="s">
        <v>192</v>
      </c>
      <c r="DE23" s="71">
        <v>412</v>
      </c>
      <c r="DF23" s="71" t="s">
        <v>195</v>
      </c>
      <c r="DG23" s="71" t="s">
        <v>1097</v>
      </c>
      <c r="DH23" s="71" t="s">
        <v>1158</v>
      </c>
      <c r="DI23" s="71" t="s">
        <v>1104</v>
      </c>
      <c r="DJ23" s="71" t="s">
        <v>1154</v>
      </c>
      <c r="DK23" s="71" t="s">
        <v>1154</v>
      </c>
      <c r="DL23" s="71">
        <v>2696</v>
      </c>
      <c r="DM23" s="71" t="s">
        <v>1105</v>
      </c>
      <c r="DN23" s="71" t="s">
        <v>1111</v>
      </c>
      <c r="DO23" s="71" t="s">
        <v>1102</v>
      </c>
    </row>
    <row r="24" spans="1:119" s="2" customFormat="1" ht="409.5" hidden="1" x14ac:dyDescent="0.25">
      <c r="A24" s="2" t="s">
        <v>70</v>
      </c>
      <c r="B24" s="2">
        <v>417</v>
      </c>
      <c r="C24" s="2" t="s">
        <v>71</v>
      </c>
      <c r="D24" s="2" t="s">
        <v>72</v>
      </c>
      <c r="E24" s="2" t="s">
        <v>73</v>
      </c>
      <c r="F24" s="2" t="s">
        <v>74</v>
      </c>
      <c r="G24" s="2" t="s">
        <v>75</v>
      </c>
      <c r="H24" s="43" t="s">
        <v>636</v>
      </c>
      <c r="I24" s="51" t="s">
        <v>373</v>
      </c>
      <c r="J24" s="51" t="s">
        <v>569</v>
      </c>
      <c r="K24" s="48">
        <v>7783547008</v>
      </c>
      <c r="L24" s="48">
        <v>1482491177</v>
      </c>
      <c r="M24" s="43" t="s">
        <v>729</v>
      </c>
      <c r="N24" s="2" t="s">
        <v>76</v>
      </c>
      <c r="O24" s="8">
        <v>9750</v>
      </c>
      <c r="P24" s="12"/>
      <c r="Q24" s="8">
        <v>9750</v>
      </c>
      <c r="R24" s="8">
        <v>3371</v>
      </c>
      <c r="S24" s="9">
        <v>24</v>
      </c>
      <c r="T24" s="9">
        <v>20</v>
      </c>
      <c r="U24" s="5">
        <f t="shared" si="0"/>
        <v>44</v>
      </c>
      <c r="V24" s="4">
        <v>11</v>
      </c>
      <c r="W24" s="6"/>
      <c r="X24" s="3">
        <v>6</v>
      </c>
      <c r="Y24" s="1"/>
      <c r="Z24" s="1"/>
      <c r="AA24" s="1">
        <v>1</v>
      </c>
      <c r="AB24" s="1"/>
      <c r="AC24" s="1">
        <v>1</v>
      </c>
      <c r="AD24" s="1"/>
      <c r="AE24" s="1"/>
      <c r="AF24" s="1">
        <v>1</v>
      </c>
      <c r="AG24" s="1"/>
      <c r="AH24" s="1"/>
      <c r="AI24" s="1"/>
      <c r="AJ24" s="11"/>
      <c r="AK24" s="10">
        <v>150</v>
      </c>
      <c r="AL24" s="10">
        <v>3000</v>
      </c>
      <c r="AM24" s="10">
        <v>1</v>
      </c>
      <c r="AN24" s="10">
        <v>1</v>
      </c>
      <c r="AO24" s="10">
        <v>1</v>
      </c>
      <c r="AP24" s="10">
        <v>1</v>
      </c>
      <c r="AQ24" s="10"/>
      <c r="AR24" s="2" t="s">
        <v>550</v>
      </c>
      <c r="AS24" s="2" t="s">
        <v>844</v>
      </c>
      <c r="AT24" s="3"/>
      <c r="BG24" s="10"/>
      <c r="BH24" s="2" t="s">
        <v>70</v>
      </c>
      <c r="BI24" s="2" t="s">
        <v>70</v>
      </c>
      <c r="BJ24" s="2" t="s">
        <v>71</v>
      </c>
      <c r="BK24" s="2" t="s">
        <v>72</v>
      </c>
      <c r="DE24" s="71">
        <v>417</v>
      </c>
      <c r="DF24" s="71" t="s">
        <v>1159</v>
      </c>
      <c r="DG24" s="71" t="s">
        <v>1097</v>
      </c>
      <c r="DH24" s="71" t="s">
        <v>1160</v>
      </c>
      <c r="DI24" s="71" t="s">
        <v>1104</v>
      </c>
      <c r="DJ24" s="71" t="s">
        <v>1154</v>
      </c>
      <c r="DK24" s="71" t="s">
        <v>1154</v>
      </c>
      <c r="DL24" s="71">
        <v>9750</v>
      </c>
      <c r="DM24" s="71" t="s">
        <v>1105</v>
      </c>
      <c r="DN24" s="71" t="s">
        <v>258</v>
      </c>
      <c r="DO24" s="71" t="s">
        <v>1102</v>
      </c>
    </row>
    <row r="25" spans="1:119" s="2" customFormat="1" ht="90" hidden="1" customHeight="1" x14ac:dyDescent="0.25">
      <c r="A25" s="2" t="s">
        <v>135</v>
      </c>
      <c r="B25" s="2">
        <v>418</v>
      </c>
      <c r="C25" s="2" t="s">
        <v>136</v>
      </c>
      <c r="D25" s="2" t="s">
        <v>137</v>
      </c>
      <c r="E25" s="2" t="s">
        <v>138</v>
      </c>
      <c r="F25" s="2" t="s">
        <v>139</v>
      </c>
      <c r="G25" s="2" t="s">
        <v>140</v>
      </c>
      <c r="H25" s="2" t="s">
        <v>647</v>
      </c>
      <c r="I25" s="31" t="s">
        <v>706</v>
      </c>
      <c r="J25" s="31" t="s">
        <v>584</v>
      </c>
      <c r="K25" s="32">
        <v>7817656807</v>
      </c>
      <c r="L25" s="32" t="s">
        <v>807</v>
      </c>
      <c r="M25" s="2" t="s">
        <v>738</v>
      </c>
      <c r="N25" s="2" t="s">
        <v>141</v>
      </c>
      <c r="O25" s="8">
        <v>8830</v>
      </c>
      <c r="P25" s="8">
        <v>8830</v>
      </c>
      <c r="Q25" s="8">
        <v>20088</v>
      </c>
      <c r="R25" s="8"/>
      <c r="S25" s="9">
        <v>18</v>
      </c>
      <c r="T25" s="9">
        <v>25</v>
      </c>
      <c r="U25" s="5">
        <f t="shared" si="0"/>
        <v>43</v>
      </c>
      <c r="V25" s="4">
        <v>10</v>
      </c>
      <c r="W25" s="6" t="s">
        <v>542</v>
      </c>
      <c r="X25" s="3">
        <v>315</v>
      </c>
      <c r="Y25" s="1"/>
      <c r="Z25" s="1"/>
      <c r="AA25" s="1">
        <v>1</v>
      </c>
      <c r="AB25" s="1">
        <v>1</v>
      </c>
      <c r="AC25" s="1">
        <v>1</v>
      </c>
      <c r="AD25" s="1">
        <v>1</v>
      </c>
      <c r="AE25" s="1"/>
      <c r="AF25" s="1">
        <v>1</v>
      </c>
      <c r="AG25" s="1"/>
      <c r="AH25" s="1">
        <v>1</v>
      </c>
      <c r="AI25" s="1"/>
      <c r="AJ25" s="11"/>
      <c r="AK25" s="10">
        <v>5028</v>
      </c>
      <c r="AL25" s="10">
        <v>155028</v>
      </c>
      <c r="AM25" s="10"/>
      <c r="AN25" s="10">
        <v>1</v>
      </c>
      <c r="AO25" s="10"/>
      <c r="AP25" s="10"/>
      <c r="AQ25" s="10"/>
      <c r="AS25" s="2" t="s">
        <v>844</v>
      </c>
      <c r="AT25" s="3"/>
      <c r="BG25" s="10"/>
      <c r="BH25" s="2" t="s">
        <v>135</v>
      </c>
      <c r="BI25" s="2" t="s">
        <v>135</v>
      </c>
      <c r="BJ25" s="2" t="s">
        <v>136</v>
      </c>
      <c r="BK25" s="2" t="s">
        <v>137</v>
      </c>
      <c r="DE25" s="71">
        <v>418</v>
      </c>
      <c r="DF25" s="71" t="s">
        <v>1161</v>
      </c>
      <c r="DG25" s="71" t="s">
        <v>1097</v>
      </c>
      <c r="DH25" s="71" t="s">
        <v>1162</v>
      </c>
      <c r="DI25" s="71" t="s">
        <v>1104</v>
      </c>
      <c r="DJ25" s="71" t="s">
        <v>1154</v>
      </c>
      <c r="DK25" s="71" t="s">
        <v>1154</v>
      </c>
      <c r="DL25" s="71">
        <v>8830</v>
      </c>
      <c r="DM25" s="71" t="s">
        <v>1105</v>
      </c>
      <c r="DN25" s="71" t="s">
        <v>258</v>
      </c>
      <c r="DO25" s="71" t="s">
        <v>1102</v>
      </c>
    </row>
    <row r="26" spans="1:119" s="2" customFormat="1" ht="135" hidden="1" customHeight="1" x14ac:dyDescent="0.25">
      <c r="A26" s="2" t="s">
        <v>394</v>
      </c>
      <c r="B26" s="2">
        <v>419</v>
      </c>
      <c r="C26" s="2" t="s">
        <v>395</v>
      </c>
      <c r="D26" s="2" t="s">
        <v>396</v>
      </c>
      <c r="E26" s="2" t="s">
        <v>397</v>
      </c>
      <c r="F26" s="2" t="s">
        <v>398</v>
      </c>
      <c r="G26" s="2" t="s">
        <v>399</v>
      </c>
      <c r="H26" s="2" t="s">
        <v>685</v>
      </c>
      <c r="I26" s="31" t="s">
        <v>373</v>
      </c>
      <c r="J26" s="31" t="s">
        <v>620</v>
      </c>
      <c r="K26" s="32">
        <v>7794148592</v>
      </c>
      <c r="L26" s="32" t="s">
        <v>833</v>
      </c>
      <c r="M26" s="2" t="s">
        <v>774</v>
      </c>
      <c r="N26" s="2" t="s">
        <v>400</v>
      </c>
      <c r="O26" s="8">
        <v>8381.48</v>
      </c>
      <c r="P26" s="12"/>
      <c r="Q26" s="8">
        <v>8381.48</v>
      </c>
      <c r="R26" s="8">
        <v>5280</v>
      </c>
      <c r="S26" s="9">
        <v>19</v>
      </c>
      <c r="T26" s="9">
        <v>17</v>
      </c>
      <c r="U26" s="5">
        <f t="shared" si="0"/>
        <v>36</v>
      </c>
      <c r="V26" s="4">
        <v>11</v>
      </c>
      <c r="W26" s="6"/>
      <c r="X26" s="3">
        <v>4</v>
      </c>
      <c r="Y26" s="1"/>
      <c r="Z26" s="1"/>
      <c r="AA26" s="1"/>
      <c r="AB26" s="1">
        <v>1</v>
      </c>
      <c r="AC26" s="1">
        <v>1</v>
      </c>
      <c r="AD26" s="1">
        <v>1</v>
      </c>
      <c r="AE26" s="1"/>
      <c r="AF26" s="1">
        <v>1</v>
      </c>
      <c r="AG26" s="1"/>
      <c r="AH26" s="1"/>
      <c r="AI26" s="1"/>
      <c r="AJ26" s="11">
        <v>42830</v>
      </c>
      <c r="AK26" s="10">
        <v>70</v>
      </c>
      <c r="AL26" s="10">
        <v>300</v>
      </c>
      <c r="AM26" s="10"/>
      <c r="AN26" s="10">
        <v>1</v>
      </c>
      <c r="AO26" s="10"/>
      <c r="AP26" s="10"/>
      <c r="AQ26" s="10"/>
      <c r="AS26" s="2" t="s">
        <v>844</v>
      </c>
      <c r="AT26" s="3" t="s">
        <v>556</v>
      </c>
      <c r="BG26" s="10"/>
      <c r="BH26" s="2" t="s">
        <v>394</v>
      </c>
      <c r="BI26" s="2" t="s">
        <v>394</v>
      </c>
      <c r="BJ26" s="2" t="s">
        <v>395</v>
      </c>
      <c r="BK26" s="2" t="s">
        <v>396</v>
      </c>
      <c r="DE26" s="71">
        <v>419</v>
      </c>
      <c r="DF26" s="71" t="s">
        <v>1163</v>
      </c>
      <c r="DG26" s="71" t="s">
        <v>1097</v>
      </c>
      <c r="DH26" s="71" t="s">
        <v>1164</v>
      </c>
      <c r="DI26" s="71" t="s">
        <v>1104</v>
      </c>
      <c r="DJ26" s="71" t="s">
        <v>1154</v>
      </c>
      <c r="DK26" s="71" t="s">
        <v>1154</v>
      </c>
      <c r="DL26" s="71">
        <v>8831.48</v>
      </c>
      <c r="DM26" s="71" t="s">
        <v>1105</v>
      </c>
      <c r="DN26" s="71" t="s">
        <v>258</v>
      </c>
      <c r="DO26" s="71" t="s">
        <v>1102</v>
      </c>
    </row>
    <row r="27" spans="1:119" s="2" customFormat="1" ht="90" customHeight="1" x14ac:dyDescent="0.3">
      <c r="A27" s="23" t="s">
        <v>309</v>
      </c>
      <c r="B27" s="23">
        <v>479</v>
      </c>
      <c r="C27" s="19" t="s">
        <v>27</v>
      </c>
      <c r="D27" s="19" t="s">
        <v>310</v>
      </c>
      <c r="E27" s="19" t="s">
        <v>311</v>
      </c>
      <c r="F27" s="23" t="s">
        <v>312</v>
      </c>
      <c r="G27" s="23" t="s">
        <v>313</v>
      </c>
      <c r="H27" s="2" t="s">
        <v>672</v>
      </c>
      <c r="I27" s="31" t="s">
        <v>373</v>
      </c>
      <c r="J27" s="31" t="s">
        <v>611</v>
      </c>
      <c r="K27" s="32" t="s">
        <v>822</v>
      </c>
      <c r="L27" s="32" t="s">
        <v>823</v>
      </c>
      <c r="M27" s="19" t="s">
        <v>763</v>
      </c>
      <c r="N27" s="19" t="s">
        <v>314</v>
      </c>
      <c r="O27" s="20">
        <v>7500</v>
      </c>
      <c r="P27" s="20">
        <v>7500</v>
      </c>
      <c r="Q27" s="8">
        <v>10500</v>
      </c>
      <c r="R27" s="8">
        <v>6520</v>
      </c>
      <c r="S27" s="9">
        <v>29</v>
      </c>
      <c r="T27" s="9">
        <v>22</v>
      </c>
      <c r="U27" s="5">
        <f t="shared" si="0"/>
        <v>51</v>
      </c>
      <c r="V27" s="4">
        <v>10</v>
      </c>
      <c r="W27" s="6" t="s">
        <v>542</v>
      </c>
      <c r="X27" s="3" t="s">
        <v>315</v>
      </c>
      <c r="Y27" s="1"/>
      <c r="Z27" s="1"/>
      <c r="AA27" s="1"/>
      <c r="AB27" s="1">
        <v>1</v>
      </c>
      <c r="AC27" s="1"/>
      <c r="AD27" s="1"/>
      <c r="AE27" s="1"/>
      <c r="AF27" s="1"/>
      <c r="AG27" s="1"/>
      <c r="AH27" s="1">
        <v>1</v>
      </c>
      <c r="AI27" s="1" t="str">
        <f t="shared" ref="AI27:AI34" si="6">IF(Y27=1,Y$1,"")&amp;" "&amp;IF(Z27=1,Z$1,"")&amp;" "&amp;IF(AA27=1,AA$1,"")&amp;" "&amp;IF(AB27=1,AB$1,"")&amp;" "&amp;IF(AC27=1,AC$1,"")&amp;" "&amp;IF(AD27=1,AD$1,"")&amp;" "&amp;IF(AE27=1,AE$1,"")&amp;" "&amp;IF(AF27=1,AF$1,"")&amp;" "&amp;IF(AG27=1,AG$1,"")&amp;" "&amp;IF(AH27=1,AH$1,"")</f>
        <v xml:space="preserve">   Exhibiton      Visual Arts</v>
      </c>
      <c r="AJ27" s="11"/>
      <c r="AK27" s="10">
        <v>300</v>
      </c>
      <c r="AL27" s="10">
        <v>10000</v>
      </c>
      <c r="AM27" s="10">
        <v>1</v>
      </c>
      <c r="AN27" s="10"/>
      <c r="AO27" s="10"/>
      <c r="AP27" s="10">
        <v>1</v>
      </c>
      <c r="AQ27" s="10"/>
      <c r="AS27" s="2" t="s">
        <v>552</v>
      </c>
      <c r="AT27" s="3"/>
      <c r="AV27" s="14">
        <v>42705</v>
      </c>
      <c r="AW27" s="80" t="s">
        <v>1289</v>
      </c>
      <c r="AX27" s="15">
        <v>4500</v>
      </c>
      <c r="AY27" s="14">
        <v>42795</v>
      </c>
      <c r="AZ27" s="80" t="s">
        <v>1300</v>
      </c>
      <c r="BA27" s="15">
        <v>2250</v>
      </c>
      <c r="BB27" s="14">
        <v>42887</v>
      </c>
      <c r="BC27" s="80" t="s">
        <v>1301</v>
      </c>
      <c r="BD27" s="15">
        <v>750</v>
      </c>
      <c r="BE27" s="15">
        <f t="shared" ref="BE27:BE34" si="7">AX27+BA27+BD27</f>
        <v>7500</v>
      </c>
      <c r="BF27" s="27" t="s">
        <v>894</v>
      </c>
      <c r="BG27" s="29" t="s">
        <v>559</v>
      </c>
      <c r="BH27" s="19" t="s">
        <v>309</v>
      </c>
      <c r="BI27" s="19" t="s">
        <v>309</v>
      </c>
      <c r="BJ27" s="19" t="s">
        <v>27</v>
      </c>
      <c r="BK27" s="19" t="s">
        <v>310</v>
      </c>
      <c r="BL27" s="19" t="s">
        <v>990</v>
      </c>
      <c r="BM27" s="19" t="s">
        <v>552</v>
      </c>
      <c r="BN27" s="19" t="s">
        <v>110</v>
      </c>
      <c r="BO27" s="19" t="s">
        <v>110</v>
      </c>
      <c r="BP27" s="19" t="s">
        <v>110</v>
      </c>
      <c r="BQ27" s="19" t="s">
        <v>552</v>
      </c>
      <c r="BR27" s="19" t="s">
        <v>960</v>
      </c>
      <c r="BS27" s="19"/>
      <c r="BT27" s="19">
        <v>1</v>
      </c>
      <c r="BU27" s="19" t="s">
        <v>991</v>
      </c>
      <c r="BV27" s="19" t="s">
        <v>960</v>
      </c>
      <c r="BW27" s="19">
        <v>220</v>
      </c>
      <c r="BX27" s="19"/>
      <c r="BY27" s="19">
        <v>1</v>
      </c>
      <c r="BZ27" s="19"/>
      <c r="CA27" s="19"/>
      <c r="CB27" s="19" t="s">
        <v>992</v>
      </c>
      <c r="CC27" s="19" t="s">
        <v>960</v>
      </c>
      <c r="CD27" s="19"/>
      <c r="CE27" s="19" t="s">
        <v>993</v>
      </c>
      <c r="CF27" s="19" t="s">
        <v>934</v>
      </c>
      <c r="CG27" s="19" t="s">
        <v>994</v>
      </c>
      <c r="CH27" s="19" t="s">
        <v>991</v>
      </c>
      <c r="CI27" s="19" t="s">
        <v>995</v>
      </c>
      <c r="CJ27" s="52">
        <v>42618</v>
      </c>
      <c r="CK27" s="19" t="s">
        <v>552</v>
      </c>
      <c r="CL27" s="19" t="s">
        <v>992</v>
      </c>
      <c r="CM27" s="19" t="s">
        <v>313</v>
      </c>
      <c r="CN27" s="19" t="s">
        <v>996</v>
      </c>
      <c r="CO27" s="19" t="s">
        <v>552</v>
      </c>
      <c r="CP27" s="19" t="s">
        <v>110</v>
      </c>
      <c r="CQ27" s="19">
        <v>220</v>
      </c>
      <c r="CR27" s="19" t="s">
        <v>997</v>
      </c>
      <c r="CS27" s="19" t="s">
        <v>552</v>
      </c>
      <c r="CT27" s="19" t="s">
        <v>552</v>
      </c>
      <c r="CU27" s="19" t="s">
        <v>552</v>
      </c>
      <c r="CV27" s="19" t="s">
        <v>552</v>
      </c>
      <c r="CW27" s="19" t="s">
        <v>552</v>
      </c>
      <c r="CX27" s="52">
        <v>42886</v>
      </c>
      <c r="CY27" s="19">
        <v>1</v>
      </c>
      <c r="CZ27" s="19"/>
      <c r="DA27" s="19"/>
      <c r="DB27" s="19" t="str">
        <f t="shared" ref="DB27:DB34" si="8">IF(CY27=1,CY$1,IF(CZ27=1,CZ$1,IF(DA27=1,DA$1,"")))</f>
        <v>Free unticketed</v>
      </c>
      <c r="DC27" s="19" t="s">
        <v>934</v>
      </c>
      <c r="DD27" s="19" t="s">
        <v>998</v>
      </c>
      <c r="DE27" s="71">
        <v>479</v>
      </c>
      <c r="DF27" s="71" t="s">
        <v>313</v>
      </c>
      <c r="DG27" s="71" t="s">
        <v>1165</v>
      </c>
      <c r="DH27" s="71" t="s">
        <v>314</v>
      </c>
      <c r="DI27" s="71" t="s">
        <v>1166</v>
      </c>
      <c r="DJ27" s="72">
        <v>42826</v>
      </c>
      <c r="DK27" s="72">
        <v>42886</v>
      </c>
      <c r="DL27" s="71">
        <v>7500</v>
      </c>
      <c r="DM27" s="71" t="s">
        <v>1167</v>
      </c>
      <c r="DN27" s="71" t="s">
        <v>1149</v>
      </c>
      <c r="DO27" s="71" t="s">
        <v>1102</v>
      </c>
    </row>
    <row r="28" spans="1:119" ht="409.5" x14ac:dyDescent="0.3">
      <c r="A28" s="23" t="s">
        <v>429</v>
      </c>
      <c r="B28" s="23">
        <v>480</v>
      </c>
      <c r="C28" s="19" t="s">
        <v>430</v>
      </c>
      <c r="D28" s="19" t="s">
        <v>431</v>
      </c>
      <c r="E28" s="19" t="s">
        <v>432</v>
      </c>
      <c r="F28" s="23" t="s">
        <v>433</v>
      </c>
      <c r="G28" s="23" t="s">
        <v>434</v>
      </c>
      <c r="H28" s="2" t="s">
        <v>690</v>
      </c>
      <c r="I28" s="31" t="s">
        <v>706</v>
      </c>
      <c r="J28" s="31" t="s">
        <v>609</v>
      </c>
      <c r="K28" s="76" t="s">
        <v>1272</v>
      </c>
      <c r="L28" s="32" t="s">
        <v>837</v>
      </c>
      <c r="M28" s="19" t="s">
        <v>779</v>
      </c>
      <c r="N28" s="19" t="s">
        <v>435</v>
      </c>
      <c r="O28" s="20">
        <v>9000</v>
      </c>
      <c r="P28" s="21">
        <v>10000</v>
      </c>
      <c r="Q28" s="8">
        <v>15800</v>
      </c>
      <c r="R28" s="8">
        <v>1200</v>
      </c>
      <c r="S28" s="9">
        <v>28</v>
      </c>
      <c r="T28" s="9">
        <v>24</v>
      </c>
      <c r="U28" s="5">
        <f t="shared" si="0"/>
        <v>52</v>
      </c>
      <c r="V28" s="4">
        <v>10</v>
      </c>
      <c r="W28" s="6" t="s">
        <v>542</v>
      </c>
      <c r="X28" s="3" t="s">
        <v>436</v>
      </c>
      <c r="AB28" s="1">
        <v>1</v>
      </c>
      <c r="AF28" s="1">
        <v>1</v>
      </c>
      <c r="AG28" s="1">
        <v>1</v>
      </c>
      <c r="AI28" s="1" t="str">
        <f t="shared" si="6"/>
        <v xml:space="preserve">   Exhibiton    Music Theatre </v>
      </c>
      <c r="AJ28" s="11">
        <v>42753</v>
      </c>
      <c r="AK28" s="10">
        <v>80</v>
      </c>
      <c r="AL28" s="10">
        <v>650</v>
      </c>
      <c r="AM28" s="10">
        <v>1</v>
      </c>
      <c r="AN28" s="10">
        <v>1</v>
      </c>
      <c r="AO28" s="10">
        <v>1</v>
      </c>
      <c r="AP28" s="10">
        <v>1</v>
      </c>
      <c r="AS28" s="2" t="s">
        <v>552</v>
      </c>
      <c r="AU28" s="43" t="s">
        <v>871</v>
      </c>
      <c r="AV28" s="14">
        <v>42736</v>
      </c>
      <c r="AW28" s="80" t="s">
        <v>1295</v>
      </c>
      <c r="AX28" s="15">
        <v>6000</v>
      </c>
      <c r="AY28" s="14">
        <v>43221</v>
      </c>
      <c r="AZ28" s="82" t="s">
        <v>1294</v>
      </c>
      <c r="BA28" s="15">
        <v>3000</v>
      </c>
      <c r="BB28" s="14">
        <v>42979</v>
      </c>
      <c r="BC28" s="80" t="s">
        <v>1306</v>
      </c>
      <c r="BD28" s="15">
        <v>1000</v>
      </c>
      <c r="BE28" s="15">
        <f t="shared" si="7"/>
        <v>10000</v>
      </c>
      <c r="BF28" s="27" t="s">
        <v>901</v>
      </c>
      <c r="BG28" s="29" t="s">
        <v>559</v>
      </c>
      <c r="BH28" s="19" t="s">
        <v>429</v>
      </c>
      <c r="BI28" s="19" t="s">
        <v>429</v>
      </c>
      <c r="BJ28" s="19" t="s">
        <v>430</v>
      </c>
      <c r="BK28" s="19" t="s">
        <v>431</v>
      </c>
      <c r="BL28" s="19" t="s">
        <v>1029</v>
      </c>
      <c r="BM28" s="19" t="s">
        <v>110</v>
      </c>
      <c r="BN28" s="19" t="s">
        <v>552</v>
      </c>
      <c r="BO28" s="19" t="s">
        <v>110</v>
      </c>
      <c r="BP28" s="19" t="s">
        <v>110</v>
      </c>
      <c r="BQ28" s="19" t="s">
        <v>110</v>
      </c>
      <c r="BR28" s="19">
        <v>0</v>
      </c>
      <c r="BS28" s="19">
        <v>1</v>
      </c>
      <c r="BT28" s="19">
        <v>1</v>
      </c>
      <c r="BU28" s="19">
        <v>650</v>
      </c>
      <c r="BV28" s="19">
        <v>0</v>
      </c>
      <c r="BW28" s="19">
        <v>80</v>
      </c>
      <c r="BZ28" s="19">
        <v>1</v>
      </c>
      <c r="CB28" s="19">
        <v>5</v>
      </c>
      <c r="CC28" s="19">
        <v>0</v>
      </c>
      <c r="CE28" s="19">
        <v>0</v>
      </c>
      <c r="CF28" s="19" t="s">
        <v>934</v>
      </c>
      <c r="CH28" s="19">
        <v>500</v>
      </c>
      <c r="CI28" s="19" t="s">
        <v>1030</v>
      </c>
      <c r="CJ28" s="52">
        <v>42385</v>
      </c>
      <c r="CK28" s="19" t="s">
        <v>552</v>
      </c>
      <c r="CL28" s="19">
        <v>5</v>
      </c>
      <c r="CM28" s="19" t="s">
        <v>434</v>
      </c>
      <c r="CN28" s="19" t="s">
        <v>1031</v>
      </c>
      <c r="CO28" s="19" t="s">
        <v>110</v>
      </c>
      <c r="CP28" s="19" t="s">
        <v>110</v>
      </c>
      <c r="CQ28" s="19">
        <v>65</v>
      </c>
      <c r="CR28" s="19">
        <v>2</v>
      </c>
      <c r="CS28" s="19" t="s">
        <v>110</v>
      </c>
      <c r="CT28" s="19" t="s">
        <v>552</v>
      </c>
      <c r="CU28" s="19" t="s">
        <v>110</v>
      </c>
      <c r="CV28" s="19" t="s">
        <v>110</v>
      </c>
      <c r="CW28" s="19" t="s">
        <v>552</v>
      </c>
      <c r="CX28" s="52">
        <v>42573</v>
      </c>
      <c r="DA28" s="19">
        <v>1</v>
      </c>
      <c r="DB28" s="19" t="str">
        <f t="shared" si="8"/>
        <v>Paid ticketed</v>
      </c>
      <c r="DC28" s="19" t="s">
        <v>934</v>
      </c>
      <c r="DD28" s="19" t="s">
        <v>1032</v>
      </c>
      <c r="DE28" s="71">
        <v>480</v>
      </c>
      <c r="DF28" s="71" t="s">
        <v>1168</v>
      </c>
      <c r="DG28" s="71" t="s">
        <v>1165</v>
      </c>
      <c r="DH28" s="71" t="s">
        <v>1169</v>
      </c>
      <c r="DI28" s="71" t="s">
        <v>1170</v>
      </c>
      <c r="DJ28" s="72">
        <v>42926</v>
      </c>
      <c r="DK28" s="72">
        <v>42938</v>
      </c>
      <c r="DL28" s="71">
        <v>9000</v>
      </c>
      <c r="DM28" s="71" t="s">
        <v>1171</v>
      </c>
      <c r="DN28" s="71" t="s">
        <v>1101</v>
      </c>
      <c r="DO28" s="71" t="s">
        <v>1102</v>
      </c>
    </row>
    <row r="29" spans="1:119" ht="409.5" x14ac:dyDescent="0.3">
      <c r="A29" s="23" t="s">
        <v>304</v>
      </c>
      <c r="B29" s="23">
        <v>481</v>
      </c>
      <c r="C29" s="19" t="s">
        <v>86</v>
      </c>
      <c r="D29" s="19" t="s">
        <v>130</v>
      </c>
      <c r="E29" s="19" t="s">
        <v>305</v>
      </c>
      <c r="F29" s="23" t="s">
        <v>306</v>
      </c>
      <c r="G29" s="23" t="s">
        <v>307</v>
      </c>
      <c r="H29" s="2" t="s">
        <v>670</v>
      </c>
      <c r="I29" s="31" t="s">
        <v>708</v>
      </c>
      <c r="J29" s="31" t="s">
        <v>610</v>
      </c>
      <c r="K29" s="32" t="s">
        <v>821</v>
      </c>
      <c r="L29" s="32" t="s">
        <v>258</v>
      </c>
      <c r="M29" s="33" t="s">
        <v>762</v>
      </c>
      <c r="N29" s="19" t="s">
        <v>308</v>
      </c>
      <c r="O29" s="20">
        <v>9937</v>
      </c>
      <c r="P29" s="21">
        <v>9500</v>
      </c>
      <c r="Q29" s="8">
        <v>9937</v>
      </c>
      <c r="R29" s="8">
        <v>800</v>
      </c>
      <c r="S29" s="9">
        <v>27</v>
      </c>
      <c r="T29" s="9">
        <v>22</v>
      </c>
      <c r="U29" s="5">
        <f t="shared" si="0"/>
        <v>49</v>
      </c>
      <c r="V29" s="4">
        <v>10</v>
      </c>
      <c r="W29" s="6" t="s">
        <v>542</v>
      </c>
      <c r="X29" s="3">
        <v>3</v>
      </c>
      <c r="AB29" s="1">
        <v>1</v>
      </c>
      <c r="AF29" s="1">
        <v>1</v>
      </c>
      <c r="AI29" s="1" t="str">
        <f t="shared" si="6"/>
        <v xml:space="preserve">   Exhibiton    Music  </v>
      </c>
      <c r="AK29" s="10">
        <v>25000</v>
      </c>
      <c r="AL29" s="10">
        <v>30000</v>
      </c>
      <c r="AM29" s="10">
        <v>1</v>
      </c>
      <c r="AN29" s="10">
        <v>1</v>
      </c>
      <c r="AO29" s="10">
        <v>1</v>
      </c>
      <c r="AP29" s="10">
        <v>1</v>
      </c>
      <c r="AS29" s="2" t="s">
        <v>552</v>
      </c>
      <c r="AT29" s="3" t="s">
        <v>555</v>
      </c>
      <c r="AU29" s="43" t="s">
        <v>867</v>
      </c>
      <c r="AV29" s="14">
        <v>42614</v>
      </c>
      <c r="AW29" s="80" t="s">
        <v>1292</v>
      </c>
      <c r="AX29" s="15">
        <v>5700</v>
      </c>
      <c r="AY29" s="14">
        <v>42705</v>
      </c>
      <c r="AZ29" s="80" t="s">
        <v>1289</v>
      </c>
      <c r="BA29" s="15">
        <v>2850</v>
      </c>
      <c r="BB29" s="14">
        <v>42767</v>
      </c>
      <c r="BC29" s="80" t="s">
        <v>1299</v>
      </c>
      <c r="BD29" s="15">
        <v>950</v>
      </c>
      <c r="BE29" s="15">
        <f t="shared" si="7"/>
        <v>9500</v>
      </c>
      <c r="BF29" s="27" t="s">
        <v>893</v>
      </c>
      <c r="BG29" s="29" t="s">
        <v>913</v>
      </c>
      <c r="BH29" s="19" t="s">
        <v>304</v>
      </c>
      <c r="BI29" s="19" t="s">
        <v>304</v>
      </c>
      <c r="BJ29" s="19" t="s">
        <v>86</v>
      </c>
      <c r="BK29" s="19" t="s">
        <v>130</v>
      </c>
      <c r="BL29" s="19" t="s">
        <v>988</v>
      </c>
      <c r="BM29" s="19" t="s">
        <v>110</v>
      </c>
      <c r="BN29" s="19" t="s">
        <v>110</v>
      </c>
      <c r="BO29" s="19" t="s">
        <v>110</v>
      </c>
      <c r="BP29" s="19" t="s">
        <v>110</v>
      </c>
      <c r="BQ29" s="19" t="s">
        <v>110</v>
      </c>
      <c r="BR29" s="19" t="s">
        <v>988</v>
      </c>
      <c r="BT29" s="19">
        <v>2</v>
      </c>
      <c r="BU29" s="19" t="s">
        <v>988</v>
      </c>
      <c r="BV29" s="19" t="s">
        <v>989</v>
      </c>
      <c r="BW29" s="19" t="s">
        <v>988</v>
      </c>
      <c r="BX29" s="19">
        <v>1</v>
      </c>
      <c r="CB29" s="19" t="s">
        <v>988</v>
      </c>
      <c r="CC29" s="19" t="s">
        <v>988</v>
      </c>
      <c r="CE29" s="19" t="s">
        <v>988</v>
      </c>
      <c r="CF29" s="19" t="s">
        <v>940</v>
      </c>
      <c r="CG29" s="19" t="s">
        <v>988</v>
      </c>
      <c r="CH29" s="19" t="s">
        <v>988</v>
      </c>
      <c r="CI29" s="19" t="s">
        <v>988</v>
      </c>
      <c r="CJ29" s="19" t="s">
        <v>988</v>
      </c>
      <c r="CK29" s="19" t="s">
        <v>552</v>
      </c>
      <c r="CL29" s="19" t="s">
        <v>988</v>
      </c>
      <c r="CM29" s="19" t="s">
        <v>988</v>
      </c>
      <c r="CN29" s="19" t="s">
        <v>988</v>
      </c>
      <c r="CO29" s="19" t="s">
        <v>552</v>
      </c>
      <c r="CP29" s="19" t="s">
        <v>110</v>
      </c>
      <c r="CQ29" s="19" t="s">
        <v>988</v>
      </c>
      <c r="CR29" s="19" t="s">
        <v>988</v>
      </c>
      <c r="CS29" s="19" t="s">
        <v>552</v>
      </c>
      <c r="CT29" s="19" t="s">
        <v>552</v>
      </c>
      <c r="CU29" s="19" t="s">
        <v>552</v>
      </c>
      <c r="CV29" s="19" t="s">
        <v>552</v>
      </c>
      <c r="CW29" s="19" t="s">
        <v>552</v>
      </c>
      <c r="CX29" s="19" t="s">
        <v>988</v>
      </c>
      <c r="CY29" s="19">
        <v>1</v>
      </c>
      <c r="DB29" s="19" t="str">
        <f t="shared" si="8"/>
        <v>Free unticketed</v>
      </c>
      <c r="DC29" s="19" t="s">
        <v>940</v>
      </c>
      <c r="DD29" s="19" t="s">
        <v>988</v>
      </c>
      <c r="DE29" s="71">
        <v>481</v>
      </c>
      <c r="DF29" s="71" t="s">
        <v>1172</v>
      </c>
      <c r="DG29" s="71" t="s">
        <v>1165</v>
      </c>
      <c r="DH29" s="71" t="s">
        <v>1173</v>
      </c>
      <c r="DI29" s="71" t="s">
        <v>1174</v>
      </c>
      <c r="DJ29" s="71" t="s">
        <v>1154</v>
      </c>
      <c r="DK29" s="71" t="s">
        <v>1154</v>
      </c>
      <c r="DL29" s="71">
        <v>9500</v>
      </c>
      <c r="DM29" s="71" t="s">
        <v>1175</v>
      </c>
      <c r="DN29" s="71" t="s">
        <v>1157</v>
      </c>
      <c r="DO29" s="71" t="s">
        <v>1102</v>
      </c>
    </row>
    <row r="30" spans="1:119" ht="409.5" x14ac:dyDescent="0.3">
      <c r="A30" s="23" t="s">
        <v>209</v>
      </c>
      <c r="B30" s="23">
        <v>482</v>
      </c>
      <c r="C30" s="19" t="s">
        <v>210</v>
      </c>
      <c r="D30" s="19" t="s">
        <v>152</v>
      </c>
      <c r="E30" s="19" t="s">
        <v>211</v>
      </c>
      <c r="F30" s="23" t="s">
        <v>212</v>
      </c>
      <c r="G30" s="23" t="s">
        <v>213</v>
      </c>
      <c r="H30" s="2" t="s">
        <v>658</v>
      </c>
      <c r="I30" s="31" t="s">
        <v>373</v>
      </c>
      <c r="J30" s="31" t="s">
        <v>597</v>
      </c>
      <c r="K30" s="76" t="s">
        <v>1273</v>
      </c>
      <c r="L30" s="76" t="s">
        <v>1273</v>
      </c>
      <c r="M30" s="19" t="s">
        <v>748</v>
      </c>
      <c r="N30" s="19" t="s">
        <v>214</v>
      </c>
      <c r="O30" s="20">
        <v>5000</v>
      </c>
      <c r="P30" s="20">
        <v>5000</v>
      </c>
      <c r="Q30" s="8">
        <v>19600</v>
      </c>
      <c r="R30" s="8">
        <v>17480</v>
      </c>
      <c r="S30" s="9">
        <v>26</v>
      </c>
      <c r="T30" s="9">
        <v>21</v>
      </c>
      <c r="U30" s="5">
        <f t="shared" si="0"/>
        <v>47</v>
      </c>
      <c r="V30" s="4">
        <v>10</v>
      </c>
      <c r="W30" s="6" t="s">
        <v>542</v>
      </c>
      <c r="X30" s="3">
        <v>5</v>
      </c>
      <c r="AF30" s="1">
        <v>1</v>
      </c>
      <c r="AH30" s="1">
        <v>1</v>
      </c>
      <c r="AI30" s="1" t="str">
        <f t="shared" si="6"/>
        <v xml:space="preserve">       Music  Visual Arts</v>
      </c>
      <c r="AJ30" s="11">
        <v>42826</v>
      </c>
      <c r="AK30" s="10">
        <v>300</v>
      </c>
      <c r="AL30" s="10">
        <v>600</v>
      </c>
      <c r="AO30" s="10">
        <v>1</v>
      </c>
      <c r="AP30" s="10">
        <v>1</v>
      </c>
      <c r="AQ30" s="10">
        <v>1</v>
      </c>
      <c r="AS30" s="2" t="s">
        <v>552</v>
      </c>
      <c r="AT30" s="3" t="s">
        <v>556</v>
      </c>
      <c r="AU30" s="43" t="s">
        <v>873</v>
      </c>
      <c r="AV30" s="14">
        <v>42614</v>
      </c>
      <c r="AW30" s="80" t="s">
        <v>1292</v>
      </c>
      <c r="AX30" s="15">
        <v>3000</v>
      </c>
      <c r="AY30" s="14">
        <v>42767</v>
      </c>
      <c r="AZ30" s="82" t="s">
        <v>1299</v>
      </c>
      <c r="BA30" s="15">
        <v>1500</v>
      </c>
      <c r="BB30" s="14">
        <v>42856</v>
      </c>
      <c r="BC30" s="80" t="s">
        <v>1294</v>
      </c>
      <c r="BD30" s="15">
        <v>500</v>
      </c>
      <c r="BE30" s="15">
        <f t="shared" si="7"/>
        <v>5000</v>
      </c>
      <c r="BF30" s="27" t="s">
        <v>890</v>
      </c>
      <c r="BG30" s="29" t="s">
        <v>559</v>
      </c>
      <c r="BH30" s="19" t="s">
        <v>209</v>
      </c>
      <c r="BI30" s="19" t="s">
        <v>209</v>
      </c>
      <c r="BJ30" s="19" t="s">
        <v>210</v>
      </c>
      <c r="BK30" s="19" t="s">
        <v>152</v>
      </c>
      <c r="BL30" s="19" t="s">
        <v>962</v>
      </c>
      <c r="BM30" s="19" t="s">
        <v>110</v>
      </c>
      <c r="BN30" s="19" t="s">
        <v>110</v>
      </c>
      <c r="BO30" s="19" t="s">
        <v>110</v>
      </c>
      <c r="BP30" s="19" t="s">
        <v>110</v>
      </c>
      <c r="BQ30" s="19" t="s">
        <v>110</v>
      </c>
      <c r="BR30" s="19">
        <v>0</v>
      </c>
      <c r="BT30" s="19">
        <v>1</v>
      </c>
      <c r="BU30" s="19">
        <v>1000</v>
      </c>
      <c r="BV30" s="19">
        <v>0</v>
      </c>
      <c r="BW30" s="19" t="s">
        <v>963</v>
      </c>
      <c r="BY30" s="19">
        <v>1</v>
      </c>
      <c r="CB30" s="19">
        <v>1</v>
      </c>
      <c r="CC30" s="19">
        <v>0</v>
      </c>
      <c r="CE30" s="19">
        <v>0</v>
      </c>
      <c r="CF30" s="19" t="s">
        <v>934</v>
      </c>
      <c r="CG30" s="19" t="s">
        <v>964</v>
      </c>
      <c r="CH30" s="19" t="s">
        <v>965</v>
      </c>
      <c r="CI30" s="19" t="s">
        <v>966</v>
      </c>
      <c r="CJ30" s="52">
        <v>42826</v>
      </c>
      <c r="CK30" s="19" t="s">
        <v>552</v>
      </c>
      <c r="CL30" s="19">
        <v>0</v>
      </c>
      <c r="CM30" s="19" t="s">
        <v>967</v>
      </c>
      <c r="CN30" s="19">
        <v>10</v>
      </c>
      <c r="CP30" s="19" t="s">
        <v>110</v>
      </c>
      <c r="CQ30" s="19" t="s">
        <v>968</v>
      </c>
      <c r="CR30" s="19">
        <v>0</v>
      </c>
      <c r="CS30" s="19" t="s">
        <v>552</v>
      </c>
      <c r="CT30" s="19" t="s">
        <v>552</v>
      </c>
      <c r="CW30" s="19" t="s">
        <v>552</v>
      </c>
      <c r="CX30" s="52">
        <v>42826</v>
      </c>
      <c r="DA30" s="19">
        <v>1</v>
      </c>
      <c r="DB30" s="19" t="str">
        <f t="shared" si="8"/>
        <v>Paid ticketed</v>
      </c>
      <c r="DC30" s="19" t="s">
        <v>934</v>
      </c>
      <c r="DD30" s="19" t="s">
        <v>969</v>
      </c>
      <c r="DE30" s="71">
        <v>482</v>
      </c>
      <c r="DF30" s="71" t="s">
        <v>1176</v>
      </c>
      <c r="DG30" s="71" t="s">
        <v>1165</v>
      </c>
      <c r="DH30" s="71" t="s">
        <v>1177</v>
      </c>
      <c r="DI30" s="71" t="s">
        <v>1178</v>
      </c>
      <c r="DJ30" s="72">
        <v>42826</v>
      </c>
      <c r="DK30" s="72">
        <v>42826</v>
      </c>
      <c r="DL30" s="71">
        <v>5000</v>
      </c>
      <c r="DM30" s="71" t="s">
        <v>1179</v>
      </c>
      <c r="DN30" s="71" t="s">
        <v>1106</v>
      </c>
      <c r="DO30" s="71" t="s">
        <v>1102</v>
      </c>
    </row>
    <row r="31" spans="1:119" ht="409.5" x14ac:dyDescent="0.3">
      <c r="A31" s="23" t="s">
        <v>345</v>
      </c>
      <c r="B31" s="23">
        <v>483</v>
      </c>
      <c r="C31" s="19" t="s">
        <v>104</v>
      </c>
      <c r="D31" s="19" t="s">
        <v>346</v>
      </c>
      <c r="E31" s="19" t="s">
        <v>347</v>
      </c>
      <c r="F31" s="23" t="s">
        <v>348</v>
      </c>
      <c r="G31" s="23" t="s">
        <v>349</v>
      </c>
      <c r="H31" s="2" t="s">
        <v>678</v>
      </c>
      <c r="I31" s="31" t="s">
        <v>373</v>
      </c>
      <c r="J31" s="31" t="s">
        <v>615</v>
      </c>
      <c r="K31" s="76" t="s">
        <v>1274</v>
      </c>
      <c r="L31" s="32" t="s">
        <v>827</v>
      </c>
      <c r="M31" s="19" t="s">
        <v>767</v>
      </c>
      <c r="N31" s="19" t="s">
        <v>350</v>
      </c>
      <c r="O31" s="20">
        <v>4120</v>
      </c>
      <c r="P31" s="20">
        <v>4120</v>
      </c>
      <c r="Q31" s="8">
        <v>4120</v>
      </c>
      <c r="R31" s="8">
        <v>1200</v>
      </c>
      <c r="S31" s="9">
        <v>24</v>
      </c>
      <c r="T31" s="9">
        <v>25</v>
      </c>
      <c r="U31" s="5">
        <f t="shared" si="0"/>
        <v>49</v>
      </c>
      <c r="V31" s="4">
        <v>10</v>
      </c>
      <c r="W31" s="6" t="s">
        <v>542</v>
      </c>
      <c r="X31" s="3" t="s">
        <v>351</v>
      </c>
      <c r="AB31" s="1">
        <v>1</v>
      </c>
      <c r="AD31" s="1">
        <v>1</v>
      </c>
      <c r="AE31" s="1">
        <v>1</v>
      </c>
      <c r="AH31" s="1">
        <v>1</v>
      </c>
      <c r="AI31" s="1" t="str">
        <f t="shared" si="6"/>
        <v xml:space="preserve">   Exhibiton  Film Literature   Visual Arts</v>
      </c>
      <c r="AK31" s="10">
        <v>500</v>
      </c>
      <c r="AL31" s="10">
        <v>500</v>
      </c>
      <c r="AP31" s="10">
        <v>1</v>
      </c>
      <c r="AS31" s="2" t="s">
        <v>552</v>
      </c>
      <c r="AU31" s="43" t="s">
        <v>874</v>
      </c>
      <c r="AV31" s="14">
        <v>42614</v>
      </c>
      <c r="AW31" s="80" t="s">
        <v>1292</v>
      </c>
      <c r="AX31" s="15">
        <v>2500</v>
      </c>
      <c r="AY31" s="14">
        <v>42736</v>
      </c>
      <c r="AZ31" s="80" t="s">
        <v>1295</v>
      </c>
      <c r="BA31" s="15">
        <v>1200</v>
      </c>
      <c r="BB31" s="14">
        <v>42826</v>
      </c>
      <c r="BC31" s="80" t="s">
        <v>1298</v>
      </c>
      <c r="BD31" s="15">
        <v>420</v>
      </c>
      <c r="BE31" s="15">
        <f t="shared" si="7"/>
        <v>4120</v>
      </c>
      <c r="BF31" s="27" t="s">
        <v>891</v>
      </c>
      <c r="BG31" s="29" t="s">
        <v>559</v>
      </c>
      <c r="BH31" s="19" t="s">
        <v>345</v>
      </c>
      <c r="BI31" s="19" t="s">
        <v>345</v>
      </c>
      <c r="BJ31" s="19" t="s">
        <v>104</v>
      </c>
      <c r="BK31" s="19" t="s">
        <v>346</v>
      </c>
      <c r="BL31" s="19" t="s">
        <v>1010</v>
      </c>
      <c r="BM31" s="19" t="s">
        <v>552</v>
      </c>
      <c r="BN31" s="19" t="s">
        <v>110</v>
      </c>
      <c r="BO31" s="19" t="s">
        <v>110</v>
      </c>
      <c r="BP31" s="19" t="s">
        <v>110</v>
      </c>
      <c r="BQ31" s="19" t="s">
        <v>552</v>
      </c>
      <c r="BR31" s="53" t="s">
        <v>1011</v>
      </c>
      <c r="BS31" s="56"/>
      <c r="BT31" s="19">
        <v>1</v>
      </c>
      <c r="BU31" s="19">
        <v>1000</v>
      </c>
      <c r="BV31" s="19" t="s">
        <v>1012</v>
      </c>
      <c r="BW31" s="19" t="s">
        <v>1013</v>
      </c>
      <c r="BX31" s="19">
        <v>1</v>
      </c>
      <c r="CB31" s="19">
        <v>4</v>
      </c>
      <c r="CC31" s="19" t="s">
        <v>1014</v>
      </c>
      <c r="CE31" s="19" t="s">
        <v>1015</v>
      </c>
      <c r="CF31" s="19" t="s">
        <v>934</v>
      </c>
      <c r="CG31" s="19" t="s">
        <v>1016</v>
      </c>
      <c r="CH31" s="19" t="s">
        <v>1017</v>
      </c>
      <c r="CI31" s="19" t="s">
        <v>1018</v>
      </c>
      <c r="CJ31" s="52">
        <v>42797</v>
      </c>
      <c r="CK31" s="19" t="s">
        <v>552</v>
      </c>
      <c r="CL31" s="19">
        <v>16</v>
      </c>
      <c r="CM31" s="19" t="s">
        <v>349</v>
      </c>
      <c r="CN31" s="19" t="s">
        <v>1019</v>
      </c>
      <c r="CO31" s="19" t="s">
        <v>110</v>
      </c>
      <c r="CP31" s="19" t="s">
        <v>552</v>
      </c>
      <c r="CQ31" s="19" t="s">
        <v>1020</v>
      </c>
      <c r="CR31" s="19">
        <v>30</v>
      </c>
      <c r="CS31" s="19" t="s">
        <v>110</v>
      </c>
      <c r="CT31" s="19" t="s">
        <v>552</v>
      </c>
      <c r="CU31" s="19" t="s">
        <v>110</v>
      </c>
      <c r="CV31" s="19" t="s">
        <v>110</v>
      </c>
      <c r="CW31" s="19" t="s">
        <v>110</v>
      </c>
      <c r="CX31" s="52">
        <v>42819</v>
      </c>
      <c r="CY31" s="19">
        <v>1</v>
      </c>
      <c r="DB31" s="19" t="str">
        <f t="shared" si="8"/>
        <v>Free unticketed</v>
      </c>
      <c r="DC31" s="19" t="s">
        <v>934</v>
      </c>
      <c r="DD31" s="19" t="s">
        <v>1021</v>
      </c>
      <c r="DE31" s="71">
        <v>483</v>
      </c>
      <c r="DF31" s="71" t="s">
        <v>1180</v>
      </c>
      <c r="DG31" s="71" t="s">
        <v>1165</v>
      </c>
      <c r="DH31" s="71" t="s">
        <v>1181</v>
      </c>
      <c r="DI31" s="71" t="s">
        <v>1182</v>
      </c>
      <c r="DJ31" s="72">
        <v>42797</v>
      </c>
      <c r="DK31" s="72">
        <v>42452</v>
      </c>
      <c r="DL31" s="71">
        <v>4120</v>
      </c>
      <c r="DM31" s="71" t="s">
        <v>1183</v>
      </c>
      <c r="DN31" s="71" t="s">
        <v>1157</v>
      </c>
      <c r="DO31" s="71" t="s">
        <v>1102</v>
      </c>
    </row>
    <row r="32" spans="1:119" s="2" customFormat="1" ht="120" customHeight="1" x14ac:dyDescent="0.3">
      <c r="A32" s="23" t="s">
        <v>334</v>
      </c>
      <c r="B32" s="23">
        <v>484</v>
      </c>
      <c r="C32" s="19" t="s">
        <v>63</v>
      </c>
      <c r="D32" s="19" t="s">
        <v>64</v>
      </c>
      <c r="E32" s="19" t="s">
        <v>65</v>
      </c>
      <c r="F32" s="23" t="s">
        <v>66</v>
      </c>
      <c r="G32" s="23" t="s">
        <v>335</v>
      </c>
      <c r="H32" s="2" t="s">
        <v>639</v>
      </c>
      <c r="I32" s="31" t="s">
        <v>373</v>
      </c>
      <c r="J32" s="31" t="s">
        <v>573</v>
      </c>
      <c r="K32" s="76" t="s">
        <v>1275</v>
      </c>
      <c r="L32" s="32" t="s">
        <v>826</v>
      </c>
      <c r="M32" s="19" t="s">
        <v>728</v>
      </c>
      <c r="N32" s="19" t="s">
        <v>336</v>
      </c>
      <c r="O32" s="20">
        <v>9500</v>
      </c>
      <c r="P32" s="21">
        <v>9000</v>
      </c>
      <c r="Q32" s="8">
        <v>29800</v>
      </c>
      <c r="R32" s="8">
        <v>2240</v>
      </c>
      <c r="S32" s="9">
        <v>25</v>
      </c>
      <c r="T32" s="9">
        <v>24</v>
      </c>
      <c r="U32" s="5">
        <f t="shared" si="0"/>
        <v>49</v>
      </c>
      <c r="V32" s="4">
        <v>10</v>
      </c>
      <c r="W32" s="6" t="s">
        <v>542</v>
      </c>
      <c r="X32" s="3">
        <v>2</v>
      </c>
      <c r="Y32" s="1">
        <v>1</v>
      </c>
      <c r="Z32" s="1"/>
      <c r="AA32" s="1">
        <v>1</v>
      </c>
      <c r="AB32" s="1"/>
      <c r="AC32" s="1"/>
      <c r="AD32" s="1"/>
      <c r="AE32" s="1"/>
      <c r="AF32" s="1">
        <v>1</v>
      </c>
      <c r="AG32" s="1">
        <v>1</v>
      </c>
      <c r="AH32" s="1"/>
      <c r="AI32" s="1" t="str">
        <f t="shared" si="6"/>
        <v xml:space="preserve">Comedy  Dance     Music Theatre </v>
      </c>
      <c r="AJ32" s="11">
        <v>42914</v>
      </c>
      <c r="AK32" s="10">
        <v>400</v>
      </c>
      <c r="AL32" s="10">
        <v>1600</v>
      </c>
      <c r="AM32" s="10"/>
      <c r="AN32" s="10"/>
      <c r="AO32" s="10"/>
      <c r="AP32" s="10">
        <v>1</v>
      </c>
      <c r="AQ32" s="10"/>
      <c r="AS32" s="2" t="s">
        <v>552</v>
      </c>
      <c r="AT32" s="3"/>
      <c r="AU32" s="2" t="s">
        <v>856</v>
      </c>
      <c r="AV32" s="14">
        <v>42705</v>
      </c>
      <c r="AW32" s="80" t="s">
        <v>1289</v>
      </c>
      <c r="AX32" s="15">
        <v>5400</v>
      </c>
      <c r="AY32" s="14">
        <v>42795</v>
      </c>
      <c r="AZ32" s="82" t="s">
        <v>1300</v>
      </c>
      <c r="BA32" s="15">
        <v>2700</v>
      </c>
      <c r="BB32" s="14">
        <v>42948</v>
      </c>
      <c r="BC32" s="80" t="s">
        <v>1302</v>
      </c>
      <c r="BD32" s="15">
        <v>900</v>
      </c>
      <c r="BE32" s="15">
        <f t="shared" si="7"/>
        <v>9000</v>
      </c>
      <c r="BF32" s="26" t="s">
        <v>896</v>
      </c>
      <c r="BG32" s="29" t="s">
        <v>915</v>
      </c>
      <c r="BH32" s="19" t="s">
        <v>334</v>
      </c>
      <c r="BI32" s="19" t="s">
        <v>334</v>
      </c>
      <c r="BJ32" s="19" t="s">
        <v>63</v>
      </c>
      <c r="BK32" s="19" t="s">
        <v>64</v>
      </c>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t="str">
        <f t="shared" si="8"/>
        <v/>
      </c>
      <c r="DC32" s="19"/>
      <c r="DD32" s="19"/>
      <c r="DE32" s="71">
        <v>484</v>
      </c>
      <c r="DF32" s="71" t="s">
        <v>1184</v>
      </c>
      <c r="DG32" s="71" t="s">
        <v>1165</v>
      </c>
      <c r="DH32" s="71" t="s">
        <v>1185</v>
      </c>
      <c r="DI32" s="71" t="s">
        <v>1186</v>
      </c>
      <c r="DJ32" s="71" t="s">
        <v>1154</v>
      </c>
      <c r="DK32" s="71" t="s">
        <v>1154</v>
      </c>
      <c r="DL32" s="71">
        <v>9000</v>
      </c>
      <c r="DM32" s="71" t="s">
        <v>1105</v>
      </c>
      <c r="DN32" s="71" t="s">
        <v>1141</v>
      </c>
      <c r="DO32" s="71" t="s">
        <v>1102</v>
      </c>
    </row>
    <row r="33" spans="1:119" s="2" customFormat="1" ht="90" customHeight="1" x14ac:dyDescent="0.3">
      <c r="A33" s="23" t="s">
        <v>505</v>
      </c>
      <c r="B33" s="23">
        <v>485</v>
      </c>
      <c r="C33" s="19" t="s">
        <v>506</v>
      </c>
      <c r="D33" s="19" t="s">
        <v>507</v>
      </c>
      <c r="E33" s="19" t="s">
        <v>508</v>
      </c>
      <c r="F33" s="23" t="s">
        <v>509</v>
      </c>
      <c r="G33" s="23" t="s">
        <v>510</v>
      </c>
      <c r="H33" s="2" t="s">
        <v>700</v>
      </c>
      <c r="I33" s="31" t="s">
        <v>373</v>
      </c>
      <c r="J33" s="31" t="s">
        <v>630</v>
      </c>
      <c r="K33" s="76" t="s">
        <v>1276</v>
      </c>
      <c r="L33" s="76" t="s">
        <v>1276</v>
      </c>
      <c r="M33" s="19" t="s">
        <v>790</v>
      </c>
      <c r="N33" s="19" t="s">
        <v>511</v>
      </c>
      <c r="O33" s="20">
        <v>1356</v>
      </c>
      <c r="P33" s="21">
        <v>1500</v>
      </c>
      <c r="Q33" s="8">
        <v>1356</v>
      </c>
      <c r="R33" s="8">
        <v>560</v>
      </c>
      <c r="S33" s="9">
        <v>25</v>
      </c>
      <c r="T33" s="9">
        <v>24</v>
      </c>
      <c r="U33" s="5">
        <f t="shared" si="0"/>
        <v>49</v>
      </c>
      <c r="V33" s="4">
        <v>10</v>
      </c>
      <c r="W33" s="6" t="s">
        <v>542</v>
      </c>
      <c r="X33" s="3" t="s">
        <v>415</v>
      </c>
      <c r="Y33" s="1"/>
      <c r="Z33" s="1"/>
      <c r="AA33" s="1"/>
      <c r="AB33" s="1">
        <v>1</v>
      </c>
      <c r="AC33" s="1"/>
      <c r="AD33" s="1"/>
      <c r="AE33" s="1"/>
      <c r="AF33" s="1"/>
      <c r="AG33" s="1"/>
      <c r="AH33" s="1"/>
      <c r="AI33" s="1" t="str">
        <f t="shared" si="6"/>
        <v xml:space="preserve">   Exhibiton      </v>
      </c>
      <c r="AJ33" s="11">
        <v>42917</v>
      </c>
      <c r="AK33" s="10">
        <v>4850</v>
      </c>
      <c r="AL33" s="10">
        <v>30000</v>
      </c>
      <c r="AM33" s="10"/>
      <c r="AN33" s="10"/>
      <c r="AO33" s="10"/>
      <c r="AP33" s="10">
        <v>1</v>
      </c>
      <c r="AQ33" s="10"/>
      <c r="AS33" s="2" t="s">
        <v>552</v>
      </c>
      <c r="AT33" s="3" t="s">
        <v>556</v>
      </c>
      <c r="AV33" s="14">
        <v>42705</v>
      </c>
      <c r="AW33" s="80" t="s">
        <v>1289</v>
      </c>
      <c r="AX33" s="15">
        <v>1350</v>
      </c>
      <c r="AY33" s="14"/>
      <c r="AZ33" s="80"/>
      <c r="BA33" s="15"/>
      <c r="BB33" s="14">
        <v>43040</v>
      </c>
      <c r="BC33" s="80" t="s">
        <v>1308</v>
      </c>
      <c r="BD33" s="15">
        <v>150</v>
      </c>
      <c r="BE33" s="15">
        <f t="shared" si="7"/>
        <v>1500</v>
      </c>
      <c r="BF33" s="27" t="s">
        <v>902</v>
      </c>
      <c r="BG33" s="29" t="s">
        <v>917</v>
      </c>
      <c r="BH33" s="19" t="s">
        <v>505</v>
      </c>
      <c r="BI33" s="19" t="s">
        <v>505</v>
      </c>
      <c r="BJ33" s="19" t="s">
        <v>506</v>
      </c>
      <c r="BK33" s="19" t="s">
        <v>507</v>
      </c>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t="str">
        <f t="shared" si="8"/>
        <v/>
      </c>
      <c r="DC33" s="19"/>
      <c r="DD33" s="19"/>
      <c r="DE33" s="71">
        <v>485</v>
      </c>
      <c r="DF33" s="71" t="s">
        <v>1187</v>
      </c>
      <c r="DG33" s="71" t="s">
        <v>1165</v>
      </c>
      <c r="DH33" s="71" t="s">
        <v>511</v>
      </c>
      <c r="DI33" s="71" t="s">
        <v>1188</v>
      </c>
      <c r="DJ33" s="71" t="s">
        <v>1154</v>
      </c>
      <c r="DK33" s="71" t="s">
        <v>1154</v>
      </c>
      <c r="DL33" s="71">
        <v>1500</v>
      </c>
      <c r="DM33" s="71" t="s">
        <v>1105</v>
      </c>
      <c r="DN33" s="71" t="s">
        <v>1111</v>
      </c>
      <c r="DO33" s="71" t="s">
        <v>1102</v>
      </c>
    </row>
    <row r="34" spans="1:119" s="2" customFormat="1" ht="105" customHeight="1" x14ac:dyDescent="0.3">
      <c r="A34" s="23" t="s">
        <v>109</v>
      </c>
      <c r="B34" s="23">
        <v>486</v>
      </c>
      <c r="C34" s="19" t="s">
        <v>110</v>
      </c>
      <c r="D34" s="19" t="s">
        <v>111</v>
      </c>
      <c r="E34" s="19" t="s">
        <v>112</v>
      </c>
      <c r="F34" s="23" t="s">
        <v>113</v>
      </c>
      <c r="G34" s="23" t="s">
        <v>114</v>
      </c>
      <c r="H34" s="2" t="s">
        <v>643</v>
      </c>
      <c r="I34" s="31" t="s">
        <v>373</v>
      </c>
      <c r="J34" s="31" t="s">
        <v>574</v>
      </c>
      <c r="K34" s="76" t="s">
        <v>1277</v>
      </c>
      <c r="L34" s="76" t="s">
        <v>1284</v>
      </c>
      <c r="M34" s="19" t="s">
        <v>734</v>
      </c>
      <c r="N34" s="19" t="s">
        <v>115</v>
      </c>
      <c r="O34" s="20">
        <v>4276</v>
      </c>
      <c r="P34" s="20">
        <v>4276</v>
      </c>
      <c r="Q34" s="8">
        <v>6026</v>
      </c>
      <c r="R34" s="8">
        <v>1250</v>
      </c>
      <c r="S34" s="9">
        <v>23</v>
      </c>
      <c r="T34" s="9">
        <v>25</v>
      </c>
      <c r="U34" s="5">
        <f t="shared" ref="U34:U65" si="9">SUM(S34:T34)</f>
        <v>48</v>
      </c>
      <c r="V34" s="4">
        <v>10</v>
      </c>
      <c r="W34" s="6" t="s">
        <v>542</v>
      </c>
      <c r="X34" s="3" t="s">
        <v>116</v>
      </c>
      <c r="Y34" s="1">
        <v>1</v>
      </c>
      <c r="Z34" s="1"/>
      <c r="AA34" s="1"/>
      <c r="AB34" s="1"/>
      <c r="AC34" s="1"/>
      <c r="AD34" s="1"/>
      <c r="AE34" s="1"/>
      <c r="AF34" s="1"/>
      <c r="AG34" s="1">
        <v>1</v>
      </c>
      <c r="AH34" s="1">
        <v>1</v>
      </c>
      <c r="AI34" s="1" t="str">
        <f t="shared" si="6"/>
        <v>Comedy        Theatre Visual Arts</v>
      </c>
      <c r="AJ34" s="11">
        <v>42935</v>
      </c>
      <c r="AK34" s="10">
        <v>5</v>
      </c>
      <c r="AL34" s="10">
        <v>840</v>
      </c>
      <c r="AM34" s="10"/>
      <c r="AN34" s="10">
        <v>1</v>
      </c>
      <c r="AO34" s="10"/>
      <c r="AP34" s="10"/>
      <c r="AQ34" s="10"/>
      <c r="AS34" s="2" t="s">
        <v>552</v>
      </c>
      <c r="AT34" s="3"/>
      <c r="AV34" s="14">
        <v>42675</v>
      </c>
      <c r="AW34" s="80" t="s">
        <v>1293</v>
      </c>
      <c r="AX34" s="15">
        <v>2500</v>
      </c>
      <c r="AY34" s="14">
        <v>42856</v>
      </c>
      <c r="AZ34" s="82" t="s">
        <v>1294</v>
      </c>
      <c r="BA34" s="15">
        <v>1300</v>
      </c>
      <c r="BB34" s="14">
        <v>42948</v>
      </c>
      <c r="BC34" s="80" t="s">
        <v>1302</v>
      </c>
      <c r="BD34" s="15">
        <v>476</v>
      </c>
      <c r="BE34" s="15">
        <f t="shared" si="7"/>
        <v>4276</v>
      </c>
      <c r="BF34" s="27" t="s">
        <v>888</v>
      </c>
      <c r="BG34" s="69" t="s">
        <v>559</v>
      </c>
      <c r="BH34" s="19" t="s">
        <v>109</v>
      </c>
      <c r="BI34" s="19" t="s">
        <v>109</v>
      </c>
      <c r="BJ34" s="19" t="s">
        <v>110</v>
      </c>
      <c r="BK34" s="19" t="s">
        <v>111</v>
      </c>
      <c r="BL34" s="19"/>
      <c r="BM34" s="19" t="s">
        <v>552</v>
      </c>
      <c r="BN34" s="19" t="s">
        <v>552</v>
      </c>
      <c r="BO34" s="19" t="s">
        <v>110</v>
      </c>
      <c r="BP34" s="19" t="s">
        <v>552</v>
      </c>
      <c r="BQ34" s="19" t="s">
        <v>110</v>
      </c>
      <c r="BR34" s="19">
        <v>0</v>
      </c>
      <c r="BS34" s="19">
        <v>4</v>
      </c>
      <c r="BT34" s="19">
        <v>3</v>
      </c>
      <c r="BU34" s="19">
        <v>840</v>
      </c>
      <c r="BV34" s="19">
        <v>4</v>
      </c>
      <c r="BW34" s="19"/>
      <c r="BX34" s="19"/>
      <c r="BY34" s="19"/>
      <c r="BZ34" s="19">
        <v>1</v>
      </c>
      <c r="CA34" s="19"/>
      <c r="CB34" s="19">
        <v>44</v>
      </c>
      <c r="CC34" s="19">
        <v>0</v>
      </c>
      <c r="CD34" s="19"/>
      <c r="CE34" s="19">
        <v>4</v>
      </c>
      <c r="CF34" s="19" t="s">
        <v>940</v>
      </c>
      <c r="CG34" s="19" t="s">
        <v>941</v>
      </c>
      <c r="CH34" s="19"/>
      <c r="CI34" s="19" t="s">
        <v>942</v>
      </c>
      <c r="CJ34" s="52">
        <v>42905</v>
      </c>
      <c r="CK34" s="19" t="s">
        <v>110</v>
      </c>
      <c r="CL34" s="19" t="s">
        <v>943</v>
      </c>
      <c r="CM34" s="19" t="s">
        <v>944</v>
      </c>
      <c r="CN34" s="19" t="s">
        <v>945</v>
      </c>
      <c r="CO34" s="19" t="s">
        <v>552</v>
      </c>
      <c r="CP34" s="19" t="s">
        <v>110</v>
      </c>
      <c r="CQ34" s="19">
        <v>5</v>
      </c>
      <c r="CR34" s="19">
        <v>1</v>
      </c>
      <c r="CS34" s="19" t="s">
        <v>552</v>
      </c>
      <c r="CT34" s="19" t="s">
        <v>552</v>
      </c>
      <c r="CU34" s="19" t="s">
        <v>552</v>
      </c>
      <c r="CV34" s="19" t="s">
        <v>552</v>
      </c>
      <c r="CW34" s="19" t="s">
        <v>552</v>
      </c>
      <c r="CX34" s="52">
        <v>42919</v>
      </c>
      <c r="CY34" s="19"/>
      <c r="CZ34" s="19">
        <v>1</v>
      </c>
      <c r="DA34" s="19"/>
      <c r="DB34" s="19" t="str">
        <f t="shared" si="8"/>
        <v>Free ticketed</v>
      </c>
      <c r="DC34" s="19" t="s">
        <v>934</v>
      </c>
      <c r="DD34" s="19" t="s">
        <v>946</v>
      </c>
      <c r="DE34" s="71">
        <v>486</v>
      </c>
      <c r="DF34" s="71" t="s">
        <v>1189</v>
      </c>
      <c r="DG34" s="71" t="s">
        <v>1165</v>
      </c>
      <c r="DH34" s="71" t="s">
        <v>1190</v>
      </c>
      <c r="DI34" s="71" t="s">
        <v>1191</v>
      </c>
      <c r="DJ34" s="72">
        <v>42905</v>
      </c>
      <c r="DK34" s="72">
        <v>42919</v>
      </c>
      <c r="DL34" s="71">
        <v>4276</v>
      </c>
      <c r="DM34" s="71" t="s">
        <v>1192</v>
      </c>
      <c r="DN34" s="71" t="s">
        <v>1193</v>
      </c>
      <c r="DO34" s="71" t="s">
        <v>1102</v>
      </c>
    </row>
    <row r="35" spans="1:119" s="2" customFormat="1" ht="409.5" hidden="1" x14ac:dyDescent="0.25">
      <c r="A35" s="2" t="s">
        <v>298</v>
      </c>
      <c r="B35" s="2">
        <v>487</v>
      </c>
      <c r="C35" s="2" t="s">
        <v>28</v>
      </c>
      <c r="D35" s="2" t="s">
        <v>299</v>
      </c>
      <c r="E35" s="2" t="s">
        <v>300</v>
      </c>
      <c r="F35" s="2" t="s">
        <v>301</v>
      </c>
      <c r="G35" s="2" t="s">
        <v>302</v>
      </c>
      <c r="H35" s="2" t="s">
        <v>669</v>
      </c>
      <c r="I35" s="31" t="s">
        <v>373</v>
      </c>
      <c r="J35" s="31" t="s">
        <v>608</v>
      </c>
      <c r="K35" s="32">
        <v>7969941233</v>
      </c>
      <c r="L35" s="32" t="s">
        <v>820</v>
      </c>
      <c r="M35" s="2" t="s">
        <v>761</v>
      </c>
      <c r="N35" s="2" t="s">
        <v>303</v>
      </c>
      <c r="O35" s="8">
        <v>8535.44</v>
      </c>
      <c r="P35" s="12"/>
      <c r="Q35" s="8">
        <v>8535.44</v>
      </c>
      <c r="R35" s="8">
        <v>0</v>
      </c>
      <c r="S35" s="9">
        <v>29</v>
      </c>
      <c r="T35" s="9">
        <v>20</v>
      </c>
      <c r="U35" s="5">
        <f t="shared" si="9"/>
        <v>49</v>
      </c>
      <c r="V35" s="4">
        <v>10</v>
      </c>
      <c r="W35" s="6" t="s">
        <v>542</v>
      </c>
      <c r="X35" s="3">
        <v>365</v>
      </c>
      <c r="Y35" s="1"/>
      <c r="Z35" s="1"/>
      <c r="AA35" s="1"/>
      <c r="AB35" s="1">
        <v>1</v>
      </c>
      <c r="AC35" s="1">
        <v>1</v>
      </c>
      <c r="AD35" s="1"/>
      <c r="AE35" s="1"/>
      <c r="AF35" s="1"/>
      <c r="AG35" s="1"/>
      <c r="AH35" s="1">
        <v>1</v>
      </c>
      <c r="AI35" s="1"/>
      <c r="AJ35" s="11">
        <v>42739</v>
      </c>
      <c r="AK35" s="10">
        <v>35</v>
      </c>
      <c r="AL35" s="10">
        <v>10000</v>
      </c>
      <c r="AM35" s="10"/>
      <c r="AN35" s="10"/>
      <c r="AO35" s="10"/>
      <c r="AP35" s="10">
        <v>1</v>
      </c>
      <c r="AQ35" s="10"/>
      <c r="AS35" s="2" t="s">
        <v>844</v>
      </c>
      <c r="AT35" s="3"/>
      <c r="BG35" s="10"/>
      <c r="BH35" s="2" t="s">
        <v>298</v>
      </c>
      <c r="BI35" s="2" t="s">
        <v>298</v>
      </c>
      <c r="BJ35" s="2" t="s">
        <v>28</v>
      </c>
      <c r="BK35" s="2" t="s">
        <v>299</v>
      </c>
      <c r="DE35" s="71">
        <v>487</v>
      </c>
      <c r="DF35" s="71" t="s">
        <v>155</v>
      </c>
      <c r="DG35" s="71" t="s">
        <v>1165</v>
      </c>
      <c r="DH35" s="71" t="s">
        <v>1194</v>
      </c>
      <c r="DI35" s="71" t="s">
        <v>1104</v>
      </c>
      <c r="DJ35" s="71" t="s">
        <v>1154</v>
      </c>
      <c r="DK35" s="71" t="s">
        <v>1154</v>
      </c>
      <c r="DL35" s="71">
        <v>10000</v>
      </c>
      <c r="DM35" s="71" t="s">
        <v>1195</v>
      </c>
      <c r="DN35" s="71" t="s">
        <v>1111</v>
      </c>
      <c r="DO35" s="71" t="s">
        <v>1102</v>
      </c>
    </row>
    <row r="36" spans="1:119" s="2" customFormat="1" ht="105" hidden="1" customHeight="1" x14ac:dyDescent="0.25">
      <c r="A36" s="2" t="s">
        <v>30</v>
      </c>
      <c r="B36" s="2">
        <v>488</v>
      </c>
      <c r="C36" s="2" t="s">
        <v>31</v>
      </c>
      <c r="D36" s="2" t="s">
        <v>32</v>
      </c>
      <c r="E36" s="2" t="s">
        <v>33</v>
      </c>
      <c r="F36" s="2" t="s">
        <v>34</v>
      </c>
      <c r="G36" s="2" t="s">
        <v>35</v>
      </c>
      <c r="H36" s="2" t="s">
        <v>635</v>
      </c>
      <c r="I36" s="31" t="s">
        <v>705</v>
      </c>
      <c r="J36" s="31" t="s">
        <v>566</v>
      </c>
      <c r="K36" s="32">
        <v>7729611984</v>
      </c>
      <c r="L36" s="32">
        <v>7729611984</v>
      </c>
      <c r="M36" s="2" t="s">
        <v>722</v>
      </c>
      <c r="N36" s="2" t="s">
        <v>36</v>
      </c>
      <c r="O36" s="8">
        <v>9860</v>
      </c>
      <c r="P36" s="8">
        <v>9860</v>
      </c>
      <c r="Q36" s="8">
        <v>19600</v>
      </c>
      <c r="R36" s="8">
        <v>1220</v>
      </c>
      <c r="S36" s="9">
        <v>17</v>
      </c>
      <c r="T36" s="9">
        <v>24</v>
      </c>
      <c r="U36" s="5">
        <f t="shared" si="9"/>
        <v>41</v>
      </c>
      <c r="V36" s="4">
        <v>10</v>
      </c>
      <c r="W36" s="6"/>
      <c r="X36" s="3">
        <v>20</v>
      </c>
      <c r="Y36" s="1"/>
      <c r="Z36" s="1"/>
      <c r="AA36" s="1">
        <v>1</v>
      </c>
      <c r="AB36" s="1">
        <v>1</v>
      </c>
      <c r="AC36" s="1">
        <v>1</v>
      </c>
      <c r="AD36" s="1">
        <v>1</v>
      </c>
      <c r="AE36" s="1">
        <v>1</v>
      </c>
      <c r="AF36" s="1">
        <v>1</v>
      </c>
      <c r="AG36" s="1"/>
      <c r="AH36" s="1">
        <v>1</v>
      </c>
      <c r="AI36" s="1"/>
      <c r="AJ36" s="11">
        <v>42739</v>
      </c>
      <c r="AK36" s="10">
        <v>8</v>
      </c>
      <c r="AL36" s="10">
        <v>2000</v>
      </c>
      <c r="AM36" s="10">
        <v>1</v>
      </c>
      <c r="AN36" s="10">
        <v>1</v>
      </c>
      <c r="AO36" s="10">
        <v>1</v>
      </c>
      <c r="AP36" s="10">
        <v>1</v>
      </c>
      <c r="AQ36" s="10"/>
      <c r="AR36" s="2" t="s">
        <v>550</v>
      </c>
      <c r="AS36" s="2" t="s">
        <v>844</v>
      </c>
      <c r="AT36" s="3"/>
      <c r="BG36" s="10" t="s">
        <v>906</v>
      </c>
      <c r="BH36" s="2" t="s">
        <v>30</v>
      </c>
      <c r="BI36" s="2" t="s">
        <v>30</v>
      </c>
      <c r="BJ36" s="2" t="s">
        <v>31</v>
      </c>
      <c r="BK36" s="2" t="s">
        <v>32</v>
      </c>
      <c r="BM36" s="30"/>
      <c r="DE36" s="71">
        <v>488</v>
      </c>
      <c r="DF36" s="71" t="s">
        <v>35</v>
      </c>
      <c r="DG36" s="71" t="s">
        <v>1165</v>
      </c>
      <c r="DH36" s="71" t="s">
        <v>1196</v>
      </c>
      <c r="DI36" s="71" t="s">
        <v>1104</v>
      </c>
      <c r="DJ36" s="71" t="s">
        <v>1154</v>
      </c>
      <c r="DK36" s="71" t="s">
        <v>1154</v>
      </c>
      <c r="DL36" s="71">
        <v>9860</v>
      </c>
      <c r="DM36" s="71" t="s">
        <v>1105</v>
      </c>
      <c r="DN36" s="71" t="s">
        <v>1111</v>
      </c>
      <c r="DO36" s="71" t="s">
        <v>1102</v>
      </c>
    </row>
    <row r="37" spans="1:119" s="2" customFormat="1" ht="105" customHeight="1" x14ac:dyDescent="0.3">
      <c r="A37" s="23" t="s">
        <v>103</v>
      </c>
      <c r="B37" s="23">
        <v>489</v>
      </c>
      <c r="C37" s="19" t="s">
        <v>104</v>
      </c>
      <c r="D37" s="19" t="s">
        <v>95</v>
      </c>
      <c r="E37" s="19" t="s">
        <v>105</v>
      </c>
      <c r="F37" s="23" t="s">
        <v>106</v>
      </c>
      <c r="G37" s="23" t="s">
        <v>107</v>
      </c>
      <c r="H37" s="2" t="s">
        <v>106</v>
      </c>
      <c r="I37" s="31" t="s">
        <v>373</v>
      </c>
      <c r="J37" s="31" t="s">
        <v>579</v>
      </c>
      <c r="K37" s="76" t="s">
        <v>1278</v>
      </c>
      <c r="L37" s="76" t="s">
        <v>1278</v>
      </c>
      <c r="M37" s="19" t="s">
        <v>733</v>
      </c>
      <c r="N37" s="19" t="s">
        <v>108</v>
      </c>
      <c r="O37" s="20">
        <v>10000</v>
      </c>
      <c r="P37" s="20">
        <v>10000</v>
      </c>
      <c r="Q37" s="8">
        <v>10000</v>
      </c>
      <c r="R37" s="8"/>
      <c r="S37" s="4">
        <v>23</v>
      </c>
      <c r="T37" s="4">
        <v>20</v>
      </c>
      <c r="U37" s="5">
        <f t="shared" si="9"/>
        <v>43</v>
      </c>
      <c r="V37" s="4">
        <v>10</v>
      </c>
      <c r="W37" s="6"/>
      <c r="X37" s="3">
        <v>1</v>
      </c>
      <c r="Y37" s="1"/>
      <c r="Z37" s="1"/>
      <c r="AA37" s="1">
        <v>1</v>
      </c>
      <c r="AB37" s="1">
        <v>1</v>
      </c>
      <c r="AC37" s="1">
        <v>1</v>
      </c>
      <c r="AD37" s="1"/>
      <c r="AE37" s="1"/>
      <c r="AF37" s="1">
        <v>1</v>
      </c>
      <c r="AG37" s="1"/>
      <c r="AH37" s="1">
        <v>1</v>
      </c>
      <c r="AI37" s="1" t="str">
        <f t="shared" ref="AI37:AI42" si="10">IF(Y37=1,Y$1,"")&amp;" "&amp;IF(Z37=1,Z$1,"")&amp;" "&amp;IF(AA37=1,AA$1,"")&amp;" "&amp;IF(AB37=1,AB$1,"")&amp;" "&amp;IF(AC37=1,AC$1,"")&amp;" "&amp;IF(AD37=1,AD$1,"")&amp;" "&amp;IF(AE37=1,AE$1,"")&amp;" "&amp;IF(AF37=1,AF$1,"")&amp;" "&amp;IF(AG37=1,AG$1,"")&amp;" "&amp;IF(AH37=1,AH$1,"")</f>
        <v xml:space="preserve">  Dance Exhibiton Festival   Music  Visual Arts</v>
      </c>
      <c r="AJ37" s="11">
        <v>42924</v>
      </c>
      <c r="AK37" s="10">
        <v>500</v>
      </c>
      <c r="AL37" s="10">
        <v>1500</v>
      </c>
      <c r="AM37" s="10"/>
      <c r="AN37" s="10"/>
      <c r="AO37" s="10">
        <v>1</v>
      </c>
      <c r="AP37" s="10"/>
      <c r="AQ37" s="10"/>
      <c r="AR37" s="3"/>
      <c r="AS37" s="2" t="s">
        <v>552</v>
      </c>
      <c r="AT37" s="3"/>
      <c r="AV37" s="14">
        <v>42614</v>
      </c>
      <c r="AW37" s="80" t="s">
        <v>1292</v>
      </c>
      <c r="AX37" s="15">
        <v>6000</v>
      </c>
      <c r="AY37" s="14">
        <v>42826</v>
      </c>
      <c r="AZ37" s="82" t="s">
        <v>1298</v>
      </c>
      <c r="BA37" s="15">
        <v>3000</v>
      </c>
      <c r="BB37" s="14">
        <v>42948</v>
      </c>
      <c r="BC37" s="80" t="s">
        <v>1302</v>
      </c>
      <c r="BD37" s="15">
        <v>1000</v>
      </c>
      <c r="BE37" s="15">
        <f t="shared" ref="BE37:BE42" si="11">AX37+BA37+BD37</f>
        <v>10000</v>
      </c>
      <c r="BF37" s="28" t="s">
        <v>886</v>
      </c>
      <c r="BG37" s="29" t="s">
        <v>908</v>
      </c>
      <c r="BH37" s="19" t="s">
        <v>103</v>
      </c>
      <c r="BI37" s="19" t="s">
        <v>103</v>
      </c>
      <c r="BJ37" s="19" t="s">
        <v>104</v>
      </c>
      <c r="BK37" s="19" t="s">
        <v>95</v>
      </c>
      <c r="BL37" s="19"/>
      <c r="BM37" s="19" t="s">
        <v>110</v>
      </c>
      <c r="BN37" s="19" t="s">
        <v>110</v>
      </c>
      <c r="BO37" s="19" t="s">
        <v>110</v>
      </c>
      <c r="BP37" s="19" t="s">
        <v>110</v>
      </c>
      <c r="BQ37" s="19" t="s">
        <v>110</v>
      </c>
      <c r="BR37" s="19"/>
      <c r="BS37" s="19"/>
      <c r="BT37" s="19">
        <v>1</v>
      </c>
      <c r="BU37" s="19" t="s">
        <v>933</v>
      </c>
      <c r="BV37" s="19"/>
      <c r="BW37" s="19">
        <v>600</v>
      </c>
      <c r="BX37" s="19"/>
      <c r="BY37" s="19"/>
      <c r="BZ37" s="19">
        <v>1</v>
      </c>
      <c r="CA37" s="19"/>
      <c r="CB37" s="19">
        <v>1</v>
      </c>
      <c r="CC37" s="19"/>
      <c r="CD37" s="19"/>
      <c r="CE37" s="19"/>
      <c r="CF37" s="19" t="s">
        <v>934</v>
      </c>
      <c r="CG37" s="19" t="s">
        <v>935</v>
      </c>
      <c r="CH37" s="19" t="s">
        <v>933</v>
      </c>
      <c r="CI37" s="19" t="s">
        <v>936</v>
      </c>
      <c r="CJ37" s="52">
        <v>42632</v>
      </c>
      <c r="CK37" s="19" t="s">
        <v>110</v>
      </c>
      <c r="CL37" s="19">
        <v>7</v>
      </c>
      <c r="CM37" s="19" t="s">
        <v>937</v>
      </c>
      <c r="CN37" s="19">
        <v>12</v>
      </c>
      <c r="CO37" s="19" t="s">
        <v>552</v>
      </c>
      <c r="CP37" s="19" t="s">
        <v>110</v>
      </c>
      <c r="CQ37" s="19">
        <v>600</v>
      </c>
      <c r="CR37" s="19" t="s">
        <v>938</v>
      </c>
      <c r="CS37" s="19" t="s">
        <v>552</v>
      </c>
      <c r="CT37" s="19" t="s">
        <v>552</v>
      </c>
      <c r="CU37" s="19" t="s">
        <v>552</v>
      </c>
      <c r="CV37" s="19" t="s">
        <v>552</v>
      </c>
      <c r="CW37" s="19" t="s">
        <v>552</v>
      </c>
      <c r="CX37" s="52">
        <v>42924</v>
      </c>
      <c r="CY37" s="19">
        <v>1</v>
      </c>
      <c r="CZ37" s="19"/>
      <c r="DA37" s="19"/>
      <c r="DB37" s="19" t="str">
        <f t="shared" ref="DB37:DB42" si="12">IF(CY37=1,CY$1,IF(CZ37=1,CZ$1,IF(DA37=1,DA$1,"")))</f>
        <v>Free unticketed</v>
      </c>
      <c r="DC37" s="19" t="s">
        <v>934</v>
      </c>
      <c r="DD37" s="19" t="s">
        <v>939</v>
      </c>
      <c r="DE37" s="71">
        <v>489</v>
      </c>
      <c r="DF37" s="71" t="s">
        <v>1197</v>
      </c>
      <c r="DG37" s="71" t="s">
        <v>1165</v>
      </c>
      <c r="DH37" s="71" t="s">
        <v>1198</v>
      </c>
      <c r="DI37" s="71" t="s">
        <v>1199</v>
      </c>
      <c r="DJ37" s="72">
        <v>42924</v>
      </c>
      <c r="DK37" s="72">
        <v>42924</v>
      </c>
      <c r="DL37" s="71">
        <v>10000</v>
      </c>
      <c r="DM37" s="71" t="s">
        <v>1200</v>
      </c>
      <c r="DN37" s="71" t="s">
        <v>1101</v>
      </c>
      <c r="DO37" s="71" t="s">
        <v>1102</v>
      </c>
    </row>
    <row r="38" spans="1:119" s="2" customFormat="1" ht="90" customHeight="1" x14ac:dyDescent="0.3">
      <c r="A38" s="23" t="s">
        <v>163</v>
      </c>
      <c r="B38" s="23">
        <v>491</v>
      </c>
      <c r="C38" s="19" t="s">
        <v>164</v>
      </c>
      <c r="D38" s="19" t="s">
        <v>165</v>
      </c>
      <c r="E38" s="19" t="s">
        <v>166</v>
      </c>
      <c r="F38" s="23" t="s">
        <v>167</v>
      </c>
      <c r="G38" s="23" t="s">
        <v>168</v>
      </c>
      <c r="H38" s="43" t="s">
        <v>651</v>
      </c>
      <c r="I38" s="51" t="s">
        <v>702</v>
      </c>
      <c r="J38" s="51" t="s">
        <v>588</v>
      </c>
      <c r="K38" s="48" t="s">
        <v>811</v>
      </c>
      <c r="L38" s="48" t="s">
        <v>812</v>
      </c>
      <c r="M38" s="46" t="s">
        <v>742</v>
      </c>
      <c r="N38" s="19" t="s">
        <v>169</v>
      </c>
      <c r="O38" s="20">
        <v>9740</v>
      </c>
      <c r="P38" s="21">
        <v>9500</v>
      </c>
      <c r="Q38" s="8">
        <v>19740</v>
      </c>
      <c r="R38" s="8">
        <v>2000</v>
      </c>
      <c r="S38" s="9">
        <v>29</v>
      </c>
      <c r="T38" s="9">
        <v>23</v>
      </c>
      <c r="U38" s="5">
        <f t="shared" si="9"/>
        <v>52</v>
      </c>
      <c r="V38" s="4">
        <v>10</v>
      </c>
      <c r="W38" s="6" t="s">
        <v>542</v>
      </c>
      <c r="X38" s="3">
        <v>5</v>
      </c>
      <c r="Y38" s="1"/>
      <c r="Z38" s="1"/>
      <c r="AA38" s="1">
        <v>1</v>
      </c>
      <c r="AB38" s="1"/>
      <c r="AC38" s="1"/>
      <c r="AD38" s="1"/>
      <c r="AE38" s="1"/>
      <c r="AF38" s="1">
        <v>1</v>
      </c>
      <c r="AG38" s="1">
        <v>1</v>
      </c>
      <c r="AH38" s="1"/>
      <c r="AI38" s="1" t="str">
        <f t="shared" si="10"/>
        <v xml:space="preserve">  Dance     Music Theatre </v>
      </c>
      <c r="AJ38" s="11"/>
      <c r="AK38" s="10">
        <v>100</v>
      </c>
      <c r="AL38" s="10">
        <v>2500</v>
      </c>
      <c r="AM38" s="10"/>
      <c r="AN38" s="10"/>
      <c r="AO38" s="10"/>
      <c r="AP38" s="10">
        <v>1</v>
      </c>
      <c r="AQ38" s="10"/>
      <c r="AS38" s="2" t="s">
        <v>552</v>
      </c>
      <c r="AT38" s="3"/>
      <c r="AU38" s="2" t="s">
        <v>868</v>
      </c>
      <c r="AV38" s="14">
        <v>42675</v>
      </c>
      <c r="AW38" s="80" t="s">
        <v>1293</v>
      </c>
      <c r="AX38" s="15">
        <v>5700</v>
      </c>
      <c r="AY38" s="14">
        <v>42856</v>
      </c>
      <c r="AZ38" s="80" t="s">
        <v>1294</v>
      </c>
      <c r="BA38" s="15">
        <v>2900</v>
      </c>
      <c r="BB38" s="14">
        <v>42917</v>
      </c>
      <c r="BC38" s="80" t="s">
        <v>1305</v>
      </c>
      <c r="BD38" s="15">
        <v>900</v>
      </c>
      <c r="BE38" s="15">
        <f t="shared" si="11"/>
        <v>9500</v>
      </c>
      <c r="BF38" s="27" t="s">
        <v>905</v>
      </c>
      <c r="BG38" s="29" t="s">
        <v>559</v>
      </c>
      <c r="BH38" s="19" t="s">
        <v>163</v>
      </c>
      <c r="BI38" s="19" t="s">
        <v>163</v>
      </c>
      <c r="BJ38" s="19" t="s">
        <v>164</v>
      </c>
      <c r="BK38" s="19" t="s">
        <v>165</v>
      </c>
      <c r="BL38" s="19" t="s">
        <v>953</v>
      </c>
      <c r="BM38" s="19" t="s">
        <v>110</v>
      </c>
      <c r="BN38" s="19" t="s">
        <v>110</v>
      </c>
      <c r="BO38" s="19" t="s">
        <v>110</v>
      </c>
      <c r="BP38" s="19" t="s">
        <v>110</v>
      </c>
      <c r="BQ38" s="19" t="s">
        <v>110</v>
      </c>
      <c r="BR38" s="19"/>
      <c r="BS38" s="19"/>
      <c r="BT38" s="19">
        <v>1</v>
      </c>
      <c r="BU38" s="19">
        <v>6000</v>
      </c>
      <c r="BV38" s="19"/>
      <c r="BW38" s="19">
        <v>100</v>
      </c>
      <c r="BX38" s="19"/>
      <c r="BY38" s="19">
        <v>1</v>
      </c>
      <c r="BZ38" s="19"/>
      <c r="CA38" s="19"/>
      <c r="CB38" s="19">
        <v>5</v>
      </c>
      <c r="CC38" s="19"/>
      <c r="CD38" s="19"/>
      <c r="CE38" s="19"/>
      <c r="CF38" s="19" t="s">
        <v>934</v>
      </c>
      <c r="CG38" s="19" t="s">
        <v>954</v>
      </c>
      <c r="CH38" s="19">
        <v>5000</v>
      </c>
      <c r="CI38" s="19" t="s">
        <v>955</v>
      </c>
      <c r="CJ38" s="52">
        <v>42905</v>
      </c>
      <c r="CK38" s="19" t="s">
        <v>552</v>
      </c>
      <c r="CL38" s="19"/>
      <c r="CM38" s="19" t="s">
        <v>956</v>
      </c>
      <c r="CN38" s="19">
        <v>22</v>
      </c>
      <c r="CO38" s="19" t="s">
        <v>110</v>
      </c>
      <c r="CP38" s="19" t="s">
        <v>110</v>
      </c>
      <c r="CQ38" s="19">
        <v>90</v>
      </c>
      <c r="CR38" s="19">
        <v>1</v>
      </c>
      <c r="CS38" s="19" t="s">
        <v>552</v>
      </c>
      <c r="CT38" s="19" t="s">
        <v>552</v>
      </c>
      <c r="CU38" s="19" t="s">
        <v>552</v>
      </c>
      <c r="CV38" s="19" t="s">
        <v>552</v>
      </c>
      <c r="CW38" s="19" t="s">
        <v>552</v>
      </c>
      <c r="CX38" s="52">
        <v>42917</v>
      </c>
      <c r="CY38" s="19">
        <v>1</v>
      </c>
      <c r="CZ38" s="19"/>
      <c r="DA38" s="19"/>
      <c r="DB38" s="19" t="str">
        <f t="shared" si="12"/>
        <v>Free unticketed</v>
      </c>
      <c r="DC38" s="19" t="s">
        <v>934</v>
      </c>
      <c r="DD38" s="19" t="s">
        <v>957</v>
      </c>
      <c r="DE38" s="71">
        <v>491</v>
      </c>
      <c r="DF38" s="71" t="s">
        <v>1201</v>
      </c>
      <c r="DG38" s="71" t="s">
        <v>1165</v>
      </c>
      <c r="DH38" s="71" t="s">
        <v>1202</v>
      </c>
      <c r="DI38" s="71" t="s">
        <v>1203</v>
      </c>
      <c r="DJ38" s="72">
        <v>42905</v>
      </c>
      <c r="DK38" s="72">
        <v>42917</v>
      </c>
      <c r="DL38" s="71">
        <v>9500</v>
      </c>
      <c r="DM38" s="71" t="s">
        <v>1204</v>
      </c>
      <c r="DN38" s="71" t="s">
        <v>1101</v>
      </c>
      <c r="DO38" s="71" t="s">
        <v>1102</v>
      </c>
    </row>
    <row r="39" spans="1:119" ht="409.5" x14ac:dyDescent="0.3">
      <c r="A39" s="23" t="s">
        <v>216</v>
      </c>
      <c r="B39" s="23">
        <v>492</v>
      </c>
      <c r="C39" s="19" t="s">
        <v>217</v>
      </c>
      <c r="D39" s="19" t="s">
        <v>218</v>
      </c>
      <c r="E39" s="19" t="s">
        <v>219</v>
      </c>
      <c r="F39" s="23" t="s">
        <v>220</v>
      </c>
      <c r="G39" s="23" t="s">
        <v>221</v>
      </c>
      <c r="H39" s="2" t="s">
        <v>659</v>
      </c>
      <c r="I39" s="31" t="s">
        <v>373</v>
      </c>
      <c r="J39" s="31" t="s">
        <v>598</v>
      </c>
      <c r="K39" s="32" t="s">
        <v>818</v>
      </c>
      <c r="L39" s="32" t="s">
        <v>819</v>
      </c>
      <c r="M39" s="33" t="s">
        <v>749</v>
      </c>
      <c r="N39" s="19" t="s">
        <v>222</v>
      </c>
      <c r="O39" s="20">
        <v>9320</v>
      </c>
      <c r="P39" s="22">
        <v>9320</v>
      </c>
      <c r="Q39" s="8">
        <v>9320</v>
      </c>
      <c r="R39" s="8">
        <v>3520</v>
      </c>
      <c r="S39" s="9">
        <v>24</v>
      </c>
      <c r="T39" s="9">
        <v>24</v>
      </c>
      <c r="U39" s="5">
        <f t="shared" si="9"/>
        <v>48</v>
      </c>
      <c r="V39" s="4">
        <v>10</v>
      </c>
      <c r="W39" s="6" t="s">
        <v>542</v>
      </c>
      <c r="X39" s="3">
        <v>40</v>
      </c>
      <c r="AB39" s="1">
        <v>1</v>
      </c>
      <c r="AH39" s="1">
        <v>1</v>
      </c>
      <c r="AI39" s="1" t="str">
        <f t="shared" si="10"/>
        <v xml:space="preserve">   Exhibiton      Visual Arts</v>
      </c>
      <c r="AJ39" s="11">
        <v>42917</v>
      </c>
      <c r="AK39" s="10">
        <v>50</v>
      </c>
      <c r="AL39" s="10">
        <v>50000</v>
      </c>
      <c r="AO39" s="10">
        <v>1</v>
      </c>
      <c r="AP39" s="10">
        <v>1</v>
      </c>
      <c r="AQ39" s="10">
        <v>1</v>
      </c>
      <c r="AS39" s="2" t="s">
        <v>552</v>
      </c>
      <c r="AU39" s="43" t="s">
        <v>870</v>
      </c>
      <c r="AV39" s="14">
        <v>42856</v>
      </c>
      <c r="AW39" s="80" t="s">
        <v>1294</v>
      </c>
      <c r="AX39" s="15">
        <v>5592</v>
      </c>
      <c r="AY39" s="14">
        <v>42948</v>
      </c>
      <c r="AZ39" s="82" t="s">
        <v>1302</v>
      </c>
      <c r="BA39" s="15">
        <v>2796</v>
      </c>
      <c r="BB39" s="14">
        <v>43132</v>
      </c>
      <c r="BC39" s="80" t="s">
        <v>1307</v>
      </c>
      <c r="BD39" s="15">
        <v>932</v>
      </c>
      <c r="BE39" s="15">
        <f t="shared" si="11"/>
        <v>9320</v>
      </c>
      <c r="BF39" s="27" t="s">
        <v>891</v>
      </c>
      <c r="BG39" s="29" t="s">
        <v>559</v>
      </c>
      <c r="BH39" s="19" t="s">
        <v>216</v>
      </c>
      <c r="BI39" s="19" t="s">
        <v>216</v>
      </c>
      <c r="BJ39" s="19" t="s">
        <v>217</v>
      </c>
      <c r="BK39" s="19" t="s">
        <v>218</v>
      </c>
      <c r="BM39" s="19" t="s">
        <v>110</v>
      </c>
      <c r="BN39" s="19" t="s">
        <v>110</v>
      </c>
      <c r="BO39" s="19" t="s">
        <v>552</v>
      </c>
      <c r="BP39" s="19" t="s">
        <v>552</v>
      </c>
      <c r="BQ39" s="19" t="s">
        <v>110</v>
      </c>
      <c r="BR39" s="19">
        <v>0</v>
      </c>
      <c r="BT39" s="19">
        <v>3</v>
      </c>
      <c r="BU39" s="19">
        <v>50000</v>
      </c>
      <c r="BV39" s="19">
        <v>6</v>
      </c>
      <c r="BW39" s="19">
        <v>40</v>
      </c>
      <c r="BZ39" s="19">
        <v>1</v>
      </c>
      <c r="CB39" s="19">
        <v>1</v>
      </c>
      <c r="CC39" s="19">
        <v>0</v>
      </c>
      <c r="CD39" s="19" t="s">
        <v>970</v>
      </c>
      <c r="CE39" s="19">
        <v>0</v>
      </c>
      <c r="CF39" s="19" t="s">
        <v>934</v>
      </c>
      <c r="CG39" s="19" t="s">
        <v>971</v>
      </c>
      <c r="CH39" s="19">
        <v>40000</v>
      </c>
      <c r="CI39" s="19" t="s">
        <v>972</v>
      </c>
      <c r="CJ39" s="52">
        <v>42917</v>
      </c>
      <c r="CK39" s="19" t="s">
        <v>110</v>
      </c>
      <c r="CL39" s="19">
        <v>365</v>
      </c>
      <c r="CM39" s="19" t="s">
        <v>973</v>
      </c>
      <c r="CN39" s="19" t="s">
        <v>974</v>
      </c>
      <c r="CO39" s="19" t="s">
        <v>110</v>
      </c>
      <c r="CP39" s="19" t="s">
        <v>110</v>
      </c>
      <c r="CQ39" s="19">
        <v>20</v>
      </c>
      <c r="CR39" s="19">
        <v>1</v>
      </c>
      <c r="CS39" s="19" t="s">
        <v>110</v>
      </c>
      <c r="CT39" s="19" t="s">
        <v>552</v>
      </c>
      <c r="CU39" s="19" t="s">
        <v>110</v>
      </c>
      <c r="CV39" s="19" t="s">
        <v>552</v>
      </c>
      <c r="CW39" s="19" t="s">
        <v>552</v>
      </c>
      <c r="CX39" s="52">
        <v>43092</v>
      </c>
      <c r="CY39" s="19">
        <v>1</v>
      </c>
      <c r="DB39" s="19" t="str">
        <f t="shared" si="12"/>
        <v>Free unticketed</v>
      </c>
      <c r="DC39" s="19" t="s">
        <v>934</v>
      </c>
      <c r="DD39" s="19" t="s">
        <v>975</v>
      </c>
      <c r="DE39" s="71">
        <v>492</v>
      </c>
      <c r="DF39" s="71" t="s">
        <v>1205</v>
      </c>
      <c r="DG39" s="71" t="s">
        <v>1165</v>
      </c>
      <c r="DH39" s="71" t="s">
        <v>1206</v>
      </c>
      <c r="DI39" s="71" t="s">
        <v>1207</v>
      </c>
      <c r="DJ39" s="72">
        <v>42917</v>
      </c>
      <c r="DK39" s="72">
        <v>43092</v>
      </c>
      <c r="DL39" s="71">
        <v>9320</v>
      </c>
      <c r="DM39" s="71" t="s">
        <v>1208</v>
      </c>
      <c r="DN39" s="71" t="s">
        <v>1209</v>
      </c>
      <c r="DO39" s="71" t="s">
        <v>1102</v>
      </c>
    </row>
    <row r="40" spans="1:119" s="2" customFormat="1" ht="135" customHeight="1" x14ac:dyDescent="0.3">
      <c r="A40" s="23" t="s">
        <v>223</v>
      </c>
      <c r="B40" s="23">
        <v>493</v>
      </c>
      <c r="C40" s="19" t="s">
        <v>224</v>
      </c>
      <c r="D40" s="19" t="s">
        <v>201</v>
      </c>
      <c r="E40" s="19" t="s">
        <v>225</v>
      </c>
      <c r="F40" s="23" t="s">
        <v>226</v>
      </c>
      <c r="G40" s="23" t="s">
        <v>980</v>
      </c>
      <c r="H40" s="2" t="s">
        <v>656</v>
      </c>
      <c r="I40" s="31" t="s">
        <v>373</v>
      </c>
      <c r="J40" s="31" t="s">
        <v>594</v>
      </c>
      <c r="K40" s="76" t="s">
        <v>1279</v>
      </c>
      <c r="L40" s="76" t="s">
        <v>1283</v>
      </c>
      <c r="M40" s="34" t="s">
        <v>750</v>
      </c>
      <c r="N40" s="19" t="s">
        <v>227</v>
      </c>
      <c r="O40" s="20">
        <v>8700</v>
      </c>
      <c r="P40" s="20">
        <v>8700</v>
      </c>
      <c r="Q40" s="8">
        <v>9900</v>
      </c>
      <c r="R40" s="8">
        <v>2000</v>
      </c>
      <c r="S40" s="9">
        <v>23</v>
      </c>
      <c r="T40" s="9">
        <v>20</v>
      </c>
      <c r="U40" s="5">
        <f t="shared" si="9"/>
        <v>43</v>
      </c>
      <c r="V40" s="4">
        <v>10</v>
      </c>
      <c r="W40" s="6"/>
      <c r="X40" s="3">
        <v>1</v>
      </c>
      <c r="Y40" s="1"/>
      <c r="Z40" s="1"/>
      <c r="AA40" s="1">
        <v>1</v>
      </c>
      <c r="AB40" s="1">
        <v>1</v>
      </c>
      <c r="AC40" s="1">
        <v>1</v>
      </c>
      <c r="AD40" s="1">
        <v>1</v>
      </c>
      <c r="AE40" s="1"/>
      <c r="AF40" s="1">
        <v>1</v>
      </c>
      <c r="AG40" s="1"/>
      <c r="AH40" s="1">
        <v>1</v>
      </c>
      <c r="AI40" s="1" t="str">
        <f t="shared" si="10"/>
        <v xml:space="preserve">  Dance Exhibiton Festival Film  Music  Visual Arts</v>
      </c>
      <c r="AJ40" s="11">
        <v>42952</v>
      </c>
      <c r="AK40" s="10">
        <v>30</v>
      </c>
      <c r="AL40" s="10">
        <v>300</v>
      </c>
      <c r="AM40" s="10"/>
      <c r="AN40" s="10">
        <v>1</v>
      </c>
      <c r="AO40" s="10"/>
      <c r="AP40" s="10"/>
      <c r="AQ40" s="10"/>
      <c r="AR40" s="2" t="s">
        <v>550</v>
      </c>
      <c r="AS40" s="2" t="s">
        <v>552</v>
      </c>
      <c r="AT40" s="3"/>
      <c r="AU40" s="2" t="s">
        <v>872</v>
      </c>
      <c r="AV40" s="14">
        <v>42736</v>
      </c>
      <c r="AW40" s="80" t="s">
        <v>1295</v>
      </c>
      <c r="AX40" s="15">
        <v>5220</v>
      </c>
      <c r="AY40" s="14">
        <v>42826</v>
      </c>
      <c r="AZ40" s="82" t="s">
        <v>1298</v>
      </c>
      <c r="BA40" s="15">
        <v>2610</v>
      </c>
      <c r="BB40" s="14">
        <v>42979</v>
      </c>
      <c r="BC40" s="80" t="s">
        <v>1306</v>
      </c>
      <c r="BD40" s="15">
        <v>870</v>
      </c>
      <c r="BE40" s="15">
        <f t="shared" si="11"/>
        <v>8700</v>
      </c>
      <c r="BF40" s="27" t="s">
        <v>886</v>
      </c>
      <c r="BG40" s="29" t="s">
        <v>559</v>
      </c>
      <c r="BH40" s="19" t="s">
        <v>223</v>
      </c>
      <c r="BI40" s="19" t="s">
        <v>223</v>
      </c>
      <c r="BJ40" s="19" t="s">
        <v>224</v>
      </c>
      <c r="BK40" s="19" t="s">
        <v>201</v>
      </c>
      <c r="BL40" s="19" t="s">
        <v>976</v>
      </c>
      <c r="BM40" s="19" t="s">
        <v>552</v>
      </c>
      <c r="BN40" s="19" t="s">
        <v>552</v>
      </c>
      <c r="BO40" s="19" t="s">
        <v>552</v>
      </c>
      <c r="BP40" s="19" t="s">
        <v>552</v>
      </c>
      <c r="BQ40" s="19" t="s">
        <v>552</v>
      </c>
      <c r="BR40" s="19">
        <v>10</v>
      </c>
      <c r="BS40" s="19">
        <v>10</v>
      </c>
      <c r="BT40" s="19">
        <v>1</v>
      </c>
      <c r="BU40" s="19">
        <v>300</v>
      </c>
      <c r="BV40" s="19">
        <v>10</v>
      </c>
      <c r="BW40" s="19">
        <v>30</v>
      </c>
      <c r="BX40" s="19"/>
      <c r="BY40" s="19"/>
      <c r="BZ40" s="19">
        <v>1</v>
      </c>
      <c r="CA40" s="19"/>
      <c r="CB40" s="19" t="s">
        <v>977</v>
      </c>
      <c r="CC40" s="19">
        <v>10</v>
      </c>
      <c r="CD40" s="19">
        <v>10</v>
      </c>
      <c r="CE40" s="19">
        <v>10</v>
      </c>
      <c r="CF40" s="19" t="s">
        <v>934</v>
      </c>
      <c r="CG40" s="19" t="s">
        <v>978</v>
      </c>
      <c r="CH40" s="19">
        <v>300</v>
      </c>
      <c r="CI40" s="19" t="s">
        <v>979</v>
      </c>
      <c r="CJ40" s="52">
        <v>42952</v>
      </c>
      <c r="CK40" s="19" t="s">
        <v>552</v>
      </c>
      <c r="CL40" s="19">
        <v>1</v>
      </c>
      <c r="CM40" s="19" t="s">
        <v>980</v>
      </c>
      <c r="CN40" s="19" t="s">
        <v>981</v>
      </c>
      <c r="CO40" s="19" t="s">
        <v>552</v>
      </c>
      <c r="CP40" s="19" t="s">
        <v>552</v>
      </c>
      <c r="CQ40" s="19">
        <v>20</v>
      </c>
      <c r="CR40" s="19">
        <v>5</v>
      </c>
      <c r="CS40" s="19" t="s">
        <v>552</v>
      </c>
      <c r="CT40" s="19" t="s">
        <v>552</v>
      </c>
      <c r="CU40" s="19" t="s">
        <v>552</v>
      </c>
      <c r="CV40" s="19" t="s">
        <v>552</v>
      </c>
      <c r="CW40" s="19" t="s">
        <v>552</v>
      </c>
      <c r="CX40" s="52">
        <v>42952</v>
      </c>
      <c r="CY40" s="19"/>
      <c r="CZ40" s="19">
        <v>1</v>
      </c>
      <c r="DA40" s="19"/>
      <c r="DB40" s="19" t="str">
        <f t="shared" si="12"/>
        <v>Free ticketed</v>
      </c>
      <c r="DC40" s="19" t="s">
        <v>934</v>
      </c>
      <c r="DD40" s="19" t="s">
        <v>982</v>
      </c>
      <c r="DE40" s="71">
        <v>493</v>
      </c>
      <c r="DF40" s="71" t="s">
        <v>1210</v>
      </c>
      <c r="DG40" s="71" t="s">
        <v>1165</v>
      </c>
      <c r="DH40" s="71" t="s">
        <v>1211</v>
      </c>
      <c r="DI40" s="71" t="s">
        <v>1212</v>
      </c>
      <c r="DJ40" s="72">
        <v>42952</v>
      </c>
      <c r="DK40" s="72">
        <v>42952</v>
      </c>
      <c r="DL40" s="71">
        <v>8700</v>
      </c>
      <c r="DM40" s="71" t="s">
        <v>1213</v>
      </c>
      <c r="DN40" s="71" t="s">
        <v>1101</v>
      </c>
      <c r="DO40" s="71" t="s">
        <v>1102</v>
      </c>
    </row>
    <row r="41" spans="1:119" s="2" customFormat="1" ht="180" customHeight="1" x14ac:dyDescent="0.3">
      <c r="A41" s="23" t="s">
        <v>494</v>
      </c>
      <c r="B41" s="23">
        <v>494</v>
      </c>
      <c r="C41" s="19" t="s">
        <v>495</v>
      </c>
      <c r="D41" s="19" t="s">
        <v>496</v>
      </c>
      <c r="E41" s="19" t="s">
        <v>497</v>
      </c>
      <c r="F41" s="23" t="s">
        <v>498</v>
      </c>
      <c r="G41" s="23" t="s">
        <v>499</v>
      </c>
      <c r="H41" s="2" t="s">
        <v>699</v>
      </c>
      <c r="I41" s="31" t="s">
        <v>717</v>
      </c>
      <c r="J41" s="31" t="s">
        <v>629</v>
      </c>
      <c r="K41" s="76" t="s">
        <v>1280</v>
      </c>
      <c r="L41" s="76" t="s">
        <v>1280</v>
      </c>
      <c r="M41" s="19" t="s">
        <v>789</v>
      </c>
      <c r="N41" s="19" t="s">
        <v>500</v>
      </c>
      <c r="O41" s="20">
        <v>9330</v>
      </c>
      <c r="P41" s="22">
        <v>9330</v>
      </c>
      <c r="Q41" s="8">
        <v>18980</v>
      </c>
      <c r="R41" s="8">
        <v>19680</v>
      </c>
      <c r="S41" s="9">
        <v>23</v>
      </c>
      <c r="T41" s="9">
        <v>17</v>
      </c>
      <c r="U41" s="5">
        <f t="shared" si="9"/>
        <v>40</v>
      </c>
      <c r="V41" s="4">
        <v>10</v>
      </c>
      <c r="W41" s="6" t="s">
        <v>542</v>
      </c>
      <c r="X41" s="3">
        <v>365</v>
      </c>
      <c r="Y41" s="1"/>
      <c r="Z41" s="1"/>
      <c r="AA41" s="1"/>
      <c r="AB41" s="1">
        <v>1</v>
      </c>
      <c r="AC41" s="1"/>
      <c r="AD41" s="1"/>
      <c r="AE41" s="1"/>
      <c r="AF41" s="1"/>
      <c r="AG41" s="1"/>
      <c r="AH41" s="1">
        <v>1</v>
      </c>
      <c r="AI41" s="1" t="str">
        <f t="shared" si="10"/>
        <v xml:space="preserve">   Exhibiton      Visual Arts</v>
      </c>
      <c r="AJ41" s="11">
        <v>42736</v>
      </c>
      <c r="AK41" s="10">
        <v>6000</v>
      </c>
      <c r="AL41" s="10">
        <v>20000</v>
      </c>
      <c r="AM41" s="10"/>
      <c r="AN41" s="10"/>
      <c r="AO41" s="10"/>
      <c r="AP41" s="10">
        <v>1</v>
      </c>
      <c r="AQ41" s="10"/>
      <c r="AS41" s="2" t="s">
        <v>552</v>
      </c>
      <c r="AT41" s="3"/>
      <c r="AV41" s="14">
        <v>42644</v>
      </c>
      <c r="AW41" s="80" t="s">
        <v>1291</v>
      </c>
      <c r="AX41" s="15">
        <v>6000</v>
      </c>
      <c r="AY41" s="14">
        <v>42887</v>
      </c>
      <c r="AZ41" s="82" t="s">
        <v>1301</v>
      </c>
      <c r="BA41" s="15">
        <v>2500</v>
      </c>
      <c r="BB41" s="14">
        <v>43101</v>
      </c>
      <c r="BC41" s="80" t="s">
        <v>1304</v>
      </c>
      <c r="BD41" s="15">
        <v>830</v>
      </c>
      <c r="BE41" s="15">
        <f t="shared" si="11"/>
        <v>9330</v>
      </c>
      <c r="BF41" s="27" t="s">
        <v>891</v>
      </c>
      <c r="BG41" s="29" t="s">
        <v>559</v>
      </c>
      <c r="BH41" s="19" t="s">
        <v>494</v>
      </c>
      <c r="BI41" s="19" t="s">
        <v>494</v>
      </c>
      <c r="BJ41" s="19" t="s">
        <v>495</v>
      </c>
      <c r="BK41" s="19" t="s">
        <v>496</v>
      </c>
      <c r="BL41" s="19"/>
      <c r="BM41" s="19" t="s">
        <v>110</v>
      </c>
      <c r="BN41" s="19" t="s">
        <v>110</v>
      </c>
      <c r="BO41" s="19" t="s">
        <v>110</v>
      </c>
      <c r="BP41" s="19" t="s">
        <v>110</v>
      </c>
      <c r="BQ41" s="19" t="s">
        <v>110</v>
      </c>
      <c r="BR41" s="19">
        <v>0</v>
      </c>
      <c r="BS41" s="19"/>
      <c r="BT41" s="19">
        <v>1</v>
      </c>
      <c r="BU41" s="54">
        <v>20000</v>
      </c>
      <c r="BV41" s="19">
        <v>0</v>
      </c>
      <c r="BW41" s="54">
        <v>6000</v>
      </c>
      <c r="BX41" s="19">
        <v>1</v>
      </c>
      <c r="BY41" s="19"/>
      <c r="BZ41" s="19"/>
      <c r="CA41" s="19"/>
      <c r="CB41" s="19">
        <v>0</v>
      </c>
      <c r="CC41" s="19">
        <v>0</v>
      </c>
      <c r="CD41" s="19"/>
      <c r="CE41" s="19">
        <v>0</v>
      </c>
      <c r="CF41" s="19" t="s">
        <v>934</v>
      </c>
      <c r="CG41" s="19" t="s">
        <v>1043</v>
      </c>
      <c r="CH41" s="19" t="s">
        <v>1044</v>
      </c>
      <c r="CI41" s="19"/>
      <c r="CJ41" s="52">
        <v>42736</v>
      </c>
      <c r="CK41" s="19" t="s">
        <v>110</v>
      </c>
      <c r="CL41" s="19">
        <v>365</v>
      </c>
      <c r="CM41" s="19" t="s">
        <v>499</v>
      </c>
      <c r="CN41" s="19">
        <v>0</v>
      </c>
      <c r="CO41" s="19" t="s">
        <v>110</v>
      </c>
      <c r="CP41" s="19" t="s">
        <v>110</v>
      </c>
      <c r="CQ41" s="54">
        <v>4000</v>
      </c>
      <c r="CR41" s="19">
        <v>1</v>
      </c>
      <c r="CS41" s="19" t="s">
        <v>110</v>
      </c>
      <c r="CT41" s="19" t="s">
        <v>552</v>
      </c>
      <c r="CU41" s="19" t="s">
        <v>110</v>
      </c>
      <c r="CV41" s="19" t="s">
        <v>552</v>
      </c>
      <c r="CW41" s="19" t="s">
        <v>110</v>
      </c>
      <c r="CX41" s="52">
        <v>43100</v>
      </c>
      <c r="CY41" s="19">
        <v>1</v>
      </c>
      <c r="CZ41" s="19"/>
      <c r="DA41" s="19"/>
      <c r="DB41" s="19" t="str">
        <f t="shared" si="12"/>
        <v>Free unticketed</v>
      </c>
      <c r="DC41" s="19" t="s">
        <v>934</v>
      </c>
      <c r="DD41" s="19" t="s">
        <v>1045</v>
      </c>
      <c r="DE41" s="71">
        <v>494</v>
      </c>
      <c r="DF41" s="71" t="s">
        <v>1214</v>
      </c>
      <c r="DG41" s="71" t="s">
        <v>1165</v>
      </c>
      <c r="DH41" s="71" t="s">
        <v>1215</v>
      </c>
      <c r="DI41" s="71" t="s">
        <v>1216</v>
      </c>
      <c r="DJ41" s="72">
        <v>42736</v>
      </c>
      <c r="DK41" s="72">
        <v>43100</v>
      </c>
      <c r="DL41" s="71">
        <v>9330</v>
      </c>
      <c r="DM41" s="71" t="s">
        <v>1217</v>
      </c>
      <c r="DN41" s="71" t="s">
        <v>1111</v>
      </c>
      <c r="DO41" s="71" t="s">
        <v>1102</v>
      </c>
    </row>
    <row r="42" spans="1:119" s="2" customFormat="1" ht="120" customHeight="1" x14ac:dyDescent="0.3">
      <c r="A42" s="23" t="s">
        <v>387</v>
      </c>
      <c r="B42" s="23">
        <v>501</v>
      </c>
      <c r="C42" s="19" t="s">
        <v>337</v>
      </c>
      <c r="D42" s="19" t="s">
        <v>388</v>
      </c>
      <c r="E42" s="19" t="s">
        <v>389</v>
      </c>
      <c r="F42" s="23" t="s">
        <v>390</v>
      </c>
      <c r="G42" s="23" t="s">
        <v>391</v>
      </c>
      <c r="H42" s="2" t="s">
        <v>684</v>
      </c>
      <c r="I42" s="31" t="s">
        <v>704</v>
      </c>
      <c r="J42" s="31" t="s">
        <v>619</v>
      </c>
      <c r="K42" s="32" t="s">
        <v>831</v>
      </c>
      <c r="L42" s="32" t="s">
        <v>832</v>
      </c>
      <c r="M42" s="19" t="s">
        <v>773</v>
      </c>
      <c r="N42" s="19" t="s">
        <v>392</v>
      </c>
      <c r="O42" s="20">
        <v>9800</v>
      </c>
      <c r="P42" s="20">
        <v>9800</v>
      </c>
      <c r="Q42" s="8">
        <v>9800</v>
      </c>
      <c r="R42" s="8">
        <v>18500</v>
      </c>
      <c r="S42" s="9">
        <v>25</v>
      </c>
      <c r="T42" s="9">
        <v>19</v>
      </c>
      <c r="U42" s="5">
        <f t="shared" si="9"/>
        <v>44</v>
      </c>
      <c r="V42" s="4">
        <v>10</v>
      </c>
      <c r="W42" s="6" t="s">
        <v>542</v>
      </c>
      <c r="X42" s="3" t="s">
        <v>393</v>
      </c>
      <c r="Y42" s="1"/>
      <c r="Z42" s="1"/>
      <c r="AA42" s="1"/>
      <c r="AB42" s="1"/>
      <c r="AC42" s="1"/>
      <c r="AD42" s="1">
        <v>1</v>
      </c>
      <c r="AE42" s="1"/>
      <c r="AF42" s="1">
        <v>1</v>
      </c>
      <c r="AG42" s="1"/>
      <c r="AH42" s="1"/>
      <c r="AI42" s="1" t="str">
        <f t="shared" si="10"/>
        <v xml:space="preserve">     Film  Music  </v>
      </c>
      <c r="AJ42" s="11">
        <v>42618</v>
      </c>
      <c r="AK42" s="10">
        <v>300</v>
      </c>
      <c r="AL42" s="10">
        <v>1000</v>
      </c>
      <c r="AM42" s="10">
        <v>1</v>
      </c>
      <c r="AN42" s="10">
        <v>1</v>
      </c>
      <c r="AO42" s="10">
        <v>1</v>
      </c>
      <c r="AP42" s="10">
        <v>1</v>
      </c>
      <c r="AQ42" s="10"/>
      <c r="AS42" s="2" t="s">
        <v>552</v>
      </c>
      <c r="AT42" s="3"/>
      <c r="AV42" s="14">
        <v>42614</v>
      </c>
      <c r="AW42" s="80" t="s">
        <v>1292</v>
      </c>
      <c r="AX42" s="15">
        <v>6000</v>
      </c>
      <c r="AY42" s="14">
        <v>42736</v>
      </c>
      <c r="AZ42" s="82" t="s">
        <v>1295</v>
      </c>
      <c r="BA42" s="15">
        <v>2500</v>
      </c>
      <c r="BB42" s="14">
        <v>42826</v>
      </c>
      <c r="BC42" s="80" t="s">
        <v>1298</v>
      </c>
      <c r="BD42" s="15">
        <v>1300</v>
      </c>
      <c r="BE42" s="15">
        <f t="shared" si="11"/>
        <v>9800</v>
      </c>
      <c r="BF42" s="28" t="s">
        <v>891</v>
      </c>
      <c r="BG42" s="29" t="s">
        <v>559</v>
      </c>
      <c r="BH42" s="19" t="s">
        <v>387</v>
      </c>
      <c r="BI42" s="19" t="s">
        <v>387</v>
      </c>
      <c r="BJ42" s="19" t="s">
        <v>337</v>
      </c>
      <c r="BK42" s="19" t="s">
        <v>388</v>
      </c>
      <c r="BL42" s="19" t="s">
        <v>1025</v>
      </c>
      <c r="BM42" s="19" t="s">
        <v>552</v>
      </c>
      <c r="BN42" s="19" t="s">
        <v>110</v>
      </c>
      <c r="BO42" s="19" t="s">
        <v>110</v>
      </c>
      <c r="BP42" s="19" t="s">
        <v>110</v>
      </c>
      <c r="BQ42" s="19" t="s">
        <v>110</v>
      </c>
      <c r="BR42" s="19">
        <v>0</v>
      </c>
      <c r="BS42" s="19"/>
      <c r="BT42" s="19" t="s">
        <v>930</v>
      </c>
      <c r="BU42" s="54">
        <v>500000</v>
      </c>
      <c r="BV42" s="19">
        <v>0</v>
      </c>
      <c r="BW42" s="19">
        <v>300</v>
      </c>
      <c r="BX42" s="19">
        <v>1</v>
      </c>
      <c r="BY42" s="19"/>
      <c r="BZ42" s="19"/>
      <c r="CA42" s="19"/>
      <c r="CB42" s="19">
        <v>12</v>
      </c>
      <c r="CC42" s="19">
        <v>0</v>
      </c>
      <c r="CD42" s="19"/>
      <c r="CE42" s="19">
        <v>4</v>
      </c>
      <c r="CF42" s="19" t="s">
        <v>934</v>
      </c>
      <c r="CG42" s="19" t="s">
        <v>1026</v>
      </c>
      <c r="CH42" s="54">
        <v>80000</v>
      </c>
      <c r="CI42" s="19" t="s">
        <v>1027</v>
      </c>
      <c r="CJ42" s="52">
        <v>42618</v>
      </c>
      <c r="CK42" s="19" t="s">
        <v>552</v>
      </c>
      <c r="CL42" s="19">
        <v>0</v>
      </c>
      <c r="CM42" s="19" t="s">
        <v>391</v>
      </c>
      <c r="CN42" s="19">
        <v>16</v>
      </c>
      <c r="CO42" s="19" t="s">
        <v>110</v>
      </c>
      <c r="CP42" s="19" t="s">
        <v>110</v>
      </c>
      <c r="CQ42" s="19">
        <v>200</v>
      </c>
      <c r="CR42" s="19">
        <v>2</v>
      </c>
      <c r="CS42" s="19" t="s">
        <v>552</v>
      </c>
      <c r="CT42" s="19" t="s">
        <v>552</v>
      </c>
      <c r="CU42" s="19" t="s">
        <v>110</v>
      </c>
      <c r="CV42" s="19" t="s">
        <v>110</v>
      </c>
      <c r="CW42" s="19" t="s">
        <v>110</v>
      </c>
      <c r="CX42" s="52">
        <v>42460</v>
      </c>
      <c r="CY42" s="19">
        <v>1</v>
      </c>
      <c r="CZ42" s="19"/>
      <c r="DA42" s="19"/>
      <c r="DB42" s="19" t="str">
        <f t="shared" si="12"/>
        <v>Free unticketed</v>
      </c>
      <c r="DC42" s="19" t="s">
        <v>934</v>
      </c>
      <c r="DD42" s="19" t="s">
        <v>1028</v>
      </c>
      <c r="DE42" s="71">
        <v>501</v>
      </c>
      <c r="DF42" s="71" t="s">
        <v>1218</v>
      </c>
      <c r="DG42" s="71" t="s">
        <v>1165</v>
      </c>
      <c r="DH42" s="71" t="s">
        <v>1219</v>
      </c>
      <c r="DI42" s="71" t="s">
        <v>1220</v>
      </c>
      <c r="DJ42" s="71" t="s">
        <v>1154</v>
      </c>
      <c r="DK42" s="72">
        <v>42825</v>
      </c>
      <c r="DL42" s="71">
        <v>9800</v>
      </c>
      <c r="DM42" s="71" t="s">
        <v>1221</v>
      </c>
      <c r="DN42" s="71" t="s">
        <v>1157</v>
      </c>
      <c r="DO42" s="71" t="s">
        <v>1102</v>
      </c>
    </row>
    <row r="43" spans="1:119" ht="243" hidden="1" customHeight="1" x14ac:dyDescent="0.3">
      <c r="A43" s="2" t="s">
        <v>12</v>
      </c>
      <c r="B43" s="2">
        <v>502</v>
      </c>
      <c r="C43" s="2" t="s">
        <v>13</v>
      </c>
      <c r="D43" s="2" t="s">
        <v>14</v>
      </c>
      <c r="E43" s="2" t="s">
        <v>15</v>
      </c>
      <c r="F43" s="2" t="s">
        <v>16</v>
      </c>
      <c r="G43" s="2" t="s">
        <v>17</v>
      </c>
      <c r="H43" s="2" t="s">
        <v>633</v>
      </c>
      <c r="I43" s="31" t="s">
        <v>701</v>
      </c>
      <c r="J43" s="31" t="s">
        <v>564</v>
      </c>
      <c r="K43" s="32" t="s">
        <v>794</v>
      </c>
      <c r="L43" s="32">
        <v>447855315088</v>
      </c>
      <c r="M43" s="2" t="s">
        <v>720</v>
      </c>
      <c r="N43" s="2" t="s">
        <v>18</v>
      </c>
      <c r="O43" s="8">
        <v>10000</v>
      </c>
      <c r="P43" s="8">
        <v>10000</v>
      </c>
      <c r="Q43" s="8">
        <v>90000</v>
      </c>
      <c r="R43" s="8">
        <v>17500</v>
      </c>
      <c r="S43" s="9">
        <v>25</v>
      </c>
      <c r="T43" s="9">
        <v>26</v>
      </c>
      <c r="U43" s="5">
        <f t="shared" si="9"/>
        <v>51</v>
      </c>
      <c r="V43" s="4">
        <v>11</v>
      </c>
      <c r="W43" s="6" t="s">
        <v>542</v>
      </c>
      <c r="X43" s="3">
        <v>7</v>
      </c>
      <c r="AA43" s="1">
        <v>1</v>
      </c>
      <c r="AD43" s="1">
        <v>1</v>
      </c>
      <c r="AE43" s="1">
        <v>1</v>
      </c>
      <c r="AF43" s="1">
        <v>1</v>
      </c>
      <c r="AG43" s="1">
        <v>1</v>
      </c>
      <c r="AH43" s="1">
        <v>1</v>
      </c>
      <c r="AJ43" s="11">
        <v>42618</v>
      </c>
      <c r="AK43" s="10">
        <v>160</v>
      </c>
      <c r="AL43" s="10">
        <v>5000</v>
      </c>
      <c r="AN43" s="10">
        <v>1</v>
      </c>
      <c r="AP43" s="10">
        <v>1</v>
      </c>
      <c r="AQ43" s="10">
        <v>1</v>
      </c>
      <c r="AS43" s="2" t="s">
        <v>844</v>
      </c>
      <c r="AU43" s="43" t="s">
        <v>876</v>
      </c>
      <c r="AW43" s="2"/>
      <c r="AX43" s="2"/>
      <c r="AZ43" s="2"/>
      <c r="BA43" s="2"/>
      <c r="BC43" s="2"/>
      <c r="BD43" s="2"/>
      <c r="BF43" s="2"/>
      <c r="BG43" s="10"/>
      <c r="BH43" s="2" t="s">
        <v>12</v>
      </c>
      <c r="BI43" s="2" t="s">
        <v>12</v>
      </c>
      <c r="BJ43" s="2" t="s">
        <v>13</v>
      </c>
      <c r="BK43" s="2" t="s">
        <v>14</v>
      </c>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71">
        <v>502</v>
      </c>
      <c r="DF43" s="71" t="s">
        <v>1222</v>
      </c>
      <c r="DG43" s="71" t="s">
        <v>1097</v>
      </c>
      <c r="DH43" s="71" t="s">
        <v>1223</v>
      </c>
      <c r="DI43" s="71" t="s">
        <v>1104</v>
      </c>
      <c r="DJ43" s="71" t="s">
        <v>1154</v>
      </c>
      <c r="DK43" s="71" t="s">
        <v>1154</v>
      </c>
      <c r="DL43" s="71">
        <v>10000</v>
      </c>
      <c r="DM43" s="71" t="s">
        <v>16</v>
      </c>
      <c r="DN43" s="71" t="s">
        <v>1157</v>
      </c>
      <c r="DO43" s="71" t="s">
        <v>1102</v>
      </c>
    </row>
    <row r="44" spans="1:119" ht="409.5" hidden="1" x14ac:dyDescent="0.3">
      <c r="A44" s="2" t="s">
        <v>21</v>
      </c>
      <c r="B44" s="2">
        <v>503</v>
      </c>
      <c r="C44" s="2" t="s">
        <v>22</v>
      </c>
      <c r="D44" s="2" t="s">
        <v>23</v>
      </c>
      <c r="E44" s="2" t="s">
        <v>24</v>
      </c>
      <c r="F44" s="2" t="s">
        <v>24</v>
      </c>
      <c r="G44" s="2" t="s">
        <v>25</v>
      </c>
      <c r="H44" s="2" t="s">
        <v>634</v>
      </c>
      <c r="I44" s="31" t="s">
        <v>373</v>
      </c>
      <c r="J44" s="31" t="s">
        <v>565</v>
      </c>
      <c r="K44" s="32">
        <v>7341161814</v>
      </c>
      <c r="L44" s="32">
        <v>7341161814</v>
      </c>
      <c r="M44" s="2" t="s">
        <v>721</v>
      </c>
      <c r="N44" s="2" t="s">
        <v>26</v>
      </c>
      <c r="O44" s="8">
        <v>10000</v>
      </c>
      <c r="P44" s="8">
        <v>10000</v>
      </c>
      <c r="Q44" s="8">
        <v>14000</v>
      </c>
      <c r="R44" s="8">
        <v>2550</v>
      </c>
      <c r="S44" s="9">
        <v>27</v>
      </c>
      <c r="T44" s="9">
        <v>24</v>
      </c>
      <c r="U44" s="5">
        <f t="shared" si="9"/>
        <v>51</v>
      </c>
      <c r="V44" s="4">
        <v>10</v>
      </c>
      <c r="W44" s="6" t="s">
        <v>542</v>
      </c>
      <c r="X44" s="3">
        <v>90</v>
      </c>
      <c r="AB44" s="1">
        <v>1</v>
      </c>
      <c r="AC44" s="1">
        <v>1</v>
      </c>
      <c r="AF44" s="1">
        <v>1</v>
      </c>
      <c r="AG44" s="1">
        <v>1</v>
      </c>
      <c r="AH44" s="1">
        <v>1</v>
      </c>
      <c r="AJ44" s="11">
        <v>42917</v>
      </c>
      <c r="AK44" s="10">
        <v>50</v>
      </c>
      <c r="AL44" s="10">
        <v>1500</v>
      </c>
      <c r="AO44" s="10">
        <v>1</v>
      </c>
      <c r="AS44" s="2" t="s">
        <v>844</v>
      </c>
      <c r="AW44" s="2"/>
      <c r="AX44" s="2"/>
      <c r="AZ44" s="2"/>
      <c r="BA44" s="2"/>
      <c r="BC44" s="2"/>
      <c r="BD44" s="2"/>
      <c r="BF44" s="2"/>
      <c r="BG44" s="10" t="s">
        <v>906</v>
      </c>
      <c r="BH44" s="2" t="s">
        <v>21</v>
      </c>
      <c r="BI44" s="2" t="s">
        <v>21</v>
      </c>
      <c r="BJ44" s="2" t="s">
        <v>22</v>
      </c>
      <c r="BK44" s="2" t="s">
        <v>23</v>
      </c>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71">
        <v>503</v>
      </c>
      <c r="DF44" s="71" t="s">
        <v>1224</v>
      </c>
      <c r="DG44" s="71" t="s">
        <v>1165</v>
      </c>
      <c r="DH44" s="71" t="s">
        <v>1225</v>
      </c>
      <c r="DI44" s="71" t="s">
        <v>1104</v>
      </c>
      <c r="DJ44" s="71" t="s">
        <v>1154</v>
      </c>
      <c r="DK44" s="71" t="s">
        <v>1154</v>
      </c>
      <c r="DL44" s="71">
        <v>10000</v>
      </c>
      <c r="DM44" s="71" t="s">
        <v>24</v>
      </c>
      <c r="DN44" s="71" t="s">
        <v>1101</v>
      </c>
      <c r="DO44" s="71" t="s">
        <v>1102</v>
      </c>
    </row>
    <row r="45" spans="1:119" ht="409.5" hidden="1" x14ac:dyDescent="0.3">
      <c r="A45" s="2" t="s">
        <v>43</v>
      </c>
      <c r="B45" s="2">
        <v>504</v>
      </c>
      <c r="C45" s="2" t="s">
        <v>44</v>
      </c>
      <c r="D45" s="2" t="s">
        <v>45</v>
      </c>
      <c r="E45" s="2" t="s">
        <v>46</v>
      </c>
      <c r="F45" s="2" t="s">
        <v>47</v>
      </c>
      <c r="G45" s="2" t="s">
        <v>48</v>
      </c>
      <c r="H45" s="2" t="s">
        <v>637</v>
      </c>
      <c r="I45" s="31" t="s">
        <v>373</v>
      </c>
      <c r="J45" s="31" t="s">
        <v>570</v>
      </c>
      <c r="K45" s="32" t="s">
        <v>797</v>
      </c>
      <c r="L45" s="32">
        <v>1482325893</v>
      </c>
      <c r="M45" s="33" t="s">
        <v>725</v>
      </c>
      <c r="N45" s="2" t="s">
        <v>49</v>
      </c>
      <c r="O45" s="8">
        <v>10000</v>
      </c>
      <c r="P45" s="13">
        <v>10000</v>
      </c>
      <c r="Q45" s="8">
        <v>50000</v>
      </c>
      <c r="R45" s="8">
        <v>4508</v>
      </c>
      <c r="S45" s="9">
        <v>20</v>
      </c>
      <c r="T45" s="9">
        <v>25</v>
      </c>
      <c r="U45" s="5">
        <f t="shared" si="9"/>
        <v>45</v>
      </c>
      <c r="V45" s="4">
        <v>11</v>
      </c>
      <c r="W45" s="6"/>
      <c r="X45" s="3">
        <v>6</v>
      </c>
      <c r="Y45" s="1">
        <v>1</v>
      </c>
      <c r="AA45" s="1">
        <v>1</v>
      </c>
      <c r="AB45" s="1">
        <v>1</v>
      </c>
      <c r="AC45" s="1">
        <v>1</v>
      </c>
      <c r="AD45" s="1">
        <v>1</v>
      </c>
      <c r="AE45" s="1">
        <v>1</v>
      </c>
      <c r="AF45" s="1">
        <v>1</v>
      </c>
      <c r="AG45" s="1">
        <v>1</v>
      </c>
      <c r="AH45" s="1">
        <v>1</v>
      </c>
      <c r="AJ45" s="11">
        <v>42937</v>
      </c>
      <c r="AK45" s="10">
        <v>500</v>
      </c>
      <c r="AL45" s="10">
        <v>10000</v>
      </c>
      <c r="AP45" s="10">
        <v>1</v>
      </c>
      <c r="AS45" s="2" t="s">
        <v>844</v>
      </c>
      <c r="AU45" s="43"/>
      <c r="AW45" s="2"/>
      <c r="AX45" s="2"/>
      <c r="AZ45" s="2"/>
      <c r="BA45" s="2"/>
      <c r="BC45" s="2"/>
      <c r="BD45" s="2"/>
      <c r="BF45" s="2"/>
      <c r="BG45" s="10" t="s">
        <v>910</v>
      </c>
      <c r="BH45" s="2" t="s">
        <v>43</v>
      </c>
      <c r="BI45" s="2" t="s">
        <v>43</v>
      </c>
      <c r="BJ45" s="2" t="s">
        <v>44</v>
      </c>
      <c r="BK45" s="2" t="s">
        <v>45</v>
      </c>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71">
        <v>504</v>
      </c>
      <c r="DF45" s="71" t="s">
        <v>1226</v>
      </c>
      <c r="DG45" s="71" t="s">
        <v>1165</v>
      </c>
      <c r="DH45" s="71" t="s">
        <v>1227</v>
      </c>
      <c r="DI45" s="71" t="s">
        <v>1228</v>
      </c>
      <c r="DJ45" s="71" t="s">
        <v>1154</v>
      </c>
      <c r="DK45" s="71" t="s">
        <v>1154</v>
      </c>
      <c r="DL45" s="71">
        <v>10000</v>
      </c>
      <c r="DM45" s="71" t="s">
        <v>1229</v>
      </c>
      <c r="DN45" s="71" t="s">
        <v>1101</v>
      </c>
      <c r="DO45" s="71" t="s">
        <v>1102</v>
      </c>
    </row>
    <row r="46" spans="1:119" s="2" customFormat="1" ht="105" hidden="1" customHeight="1" x14ac:dyDescent="0.25">
      <c r="A46" s="2" t="s">
        <v>52</v>
      </c>
      <c r="B46" s="2">
        <v>505</v>
      </c>
      <c r="C46" s="2" t="s">
        <v>50</v>
      </c>
      <c r="D46" s="2" t="s">
        <v>53</v>
      </c>
      <c r="E46" s="2" t="s">
        <v>54</v>
      </c>
      <c r="F46" s="2" t="s">
        <v>55</v>
      </c>
      <c r="G46" s="2" t="s">
        <v>56</v>
      </c>
      <c r="H46" s="2" t="s">
        <v>638</v>
      </c>
      <c r="I46" s="31" t="s">
        <v>707</v>
      </c>
      <c r="J46" s="31" t="s">
        <v>571</v>
      </c>
      <c r="K46" s="32">
        <v>7527923841</v>
      </c>
      <c r="L46" s="32" t="s">
        <v>798</v>
      </c>
      <c r="M46" s="33" t="s">
        <v>726</v>
      </c>
      <c r="N46" s="2" t="s">
        <v>57</v>
      </c>
      <c r="O46" s="8">
        <v>10000</v>
      </c>
      <c r="P46" s="8">
        <v>10000</v>
      </c>
      <c r="Q46" s="8">
        <v>32250</v>
      </c>
      <c r="R46" s="8">
        <v>16000</v>
      </c>
      <c r="S46" s="9">
        <v>26</v>
      </c>
      <c r="T46" s="9">
        <v>25</v>
      </c>
      <c r="U46" s="5">
        <f t="shared" si="9"/>
        <v>51</v>
      </c>
      <c r="V46" s="4">
        <v>11</v>
      </c>
      <c r="W46" s="6" t="s">
        <v>542</v>
      </c>
      <c r="X46" s="3" t="s">
        <v>58</v>
      </c>
      <c r="Y46" s="1"/>
      <c r="Z46" s="1"/>
      <c r="AA46" s="1"/>
      <c r="AB46" s="1">
        <v>1</v>
      </c>
      <c r="AC46" s="1"/>
      <c r="AD46" s="1"/>
      <c r="AE46" s="1">
        <v>1</v>
      </c>
      <c r="AF46" s="1"/>
      <c r="AG46" s="1">
        <v>1</v>
      </c>
      <c r="AH46" s="1">
        <v>1</v>
      </c>
      <c r="AI46" s="1"/>
      <c r="AJ46" s="11">
        <v>42614</v>
      </c>
      <c r="AK46" s="10">
        <v>500</v>
      </c>
      <c r="AL46" s="10">
        <v>1000</v>
      </c>
      <c r="AM46" s="10">
        <v>1</v>
      </c>
      <c r="AN46" s="10">
        <v>1</v>
      </c>
      <c r="AO46" s="10"/>
      <c r="AP46" s="10"/>
      <c r="AQ46" s="10"/>
      <c r="AR46" s="2" t="s">
        <v>545</v>
      </c>
      <c r="AS46" s="2" t="s">
        <v>844</v>
      </c>
      <c r="AT46" s="3" t="s">
        <v>556</v>
      </c>
      <c r="BG46" s="10" t="s">
        <v>906</v>
      </c>
      <c r="BH46" s="2" t="s">
        <v>52</v>
      </c>
      <c r="BI46" s="2" t="s">
        <v>52</v>
      </c>
      <c r="BJ46" s="2" t="s">
        <v>50</v>
      </c>
      <c r="BK46" s="2" t="s">
        <v>53</v>
      </c>
      <c r="DE46" s="71">
        <v>505</v>
      </c>
      <c r="DF46" s="71" t="s">
        <v>56</v>
      </c>
      <c r="DG46" s="71" t="s">
        <v>1165</v>
      </c>
      <c r="DH46" s="71" t="s">
        <v>1230</v>
      </c>
      <c r="DI46" s="71" t="s">
        <v>1104</v>
      </c>
      <c r="DJ46" s="71" t="s">
        <v>1154</v>
      </c>
      <c r="DK46" s="71" t="s">
        <v>1154</v>
      </c>
      <c r="DL46" s="71">
        <v>10000</v>
      </c>
      <c r="DM46" s="71" t="s">
        <v>1231</v>
      </c>
      <c r="DN46" s="71" t="s">
        <v>1101</v>
      </c>
      <c r="DO46" s="71" t="s">
        <v>1102</v>
      </c>
    </row>
    <row r="47" spans="1:119" ht="409.5" hidden="1" x14ac:dyDescent="0.3">
      <c r="A47" s="2" t="s">
        <v>235</v>
      </c>
      <c r="B47" s="2">
        <v>506</v>
      </c>
      <c r="C47" s="2" t="s">
        <v>236</v>
      </c>
      <c r="D47" s="2" t="s">
        <v>85</v>
      </c>
      <c r="E47" s="2" t="s">
        <v>237</v>
      </c>
      <c r="F47" s="2" t="s">
        <v>238</v>
      </c>
      <c r="G47" s="2" t="s">
        <v>239</v>
      </c>
      <c r="H47" s="2" t="s">
        <v>661</v>
      </c>
      <c r="I47" s="31" t="s">
        <v>712</v>
      </c>
      <c r="J47" s="31" t="s">
        <v>600</v>
      </c>
      <c r="K47" s="32">
        <v>7921519212</v>
      </c>
      <c r="L47" s="32">
        <v>7821519212</v>
      </c>
      <c r="M47" s="2" t="s">
        <v>752</v>
      </c>
      <c r="N47" s="2" t="s">
        <v>240</v>
      </c>
      <c r="O47" s="8">
        <v>10000</v>
      </c>
      <c r="P47" s="8">
        <v>10000</v>
      </c>
      <c r="Q47" s="8">
        <v>30120</v>
      </c>
      <c r="R47" s="8">
        <v>14701</v>
      </c>
      <c r="S47" s="9">
        <v>16</v>
      </c>
      <c r="T47" s="9">
        <v>22</v>
      </c>
      <c r="U47" s="5">
        <f t="shared" si="9"/>
        <v>38</v>
      </c>
      <c r="V47" s="4">
        <v>11</v>
      </c>
      <c r="W47" s="6"/>
      <c r="X47" s="3">
        <v>10</v>
      </c>
      <c r="Z47" s="1">
        <v>1</v>
      </c>
      <c r="AB47" s="1">
        <v>1</v>
      </c>
      <c r="AD47" s="1">
        <v>1</v>
      </c>
      <c r="AE47" s="1">
        <v>1</v>
      </c>
      <c r="AF47" s="1">
        <v>1</v>
      </c>
      <c r="AH47" s="1">
        <v>1</v>
      </c>
      <c r="AJ47" s="11">
        <v>42614</v>
      </c>
      <c r="AK47" s="10">
        <v>80</v>
      </c>
      <c r="AL47" s="10">
        <v>400</v>
      </c>
      <c r="AN47" s="10">
        <v>1</v>
      </c>
      <c r="AP47" s="10">
        <v>1</v>
      </c>
      <c r="AS47" s="2" t="s">
        <v>844</v>
      </c>
      <c r="AU47" s="43" t="s">
        <v>877</v>
      </c>
      <c r="AW47" s="2"/>
      <c r="AX47" s="2"/>
      <c r="AZ47" s="2"/>
      <c r="BA47" s="2"/>
      <c r="BC47" s="2"/>
      <c r="BD47" s="2"/>
      <c r="BF47" s="2"/>
      <c r="BG47" s="10"/>
      <c r="BH47" s="2" t="s">
        <v>235</v>
      </c>
      <c r="BI47" s="2" t="s">
        <v>235</v>
      </c>
      <c r="BJ47" s="2" t="s">
        <v>236</v>
      </c>
      <c r="BK47" s="2" t="s">
        <v>85</v>
      </c>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71">
        <v>506</v>
      </c>
      <c r="DF47" s="71" t="s">
        <v>239</v>
      </c>
      <c r="DG47" s="71" t="s">
        <v>1165</v>
      </c>
      <c r="DH47" s="71" t="s">
        <v>1232</v>
      </c>
      <c r="DI47" s="71" t="s">
        <v>1104</v>
      </c>
      <c r="DJ47" s="71" t="s">
        <v>1154</v>
      </c>
      <c r="DK47" s="71" t="s">
        <v>1154</v>
      </c>
      <c r="DL47" s="71">
        <v>10000</v>
      </c>
      <c r="DM47" s="71" t="s">
        <v>238</v>
      </c>
      <c r="DN47" s="71" t="s">
        <v>1111</v>
      </c>
      <c r="DO47" s="71" t="s">
        <v>1102</v>
      </c>
    </row>
    <row r="48" spans="1:119" ht="409.5" hidden="1" x14ac:dyDescent="0.3">
      <c r="A48" s="2" t="s">
        <v>437</v>
      </c>
      <c r="B48" s="2">
        <v>507</v>
      </c>
      <c r="C48" s="2" t="s">
        <v>269</v>
      </c>
      <c r="D48" s="2" t="s">
        <v>270</v>
      </c>
      <c r="E48" s="2" t="s">
        <v>438</v>
      </c>
      <c r="F48" s="2" t="s">
        <v>439</v>
      </c>
      <c r="G48" s="2" t="s">
        <v>1046</v>
      </c>
      <c r="H48" s="2" t="s">
        <v>665</v>
      </c>
      <c r="I48" s="31" t="s">
        <v>373</v>
      </c>
      <c r="J48" s="31" t="s">
        <v>605</v>
      </c>
      <c r="K48" s="32">
        <v>7900408655</v>
      </c>
      <c r="L48" s="32">
        <v>1482652451</v>
      </c>
      <c r="M48" s="2" t="s">
        <v>780</v>
      </c>
      <c r="N48" s="2" t="s">
        <v>440</v>
      </c>
      <c r="O48" s="8">
        <v>12000</v>
      </c>
      <c r="P48" s="12"/>
      <c r="Q48" s="8">
        <v>19000</v>
      </c>
      <c r="R48" s="8">
        <v>500</v>
      </c>
      <c r="S48" s="9">
        <v>26</v>
      </c>
      <c r="T48" s="9">
        <v>22</v>
      </c>
      <c r="U48" s="5">
        <f t="shared" si="9"/>
        <v>48</v>
      </c>
      <c r="V48" s="4">
        <v>10</v>
      </c>
      <c r="W48" s="6" t="s">
        <v>542</v>
      </c>
      <c r="X48" s="3" t="s">
        <v>441</v>
      </c>
      <c r="AA48" s="1">
        <v>1</v>
      </c>
      <c r="AB48" s="1">
        <v>1</v>
      </c>
      <c r="AC48" s="1">
        <v>1</v>
      </c>
      <c r="AF48" s="1">
        <v>1</v>
      </c>
      <c r="AH48" s="1">
        <v>1</v>
      </c>
      <c r="AJ48" s="11">
        <v>42994</v>
      </c>
      <c r="AK48" s="10">
        <v>400</v>
      </c>
      <c r="AL48" s="10">
        <v>3000</v>
      </c>
      <c r="AP48" s="10">
        <v>1</v>
      </c>
      <c r="AR48" s="2" t="s">
        <v>550</v>
      </c>
      <c r="AS48" s="2" t="s">
        <v>844</v>
      </c>
      <c r="AU48" s="43"/>
      <c r="AW48" s="2"/>
      <c r="AX48" s="2"/>
      <c r="AZ48" s="2"/>
      <c r="BA48" s="2"/>
      <c r="BC48" s="2"/>
      <c r="BD48" s="2"/>
      <c r="BF48" s="2"/>
      <c r="BG48" s="10"/>
      <c r="BH48" s="2" t="s">
        <v>437</v>
      </c>
      <c r="BI48" s="2" t="s">
        <v>437</v>
      </c>
      <c r="BJ48" s="2" t="s">
        <v>269</v>
      </c>
      <c r="BK48" s="2" t="s">
        <v>270</v>
      </c>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71">
        <v>507</v>
      </c>
      <c r="DF48" s="71" t="s">
        <v>1046</v>
      </c>
      <c r="DG48" s="71" t="s">
        <v>1165</v>
      </c>
      <c r="DH48" s="71" t="s">
        <v>1233</v>
      </c>
      <c r="DI48" s="71" t="s">
        <v>1104</v>
      </c>
      <c r="DJ48" s="71" t="s">
        <v>1154</v>
      </c>
      <c r="DK48" s="71" t="s">
        <v>1154</v>
      </c>
      <c r="DL48" s="71">
        <v>10000</v>
      </c>
      <c r="DM48" s="71" t="s">
        <v>1234</v>
      </c>
      <c r="DN48" s="71" t="s">
        <v>1101</v>
      </c>
      <c r="DO48" s="71" t="s">
        <v>1102</v>
      </c>
    </row>
    <row r="49" spans="1:119" ht="409.5" hidden="1" x14ac:dyDescent="0.3">
      <c r="A49" s="2" t="s">
        <v>265</v>
      </c>
      <c r="B49" s="2">
        <v>508</v>
      </c>
      <c r="C49" s="2" t="s">
        <v>84</v>
      </c>
      <c r="D49" s="2" t="s">
        <v>178</v>
      </c>
      <c r="E49" s="2" t="s">
        <v>179</v>
      </c>
      <c r="F49" s="2" t="s">
        <v>180</v>
      </c>
      <c r="G49" s="2" t="s">
        <v>266</v>
      </c>
      <c r="H49" s="2" t="s">
        <v>653</v>
      </c>
      <c r="I49" s="31" t="s">
        <v>712</v>
      </c>
      <c r="J49" s="31" t="s">
        <v>590</v>
      </c>
      <c r="K49" s="32">
        <v>7786805171</v>
      </c>
      <c r="L49" s="32">
        <v>7734132448</v>
      </c>
      <c r="M49" s="2" t="s">
        <v>744</v>
      </c>
      <c r="N49" s="2" t="s">
        <v>267</v>
      </c>
      <c r="O49" s="8">
        <v>10000</v>
      </c>
      <c r="P49" s="8">
        <v>10000</v>
      </c>
      <c r="Q49" s="8">
        <v>40450</v>
      </c>
      <c r="R49" s="8">
        <v>10700</v>
      </c>
      <c r="S49" s="9">
        <v>27</v>
      </c>
      <c r="T49" s="9">
        <v>24</v>
      </c>
      <c r="U49" s="5">
        <f t="shared" si="9"/>
        <v>51</v>
      </c>
      <c r="V49" s="4">
        <v>10</v>
      </c>
      <c r="W49" s="6" t="s">
        <v>542</v>
      </c>
      <c r="X49" s="3">
        <v>1</v>
      </c>
      <c r="Z49" s="1">
        <v>1</v>
      </c>
      <c r="AA49" s="1">
        <v>1</v>
      </c>
      <c r="AC49" s="1">
        <v>1</v>
      </c>
      <c r="AF49" s="1">
        <v>1</v>
      </c>
      <c r="AH49" s="1">
        <v>1</v>
      </c>
      <c r="AJ49" s="11">
        <v>42903</v>
      </c>
      <c r="AK49" s="10">
        <v>5000</v>
      </c>
      <c r="AL49" s="10">
        <v>5000</v>
      </c>
      <c r="AO49" s="10">
        <v>1</v>
      </c>
      <c r="AP49" s="10">
        <v>1</v>
      </c>
      <c r="AR49" s="2" t="s">
        <v>550</v>
      </c>
      <c r="AS49" s="2" t="s">
        <v>844</v>
      </c>
      <c r="AU49" s="43"/>
      <c r="AW49" s="2"/>
      <c r="AX49" s="2"/>
      <c r="AZ49" s="2"/>
      <c r="BA49" s="2"/>
      <c r="BC49" s="2"/>
      <c r="BD49" s="2"/>
      <c r="BF49" s="2"/>
      <c r="BG49" s="10"/>
      <c r="BH49" s="2" t="s">
        <v>265</v>
      </c>
      <c r="BI49" s="2" t="s">
        <v>265</v>
      </c>
      <c r="BJ49" s="2" t="s">
        <v>84</v>
      </c>
      <c r="BK49" s="2" t="s">
        <v>178</v>
      </c>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71">
        <v>508</v>
      </c>
      <c r="DF49" s="71" t="s">
        <v>1235</v>
      </c>
      <c r="DG49" s="71" t="s">
        <v>1165</v>
      </c>
      <c r="DH49" s="71" t="s">
        <v>1236</v>
      </c>
      <c r="DI49" s="71" t="s">
        <v>1104</v>
      </c>
      <c r="DJ49" s="71" t="s">
        <v>1154</v>
      </c>
      <c r="DK49" s="71" t="s">
        <v>1154</v>
      </c>
      <c r="DL49" s="71">
        <v>10000</v>
      </c>
      <c r="DM49" s="71" t="s">
        <v>1105</v>
      </c>
      <c r="DN49" s="71" t="s">
        <v>1106</v>
      </c>
      <c r="DO49" s="71" t="s">
        <v>1102</v>
      </c>
    </row>
    <row r="50" spans="1:119" s="2" customFormat="1" ht="105" hidden="1" customHeight="1" x14ac:dyDescent="0.25">
      <c r="A50" s="2" t="s">
        <v>251</v>
      </c>
      <c r="B50" s="2">
        <v>509</v>
      </c>
      <c r="C50" s="2" t="s">
        <v>118</v>
      </c>
      <c r="D50" s="2" t="s">
        <v>252</v>
      </c>
      <c r="E50" s="2" t="s">
        <v>253</v>
      </c>
      <c r="F50" s="2" t="s">
        <v>254</v>
      </c>
      <c r="G50" s="2" t="s">
        <v>255</v>
      </c>
      <c r="H50" s="43" t="s">
        <v>663</v>
      </c>
      <c r="I50" s="51" t="s">
        <v>373</v>
      </c>
      <c r="J50" s="51" t="s">
        <v>603</v>
      </c>
      <c r="K50" s="48">
        <v>7870741647</v>
      </c>
      <c r="L50" s="48">
        <v>1482504189</v>
      </c>
      <c r="M50" s="46" t="s">
        <v>755</v>
      </c>
      <c r="N50" s="2" t="s">
        <v>256</v>
      </c>
      <c r="O50" s="8">
        <v>10000</v>
      </c>
      <c r="P50" s="8">
        <v>10000</v>
      </c>
      <c r="Q50" s="8">
        <v>11680</v>
      </c>
      <c r="R50" s="8">
        <v>34950</v>
      </c>
      <c r="S50" s="9">
        <v>24</v>
      </c>
      <c r="T50" s="9">
        <v>24</v>
      </c>
      <c r="U50" s="5">
        <f t="shared" si="9"/>
        <v>48</v>
      </c>
      <c r="V50" s="4">
        <v>10</v>
      </c>
      <c r="W50" s="6" t="s">
        <v>542</v>
      </c>
      <c r="X50" s="3" t="s">
        <v>257</v>
      </c>
      <c r="Y50" s="1"/>
      <c r="Z50" s="1"/>
      <c r="AA50" s="1"/>
      <c r="AB50" s="1">
        <v>1</v>
      </c>
      <c r="AC50" s="1"/>
      <c r="AD50" s="1">
        <v>1</v>
      </c>
      <c r="AE50" s="1"/>
      <c r="AF50" s="1">
        <v>1</v>
      </c>
      <c r="AG50" s="1"/>
      <c r="AH50" s="1">
        <v>1</v>
      </c>
      <c r="AI50" s="1"/>
      <c r="AJ50" s="11">
        <v>42909</v>
      </c>
      <c r="AK50" s="10">
        <v>100</v>
      </c>
      <c r="AL50" s="10">
        <v>3000</v>
      </c>
      <c r="AM50" s="10"/>
      <c r="AN50" s="10"/>
      <c r="AO50" s="10">
        <v>1</v>
      </c>
      <c r="AP50" s="10"/>
      <c r="AQ50" s="10"/>
      <c r="AS50" s="2" t="s">
        <v>844</v>
      </c>
      <c r="AT50" s="3" t="s">
        <v>556</v>
      </c>
      <c r="AU50" s="2" t="s">
        <v>878</v>
      </c>
      <c r="BG50" s="45" t="s">
        <v>906</v>
      </c>
      <c r="BH50" s="2" t="s">
        <v>251</v>
      </c>
      <c r="BI50" s="2" t="s">
        <v>251</v>
      </c>
      <c r="BJ50" s="2" t="s">
        <v>118</v>
      </c>
      <c r="BK50" s="2" t="s">
        <v>252</v>
      </c>
      <c r="DE50" s="71">
        <v>509</v>
      </c>
      <c r="DF50" s="71" t="s">
        <v>255</v>
      </c>
      <c r="DG50" s="71" t="s">
        <v>1165</v>
      </c>
      <c r="DH50" s="71" t="s">
        <v>1237</v>
      </c>
      <c r="DI50" s="71" t="s">
        <v>1104</v>
      </c>
      <c r="DJ50" s="71" t="s">
        <v>1154</v>
      </c>
      <c r="DK50" s="71" t="s">
        <v>1154</v>
      </c>
      <c r="DL50" s="71">
        <v>10000</v>
      </c>
      <c r="DM50" s="71" t="s">
        <v>254</v>
      </c>
      <c r="DN50" s="71" t="s">
        <v>1106</v>
      </c>
      <c r="DO50" s="71" t="s">
        <v>1102</v>
      </c>
    </row>
    <row r="51" spans="1:119" ht="409.5" hidden="1" x14ac:dyDescent="0.3">
      <c r="A51" s="2" t="s">
        <v>487</v>
      </c>
      <c r="B51" s="2">
        <v>510</v>
      </c>
      <c r="C51" s="2" t="s">
        <v>488</v>
      </c>
      <c r="D51" s="2" t="s">
        <v>489</v>
      </c>
      <c r="E51" s="2" t="s">
        <v>490</v>
      </c>
      <c r="F51" s="2" t="s">
        <v>491</v>
      </c>
      <c r="G51" s="2" t="s">
        <v>492</v>
      </c>
      <c r="H51" s="2" t="s">
        <v>698</v>
      </c>
      <c r="I51" s="31" t="s">
        <v>373</v>
      </c>
      <c r="J51" s="31" t="s">
        <v>628</v>
      </c>
      <c r="K51" s="32" t="s">
        <v>842</v>
      </c>
      <c r="L51" s="32" t="s">
        <v>843</v>
      </c>
      <c r="M51" s="2" t="s">
        <v>788</v>
      </c>
      <c r="N51" s="2" t="s">
        <v>493</v>
      </c>
      <c r="O51" s="8">
        <v>10000</v>
      </c>
      <c r="P51" s="8">
        <v>10000</v>
      </c>
      <c r="Q51" s="8">
        <v>28054</v>
      </c>
      <c r="R51" s="8">
        <v>66125</v>
      </c>
      <c r="S51" s="9">
        <v>24</v>
      </c>
      <c r="T51" s="9">
        <v>22</v>
      </c>
      <c r="U51" s="5">
        <f t="shared" si="9"/>
        <v>46</v>
      </c>
      <c r="V51" s="4">
        <v>11</v>
      </c>
      <c r="W51" s="6"/>
      <c r="X51" s="3">
        <v>3</v>
      </c>
      <c r="AF51" s="1">
        <v>1</v>
      </c>
      <c r="AG51" s="1">
        <v>1</v>
      </c>
      <c r="AH51" s="1">
        <v>1</v>
      </c>
      <c r="AJ51" s="11">
        <v>42811</v>
      </c>
      <c r="AK51" s="10">
        <v>26</v>
      </c>
      <c r="AL51" s="10">
        <v>250</v>
      </c>
      <c r="AN51" s="10">
        <v>1</v>
      </c>
      <c r="AO51" s="10">
        <v>1</v>
      </c>
      <c r="AP51" s="10">
        <v>1</v>
      </c>
      <c r="AR51" s="2" t="s">
        <v>549</v>
      </c>
      <c r="AS51" s="2" t="s">
        <v>844</v>
      </c>
      <c r="AT51" s="3" t="s">
        <v>556</v>
      </c>
      <c r="AU51" s="43" t="s">
        <v>879</v>
      </c>
      <c r="AW51" s="2"/>
      <c r="AX51" s="2"/>
      <c r="AZ51" s="2"/>
      <c r="BA51" s="2"/>
      <c r="BC51" s="2"/>
      <c r="BD51" s="2"/>
      <c r="BF51" s="2"/>
      <c r="BG51" s="10" t="s">
        <v>906</v>
      </c>
      <c r="BH51" s="2" t="s">
        <v>487</v>
      </c>
      <c r="BI51" s="2" t="s">
        <v>487</v>
      </c>
      <c r="BJ51" s="2" t="s">
        <v>488</v>
      </c>
      <c r="BK51" s="2" t="s">
        <v>489</v>
      </c>
      <c r="BL51" s="2"/>
      <c r="BM51" s="2"/>
      <c r="BN51" s="2"/>
      <c r="BO51" s="2"/>
      <c r="BP51" s="2"/>
      <c r="BQ51" s="2"/>
      <c r="BR51" s="2"/>
      <c r="BS51" s="2"/>
      <c r="BT51" s="2"/>
      <c r="BU51" s="2"/>
      <c r="BV51" s="2"/>
      <c r="BW51" s="2"/>
      <c r="BX51" s="2"/>
      <c r="BY51" s="2"/>
      <c r="BZ51" s="2"/>
      <c r="CA51" s="2"/>
      <c r="CB51" s="2"/>
      <c r="CC51" s="49"/>
      <c r="CD51" s="55"/>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71">
        <v>510</v>
      </c>
      <c r="DF51" s="71" t="s">
        <v>1238</v>
      </c>
      <c r="DG51" s="71" t="s">
        <v>1165</v>
      </c>
      <c r="DH51" s="71" t="s">
        <v>1239</v>
      </c>
      <c r="DI51" s="71" t="s">
        <v>1104</v>
      </c>
      <c r="DJ51" s="71" t="s">
        <v>1154</v>
      </c>
      <c r="DK51" s="71" t="s">
        <v>1154</v>
      </c>
      <c r="DL51" s="71">
        <v>10000</v>
      </c>
      <c r="DM51" s="71" t="s">
        <v>1105</v>
      </c>
      <c r="DN51" s="71" t="s">
        <v>1141</v>
      </c>
      <c r="DO51" s="71" t="s">
        <v>1102</v>
      </c>
    </row>
    <row r="52" spans="1:119" s="2" customFormat="1" ht="135" hidden="1" x14ac:dyDescent="0.25">
      <c r="A52" s="2" t="s">
        <v>197</v>
      </c>
      <c r="B52" s="2">
        <v>511</v>
      </c>
      <c r="C52" s="2" t="s">
        <v>131</v>
      </c>
      <c r="D52" s="2" t="s">
        <v>132</v>
      </c>
      <c r="E52" s="2" t="s">
        <v>133</v>
      </c>
      <c r="F52" s="2" t="s">
        <v>134</v>
      </c>
      <c r="G52" s="2" t="s">
        <v>198</v>
      </c>
      <c r="H52" s="43" t="s">
        <v>646</v>
      </c>
      <c r="I52" s="51" t="s">
        <v>373</v>
      </c>
      <c r="J52" s="51" t="s">
        <v>583</v>
      </c>
      <c r="K52" s="48" t="s">
        <v>805</v>
      </c>
      <c r="L52" s="48" t="s">
        <v>806</v>
      </c>
      <c r="M52" s="46" t="s">
        <v>737</v>
      </c>
      <c r="N52" s="2" t="s">
        <v>199</v>
      </c>
      <c r="O52" s="8">
        <v>9968.6</v>
      </c>
      <c r="P52" s="8">
        <v>9968.6</v>
      </c>
      <c r="Q52" s="8">
        <v>9968.6</v>
      </c>
      <c r="R52" s="8">
        <v>670</v>
      </c>
      <c r="S52" s="9">
        <v>29</v>
      </c>
      <c r="T52" s="9">
        <v>21</v>
      </c>
      <c r="U52" s="5">
        <f t="shared" si="9"/>
        <v>50</v>
      </c>
      <c r="V52" s="4">
        <v>11</v>
      </c>
      <c r="W52" s="6" t="s">
        <v>541</v>
      </c>
      <c r="X52" s="3">
        <v>44</v>
      </c>
      <c r="Y52" s="1"/>
      <c r="Z52" s="1"/>
      <c r="AA52" s="1"/>
      <c r="AB52" s="1">
        <v>1</v>
      </c>
      <c r="AC52" s="1"/>
      <c r="AD52" s="1"/>
      <c r="AE52" s="1"/>
      <c r="AF52" s="1"/>
      <c r="AG52" s="1"/>
      <c r="AH52" s="1">
        <v>1</v>
      </c>
      <c r="AI52" s="1"/>
      <c r="AJ52" s="11">
        <v>42742</v>
      </c>
      <c r="AK52" s="10">
        <v>1760</v>
      </c>
      <c r="AL52" s="10">
        <v>5060</v>
      </c>
      <c r="AM52" s="10"/>
      <c r="AN52" s="10"/>
      <c r="AO52" s="10">
        <v>1</v>
      </c>
      <c r="AP52" s="10"/>
      <c r="AQ52" s="10"/>
      <c r="AR52" s="2" t="s">
        <v>544</v>
      </c>
      <c r="AS52" s="2" t="s">
        <v>844</v>
      </c>
      <c r="AT52" s="3"/>
      <c r="AU52" s="2" t="s">
        <v>881</v>
      </c>
      <c r="BG52" s="10"/>
      <c r="BH52" s="2" t="s">
        <v>197</v>
      </c>
      <c r="BI52" s="2" t="s">
        <v>197</v>
      </c>
      <c r="BJ52" s="2" t="s">
        <v>131</v>
      </c>
      <c r="BK52" s="2" t="s">
        <v>132</v>
      </c>
      <c r="DE52" s="71">
        <v>511</v>
      </c>
      <c r="DF52" s="71" t="s">
        <v>1240</v>
      </c>
      <c r="DG52" s="71" t="s">
        <v>1165</v>
      </c>
      <c r="DH52" s="70"/>
      <c r="DI52" s="71" t="s">
        <v>1104</v>
      </c>
      <c r="DJ52" s="71" t="s">
        <v>1154</v>
      </c>
      <c r="DK52" s="71" t="s">
        <v>1154</v>
      </c>
      <c r="DL52" s="71">
        <v>9968</v>
      </c>
      <c r="DM52" s="71" t="s">
        <v>134</v>
      </c>
      <c r="DN52" s="71" t="s">
        <v>1157</v>
      </c>
      <c r="DO52" s="71" t="s">
        <v>1102</v>
      </c>
    </row>
    <row r="53" spans="1:119" s="2" customFormat="1" ht="409.5" hidden="1" x14ac:dyDescent="0.25">
      <c r="A53" s="2" t="s">
        <v>241</v>
      </c>
      <c r="B53" s="2">
        <v>512</v>
      </c>
      <c r="C53" s="2" t="s">
        <v>22</v>
      </c>
      <c r="D53" s="2" t="s">
        <v>242</v>
      </c>
      <c r="E53" s="2" t="s">
        <v>243</v>
      </c>
      <c r="F53" s="2" t="s">
        <v>244</v>
      </c>
      <c r="G53" s="2" t="s">
        <v>245</v>
      </c>
      <c r="H53" s="2" t="s">
        <v>662</v>
      </c>
      <c r="I53" s="31" t="s">
        <v>373</v>
      </c>
      <c r="J53" s="31" t="s">
        <v>601</v>
      </c>
      <c r="K53" s="32">
        <v>7722041410</v>
      </c>
      <c r="L53" s="32">
        <v>7722041410</v>
      </c>
      <c r="M53" s="33" t="s">
        <v>753</v>
      </c>
      <c r="N53" s="2" t="s">
        <v>246</v>
      </c>
      <c r="O53" s="8">
        <v>9950</v>
      </c>
      <c r="P53" s="8">
        <v>9950</v>
      </c>
      <c r="Q53" s="8">
        <v>15250</v>
      </c>
      <c r="R53" s="8">
        <v>4720</v>
      </c>
      <c r="S53" s="9">
        <v>25</v>
      </c>
      <c r="T53" s="9">
        <v>24</v>
      </c>
      <c r="U53" s="5">
        <f t="shared" si="9"/>
        <v>49</v>
      </c>
      <c r="V53" s="4">
        <v>11</v>
      </c>
      <c r="W53" s="6" t="s">
        <v>542</v>
      </c>
      <c r="X53" s="3">
        <v>14</v>
      </c>
      <c r="Y53" s="1"/>
      <c r="Z53" s="1"/>
      <c r="AA53" s="1">
        <v>1</v>
      </c>
      <c r="AB53" s="1">
        <v>1</v>
      </c>
      <c r="AC53" s="1">
        <v>1</v>
      </c>
      <c r="AD53" s="1">
        <v>1</v>
      </c>
      <c r="AE53" s="1"/>
      <c r="AF53" s="1">
        <v>1</v>
      </c>
      <c r="AG53" s="1">
        <v>1</v>
      </c>
      <c r="AH53" s="1">
        <v>1</v>
      </c>
      <c r="AI53" s="1"/>
      <c r="AJ53" s="11">
        <v>42644</v>
      </c>
      <c r="AK53" s="10">
        <v>430</v>
      </c>
      <c r="AL53" s="10">
        <v>500</v>
      </c>
      <c r="AM53" s="10">
        <v>1</v>
      </c>
      <c r="AN53" s="10"/>
      <c r="AO53" s="10">
        <v>1</v>
      </c>
      <c r="AP53" s="10"/>
      <c r="AQ53" s="10"/>
      <c r="AR53" s="2" t="s">
        <v>551</v>
      </c>
      <c r="AS53" s="2" t="s">
        <v>844</v>
      </c>
      <c r="AT53" s="3"/>
      <c r="BG53" s="10" t="s">
        <v>559</v>
      </c>
      <c r="BH53" s="2" t="s">
        <v>241</v>
      </c>
      <c r="BI53" s="2" t="s">
        <v>241</v>
      </c>
      <c r="BJ53" s="2" t="s">
        <v>22</v>
      </c>
      <c r="BK53" s="2" t="s">
        <v>242</v>
      </c>
      <c r="DE53" s="71">
        <v>512</v>
      </c>
      <c r="DF53" s="71" t="s">
        <v>1241</v>
      </c>
      <c r="DG53" s="71" t="s">
        <v>1165</v>
      </c>
      <c r="DH53" s="71" t="s">
        <v>1242</v>
      </c>
      <c r="DI53" s="71" t="s">
        <v>1104</v>
      </c>
      <c r="DJ53" s="71" t="s">
        <v>1154</v>
      </c>
      <c r="DK53" s="71" t="s">
        <v>1154</v>
      </c>
      <c r="DL53" s="71">
        <v>9950</v>
      </c>
      <c r="DM53" s="71" t="s">
        <v>1243</v>
      </c>
      <c r="DN53" s="71" t="s">
        <v>1106</v>
      </c>
      <c r="DO53" s="71" t="s">
        <v>1102</v>
      </c>
    </row>
    <row r="54" spans="1:119" s="2" customFormat="1" ht="135" hidden="1" customHeight="1" x14ac:dyDescent="0.25">
      <c r="A54" s="2" t="s">
        <v>77</v>
      </c>
      <c r="B54" s="2">
        <v>513</v>
      </c>
      <c r="C54" s="2" t="s">
        <v>78</v>
      </c>
      <c r="D54" s="2" t="s">
        <v>79</v>
      </c>
      <c r="E54" s="2" t="s">
        <v>80</v>
      </c>
      <c r="F54" s="2" t="s">
        <v>81</v>
      </c>
      <c r="G54" s="2" t="s">
        <v>82</v>
      </c>
      <c r="H54" s="2" t="s">
        <v>640</v>
      </c>
      <c r="I54" s="31" t="s">
        <v>373</v>
      </c>
      <c r="J54" s="31" t="s">
        <v>575</v>
      </c>
      <c r="K54" s="32" t="s">
        <v>801</v>
      </c>
      <c r="L54" s="32" t="s">
        <v>802</v>
      </c>
      <c r="M54" s="33" t="s">
        <v>730</v>
      </c>
      <c r="N54" s="2" t="s">
        <v>83</v>
      </c>
      <c r="O54" s="8">
        <v>9825</v>
      </c>
      <c r="P54" s="8">
        <v>9825</v>
      </c>
      <c r="Q54" s="8">
        <v>9825</v>
      </c>
      <c r="R54" s="8">
        <v>12120</v>
      </c>
      <c r="S54" s="9">
        <v>21</v>
      </c>
      <c r="T54" s="9">
        <v>23</v>
      </c>
      <c r="U54" s="5">
        <f t="shared" si="9"/>
        <v>44</v>
      </c>
      <c r="V54" s="4">
        <v>11</v>
      </c>
      <c r="W54" s="6"/>
      <c r="X54" s="3">
        <v>104</v>
      </c>
      <c r="Y54" s="1"/>
      <c r="Z54" s="1"/>
      <c r="AA54" s="1"/>
      <c r="AB54" s="1">
        <v>1</v>
      </c>
      <c r="AC54" s="1"/>
      <c r="AD54" s="1">
        <v>1</v>
      </c>
      <c r="AE54" s="1">
        <v>1</v>
      </c>
      <c r="AF54" s="1"/>
      <c r="AG54" s="1"/>
      <c r="AH54" s="1">
        <v>1</v>
      </c>
      <c r="AI54" s="1"/>
      <c r="AJ54" s="11">
        <v>42745</v>
      </c>
      <c r="AK54" s="10">
        <v>100</v>
      </c>
      <c r="AL54" s="10">
        <v>2000</v>
      </c>
      <c r="AM54" s="10"/>
      <c r="AN54" s="10"/>
      <c r="AO54" s="10">
        <v>1</v>
      </c>
      <c r="AP54" s="10">
        <v>1</v>
      </c>
      <c r="AQ54" s="10"/>
      <c r="AS54" s="2" t="s">
        <v>844</v>
      </c>
      <c r="AT54" s="3"/>
      <c r="BG54" s="10"/>
      <c r="BH54" s="2" t="s">
        <v>77</v>
      </c>
      <c r="BI54" s="2" t="s">
        <v>77</v>
      </c>
      <c r="BJ54" s="2" t="s">
        <v>78</v>
      </c>
      <c r="BK54" s="2" t="s">
        <v>79</v>
      </c>
      <c r="DE54" s="71">
        <v>513</v>
      </c>
      <c r="DF54" s="71" t="s">
        <v>82</v>
      </c>
      <c r="DG54" s="71" t="s">
        <v>1165</v>
      </c>
      <c r="DH54" s="71" t="s">
        <v>1244</v>
      </c>
      <c r="DI54" s="71" t="s">
        <v>1104</v>
      </c>
      <c r="DJ54" s="71" t="s">
        <v>1154</v>
      </c>
      <c r="DK54" s="71" t="s">
        <v>1154</v>
      </c>
      <c r="DL54" s="71">
        <v>9825</v>
      </c>
      <c r="DM54" s="71" t="s">
        <v>1245</v>
      </c>
      <c r="DN54" s="71" t="s">
        <v>1157</v>
      </c>
      <c r="DO54" s="71" t="s">
        <v>1102</v>
      </c>
    </row>
    <row r="55" spans="1:119" ht="409.5" hidden="1" x14ac:dyDescent="0.3">
      <c r="A55" s="2" t="s">
        <v>288</v>
      </c>
      <c r="B55" s="2">
        <v>514</v>
      </c>
      <c r="C55" s="2" t="s">
        <v>94</v>
      </c>
      <c r="D55" s="2" t="s">
        <v>289</v>
      </c>
      <c r="E55" s="2" t="s">
        <v>290</v>
      </c>
      <c r="F55" s="2" t="s">
        <v>291</v>
      </c>
      <c r="G55" s="2" t="s">
        <v>292</v>
      </c>
      <c r="H55" s="2" t="s">
        <v>668</v>
      </c>
      <c r="I55" s="31" t="s">
        <v>703</v>
      </c>
      <c r="J55" s="31" t="s">
        <v>607</v>
      </c>
      <c r="K55" s="32">
        <v>7963211524</v>
      </c>
      <c r="L55" s="32">
        <v>7963211524</v>
      </c>
      <c r="M55" s="2" t="s">
        <v>759</v>
      </c>
      <c r="N55" s="2" t="s">
        <v>293</v>
      </c>
      <c r="O55" s="8">
        <v>9558</v>
      </c>
      <c r="P55" s="8">
        <v>9558</v>
      </c>
      <c r="Q55" s="8">
        <v>18408</v>
      </c>
      <c r="R55" s="8">
        <v>9773</v>
      </c>
      <c r="S55" s="9">
        <v>22</v>
      </c>
      <c r="T55" s="9">
        <v>28</v>
      </c>
      <c r="U55" s="5">
        <f t="shared" si="9"/>
        <v>50</v>
      </c>
      <c r="V55" s="4">
        <v>11</v>
      </c>
      <c r="W55" s="6" t="s">
        <v>542</v>
      </c>
      <c r="X55" s="3">
        <v>1</v>
      </c>
      <c r="AA55" s="1">
        <v>1</v>
      </c>
      <c r="AC55" s="1">
        <v>1</v>
      </c>
      <c r="AF55" s="1">
        <v>1</v>
      </c>
      <c r="AG55" s="1">
        <v>1</v>
      </c>
      <c r="AJ55" s="11">
        <v>42924</v>
      </c>
      <c r="AK55" s="10">
        <v>200</v>
      </c>
      <c r="AL55" s="10">
        <v>1400</v>
      </c>
      <c r="AO55" s="10">
        <v>1</v>
      </c>
      <c r="AR55" s="2" t="s">
        <v>549</v>
      </c>
      <c r="AS55" s="2" t="s">
        <v>844</v>
      </c>
      <c r="AW55" s="2"/>
      <c r="AX55" s="2"/>
      <c r="AZ55" s="2"/>
      <c r="BA55" s="2"/>
      <c r="BC55" s="2"/>
      <c r="BD55" s="2"/>
      <c r="BF55" s="2"/>
      <c r="BG55" s="10"/>
      <c r="BH55" s="2" t="s">
        <v>288</v>
      </c>
      <c r="BI55" s="2" t="s">
        <v>288</v>
      </c>
      <c r="BJ55" s="2" t="s">
        <v>94</v>
      </c>
      <c r="BK55" s="2" t="s">
        <v>289</v>
      </c>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71">
        <v>514</v>
      </c>
      <c r="DF55" s="71" t="s">
        <v>292</v>
      </c>
      <c r="DG55" s="71" t="s">
        <v>1165</v>
      </c>
      <c r="DH55" s="71" t="s">
        <v>1246</v>
      </c>
      <c r="DI55" s="71" t="s">
        <v>1104</v>
      </c>
      <c r="DJ55" s="71" t="s">
        <v>1154</v>
      </c>
      <c r="DK55" s="71" t="s">
        <v>1154</v>
      </c>
      <c r="DL55" s="71">
        <v>9558</v>
      </c>
      <c r="DM55" s="71" t="s">
        <v>291</v>
      </c>
      <c r="DN55" s="71" t="s">
        <v>1106</v>
      </c>
      <c r="DO55" s="71" t="s">
        <v>1102</v>
      </c>
    </row>
    <row r="56" spans="1:119" s="2" customFormat="1" ht="409.5" hidden="1" x14ac:dyDescent="0.25">
      <c r="A56" s="2" t="s">
        <v>423</v>
      </c>
      <c r="B56" s="2">
        <v>515</v>
      </c>
      <c r="C56" s="2" t="s">
        <v>20</v>
      </c>
      <c r="D56" s="2" t="s">
        <v>424</v>
      </c>
      <c r="E56" s="2" t="s">
        <v>425</v>
      </c>
      <c r="F56" s="2" t="s">
        <v>426</v>
      </c>
      <c r="G56" s="2" t="s">
        <v>427</v>
      </c>
      <c r="H56" s="2" t="s">
        <v>689</v>
      </c>
      <c r="I56" s="31" t="s">
        <v>373</v>
      </c>
      <c r="J56" s="31" t="s">
        <v>624</v>
      </c>
      <c r="K56" s="32">
        <v>7899895384</v>
      </c>
      <c r="L56" s="32">
        <v>331238</v>
      </c>
      <c r="M56" s="2" t="s">
        <v>778</v>
      </c>
      <c r="N56" s="2" t="s">
        <v>428</v>
      </c>
      <c r="O56" s="8">
        <v>8870</v>
      </c>
      <c r="P56" s="8">
        <v>8870</v>
      </c>
      <c r="Q56" s="8">
        <v>8870</v>
      </c>
      <c r="R56" s="8">
        <v>4146</v>
      </c>
      <c r="S56" s="9">
        <v>26</v>
      </c>
      <c r="T56" s="9">
        <v>20</v>
      </c>
      <c r="U56" s="5">
        <f t="shared" si="9"/>
        <v>46</v>
      </c>
      <c r="V56" s="4">
        <v>11</v>
      </c>
      <c r="W56" s="6"/>
      <c r="X56" s="3">
        <v>19</v>
      </c>
      <c r="Y56" s="1"/>
      <c r="Z56" s="1"/>
      <c r="AA56" s="1"/>
      <c r="AB56" s="1"/>
      <c r="AC56" s="1"/>
      <c r="AD56" s="1"/>
      <c r="AE56" s="1"/>
      <c r="AF56" s="1"/>
      <c r="AG56" s="1"/>
      <c r="AH56" s="1">
        <v>1</v>
      </c>
      <c r="AI56" s="1"/>
      <c r="AJ56" s="11">
        <v>42787</v>
      </c>
      <c r="AK56" s="10">
        <v>50</v>
      </c>
      <c r="AL56" s="10">
        <v>500</v>
      </c>
      <c r="AM56" s="10">
        <v>1</v>
      </c>
      <c r="AN56" s="10">
        <v>1</v>
      </c>
      <c r="AO56" s="10">
        <v>1</v>
      </c>
      <c r="AP56" s="10">
        <v>1</v>
      </c>
      <c r="AQ56" s="10"/>
      <c r="AS56" s="2" t="s">
        <v>844</v>
      </c>
      <c r="AT56" s="3"/>
      <c r="BG56" s="10"/>
      <c r="BH56" s="2" t="s">
        <v>423</v>
      </c>
      <c r="BI56" s="2" t="s">
        <v>423</v>
      </c>
      <c r="BJ56" s="2" t="s">
        <v>20</v>
      </c>
      <c r="BK56" s="2" t="s">
        <v>424</v>
      </c>
      <c r="DE56" s="71">
        <v>515</v>
      </c>
      <c r="DF56" s="71" t="s">
        <v>427</v>
      </c>
      <c r="DG56" s="71" t="s">
        <v>1165</v>
      </c>
      <c r="DH56" s="71" t="s">
        <v>1247</v>
      </c>
      <c r="DI56" s="71" t="s">
        <v>1104</v>
      </c>
      <c r="DJ56" s="71" t="s">
        <v>1154</v>
      </c>
      <c r="DK56" s="71" t="s">
        <v>1154</v>
      </c>
      <c r="DL56" s="71">
        <v>8870</v>
      </c>
      <c r="DM56" s="71" t="s">
        <v>426</v>
      </c>
      <c r="DN56" s="71" t="s">
        <v>1111</v>
      </c>
      <c r="DO56" s="71" t="s">
        <v>1102</v>
      </c>
    </row>
    <row r="57" spans="1:119" ht="409.5" hidden="1" x14ac:dyDescent="0.3">
      <c r="A57" s="2" t="s">
        <v>381</v>
      </c>
      <c r="B57" s="2">
        <v>516</v>
      </c>
      <c r="C57" s="2" t="s">
        <v>215</v>
      </c>
      <c r="D57" s="2" t="s">
        <v>382</v>
      </c>
      <c r="E57" s="2" t="s">
        <v>383</v>
      </c>
      <c r="F57" s="2" t="s">
        <v>384</v>
      </c>
      <c r="G57" s="2" t="s">
        <v>385</v>
      </c>
      <c r="H57" s="2" t="s">
        <v>683</v>
      </c>
      <c r="I57" s="31" t="s">
        <v>373</v>
      </c>
      <c r="J57" s="31" t="s">
        <v>618</v>
      </c>
      <c r="K57" s="32">
        <v>7468561692</v>
      </c>
      <c r="L57" s="32">
        <v>1482781333</v>
      </c>
      <c r="M57" s="2" t="s">
        <v>772</v>
      </c>
      <c r="N57" s="2" t="s">
        <v>386</v>
      </c>
      <c r="O57" s="8">
        <v>8690</v>
      </c>
      <c r="P57" s="8">
        <v>8690</v>
      </c>
      <c r="Q57" s="8">
        <v>8690</v>
      </c>
      <c r="R57" s="8">
        <v>580</v>
      </c>
      <c r="S57" s="9">
        <v>22</v>
      </c>
      <c r="T57" s="9">
        <v>25</v>
      </c>
      <c r="U57" s="5">
        <f t="shared" si="9"/>
        <v>47</v>
      </c>
      <c r="V57" s="4">
        <v>11</v>
      </c>
      <c r="W57" s="6" t="s">
        <v>542</v>
      </c>
      <c r="X57" s="3">
        <v>30</v>
      </c>
      <c r="AB57" s="1">
        <v>1</v>
      </c>
      <c r="AD57" s="1">
        <v>1</v>
      </c>
      <c r="AH57" s="1">
        <v>1</v>
      </c>
      <c r="AK57" s="10">
        <v>50</v>
      </c>
      <c r="AL57" s="10">
        <v>200</v>
      </c>
      <c r="AN57" s="10">
        <v>1</v>
      </c>
      <c r="AS57" s="2" t="s">
        <v>844</v>
      </c>
      <c r="AW57" s="2"/>
      <c r="AX57" s="2"/>
      <c r="AZ57" s="2"/>
      <c r="BA57" s="2"/>
      <c r="BC57" s="2"/>
      <c r="BD57" s="2"/>
      <c r="BF57" s="2"/>
      <c r="BG57" s="10"/>
      <c r="BH57" s="2" t="s">
        <v>381</v>
      </c>
      <c r="BI57" s="2" t="s">
        <v>381</v>
      </c>
      <c r="BJ57" s="2" t="s">
        <v>215</v>
      </c>
      <c r="BK57" s="2" t="s">
        <v>382</v>
      </c>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71">
        <v>516</v>
      </c>
      <c r="DF57" s="71" t="s">
        <v>1248</v>
      </c>
      <c r="DG57" s="71" t="s">
        <v>1165</v>
      </c>
      <c r="DH57" s="71" t="s">
        <v>1249</v>
      </c>
      <c r="DI57" s="71" t="s">
        <v>1104</v>
      </c>
      <c r="DJ57" s="71" t="s">
        <v>1154</v>
      </c>
      <c r="DK57" s="71" t="s">
        <v>1154</v>
      </c>
      <c r="DL57" s="71">
        <v>8690</v>
      </c>
      <c r="DM57" s="71" t="s">
        <v>384</v>
      </c>
      <c r="DN57" s="71" t="s">
        <v>1101</v>
      </c>
      <c r="DO57" s="71" t="s">
        <v>1102</v>
      </c>
    </row>
    <row r="58" spans="1:119" s="2" customFormat="1" ht="134.25" hidden="1" customHeight="1" x14ac:dyDescent="0.25">
      <c r="A58" s="2" t="s">
        <v>416</v>
      </c>
      <c r="B58" s="2">
        <v>517</v>
      </c>
      <c r="C58" s="2" t="s">
        <v>417</v>
      </c>
      <c r="D58" s="2" t="s">
        <v>418</v>
      </c>
      <c r="E58" s="2" t="s">
        <v>419</v>
      </c>
      <c r="F58" s="2" t="s">
        <v>420</v>
      </c>
      <c r="G58" s="2" t="s">
        <v>421</v>
      </c>
      <c r="H58" s="2" t="s">
        <v>688</v>
      </c>
      <c r="I58" s="31" t="s">
        <v>373</v>
      </c>
      <c r="J58" s="31" t="s">
        <v>622</v>
      </c>
      <c r="K58" s="32">
        <v>7580327081</v>
      </c>
      <c r="L58" s="32" t="s">
        <v>836</v>
      </c>
      <c r="M58" s="2" t="s">
        <v>777</v>
      </c>
      <c r="N58" s="2" t="s">
        <v>422</v>
      </c>
      <c r="O58" s="8">
        <v>8600</v>
      </c>
      <c r="P58" s="8">
        <v>8600</v>
      </c>
      <c r="Q58" s="8">
        <v>8600</v>
      </c>
      <c r="R58" s="8">
        <v>5300</v>
      </c>
      <c r="S58" s="9">
        <v>25</v>
      </c>
      <c r="T58" s="9">
        <v>24</v>
      </c>
      <c r="U58" s="5">
        <f t="shared" si="9"/>
        <v>49</v>
      </c>
      <c r="V58" s="4">
        <v>11</v>
      </c>
      <c r="W58" s="6" t="s">
        <v>542</v>
      </c>
      <c r="X58" s="3">
        <v>5</v>
      </c>
      <c r="Y58" s="1"/>
      <c r="Z58" s="1"/>
      <c r="AA58" s="1"/>
      <c r="AB58" s="1"/>
      <c r="AC58" s="1"/>
      <c r="AD58" s="1"/>
      <c r="AE58" s="1"/>
      <c r="AF58" s="1"/>
      <c r="AG58" s="1"/>
      <c r="AH58" s="1">
        <v>1</v>
      </c>
      <c r="AI58" s="1"/>
      <c r="AJ58" s="11">
        <v>42826</v>
      </c>
      <c r="AK58" s="10">
        <v>50</v>
      </c>
      <c r="AL58" s="10">
        <v>10000</v>
      </c>
      <c r="AM58" s="10"/>
      <c r="AN58" s="10"/>
      <c r="AO58" s="10">
        <v>1</v>
      </c>
      <c r="AP58" s="10">
        <v>1</v>
      </c>
      <c r="AQ58" s="10"/>
      <c r="AS58" s="2" t="s">
        <v>844</v>
      </c>
      <c r="AT58" s="3" t="s">
        <v>553</v>
      </c>
      <c r="BG58" s="10" t="s">
        <v>906</v>
      </c>
      <c r="BH58" s="2" t="s">
        <v>416</v>
      </c>
      <c r="BI58" s="2" t="s">
        <v>416</v>
      </c>
      <c r="BJ58" s="2" t="s">
        <v>417</v>
      </c>
      <c r="BK58" s="2" t="s">
        <v>418</v>
      </c>
      <c r="DE58" s="71">
        <v>517</v>
      </c>
      <c r="DF58" s="71" t="s">
        <v>421</v>
      </c>
      <c r="DG58" s="71" t="s">
        <v>1165</v>
      </c>
      <c r="DH58" s="71" t="s">
        <v>1250</v>
      </c>
      <c r="DI58" s="71" t="s">
        <v>1104</v>
      </c>
      <c r="DJ58" s="71" t="s">
        <v>1154</v>
      </c>
      <c r="DK58" s="71" t="s">
        <v>1154</v>
      </c>
      <c r="DL58" s="71">
        <v>8600</v>
      </c>
      <c r="DM58" s="71" t="s">
        <v>1251</v>
      </c>
      <c r="DN58" s="71" t="s">
        <v>1106</v>
      </c>
      <c r="DO58" s="71" t="s">
        <v>1102</v>
      </c>
    </row>
    <row r="59" spans="1:119" ht="409.5" hidden="1" x14ac:dyDescent="0.3">
      <c r="A59" s="2" t="s">
        <v>259</v>
      </c>
      <c r="B59" s="2">
        <v>518</v>
      </c>
      <c r="C59" s="2" t="s">
        <v>203</v>
      </c>
      <c r="D59" s="2" t="s">
        <v>204</v>
      </c>
      <c r="E59" s="2" t="s">
        <v>260</v>
      </c>
      <c r="F59" s="2" t="s">
        <v>261</v>
      </c>
      <c r="G59" s="2" t="s">
        <v>260</v>
      </c>
      <c r="H59" s="2" t="s">
        <v>664</v>
      </c>
      <c r="I59" s="31" t="s">
        <v>373</v>
      </c>
      <c r="J59" s="31" t="s">
        <v>604</v>
      </c>
      <c r="K59" s="32">
        <v>1482564646</v>
      </c>
      <c r="L59" s="32">
        <v>1482564646</v>
      </c>
      <c r="M59" s="2" t="s">
        <v>756</v>
      </c>
      <c r="N59" s="2" t="s">
        <v>262</v>
      </c>
      <c r="O59" s="8">
        <v>8500</v>
      </c>
      <c r="P59" s="8">
        <v>8500</v>
      </c>
      <c r="Q59" s="8">
        <v>8500</v>
      </c>
      <c r="R59" s="8">
        <v>2100</v>
      </c>
      <c r="S59" s="9">
        <v>17</v>
      </c>
      <c r="T59" s="9">
        <v>24</v>
      </c>
      <c r="U59" s="5">
        <f t="shared" si="9"/>
        <v>41</v>
      </c>
      <c r="V59" s="4">
        <v>10</v>
      </c>
      <c r="W59" s="6" t="s">
        <v>543</v>
      </c>
      <c r="X59" s="3">
        <v>1</v>
      </c>
      <c r="AD59" s="1">
        <v>1</v>
      </c>
      <c r="AG59" s="1">
        <v>1</v>
      </c>
      <c r="AJ59" s="11">
        <v>42914</v>
      </c>
      <c r="AK59" s="10">
        <v>170</v>
      </c>
      <c r="AL59" s="10">
        <v>400</v>
      </c>
      <c r="AO59" s="10">
        <v>1</v>
      </c>
      <c r="AR59" s="2" t="s">
        <v>549</v>
      </c>
      <c r="AS59" s="2" t="s">
        <v>844</v>
      </c>
      <c r="AU59" s="2" t="s">
        <v>882</v>
      </c>
      <c r="AW59" s="2"/>
      <c r="AX59" s="2"/>
      <c r="AZ59" s="2"/>
      <c r="BA59" s="2"/>
      <c r="BC59" s="2"/>
      <c r="BD59" s="2"/>
      <c r="BF59" s="2"/>
      <c r="BG59" s="10"/>
      <c r="BH59" s="2" t="s">
        <v>259</v>
      </c>
      <c r="BI59" s="2" t="s">
        <v>259</v>
      </c>
      <c r="BJ59" s="2" t="s">
        <v>203</v>
      </c>
      <c r="BK59" s="2" t="s">
        <v>204</v>
      </c>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71">
        <v>518</v>
      </c>
      <c r="DF59" s="71" t="s">
        <v>1252</v>
      </c>
      <c r="DG59" s="71" t="s">
        <v>1165</v>
      </c>
      <c r="DH59" s="71" t="s">
        <v>1253</v>
      </c>
      <c r="DI59" s="71" t="s">
        <v>1104</v>
      </c>
      <c r="DJ59" s="71" t="s">
        <v>1154</v>
      </c>
      <c r="DK59" s="71" t="s">
        <v>1154</v>
      </c>
      <c r="DL59" s="71">
        <v>8500</v>
      </c>
      <c r="DM59" s="71" t="s">
        <v>1254</v>
      </c>
      <c r="DN59" s="71" t="s">
        <v>1106</v>
      </c>
      <c r="DO59" s="71" t="s">
        <v>1102</v>
      </c>
    </row>
    <row r="60" spans="1:119" ht="409.5" hidden="1" x14ac:dyDescent="0.3">
      <c r="A60" s="2" t="s">
        <v>322</v>
      </c>
      <c r="B60" s="2">
        <v>519</v>
      </c>
      <c r="C60" s="2" t="s">
        <v>19</v>
      </c>
      <c r="D60" s="2" t="s">
        <v>323</v>
      </c>
      <c r="E60" s="2" t="s">
        <v>324</v>
      </c>
      <c r="F60" s="2" t="s">
        <v>325</v>
      </c>
      <c r="G60" s="2" t="s">
        <v>326</v>
      </c>
      <c r="H60" s="2" t="s">
        <v>674</v>
      </c>
      <c r="I60" s="31" t="s">
        <v>373</v>
      </c>
      <c r="J60" s="31" t="s">
        <v>578</v>
      </c>
      <c r="K60" s="32">
        <v>1482345104</v>
      </c>
      <c r="L60" s="32">
        <v>1482345104</v>
      </c>
      <c r="M60" s="2" t="s">
        <v>765</v>
      </c>
      <c r="N60" s="2" t="s">
        <v>327</v>
      </c>
      <c r="O60" s="8">
        <v>6200</v>
      </c>
      <c r="P60" s="8">
        <v>6200</v>
      </c>
      <c r="Q60" s="8">
        <v>6200</v>
      </c>
      <c r="R60" s="8">
        <v>1547</v>
      </c>
      <c r="S60" s="9">
        <v>25</v>
      </c>
      <c r="T60" s="9">
        <v>21</v>
      </c>
      <c r="U60" s="5">
        <f t="shared" si="9"/>
        <v>46</v>
      </c>
      <c r="V60" s="4">
        <v>11</v>
      </c>
      <c r="W60" s="6"/>
      <c r="X60" s="3">
        <v>40</v>
      </c>
      <c r="AD60" s="1">
        <v>1</v>
      </c>
      <c r="AH60" s="1">
        <v>1</v>
      </c>
      <c r="AK60" s="10">
        <v>125</v>
      </c>
      <c r="AL60" s="10">
        <v>1000</v>
      </c>
      <c r="AM60" s="10">
        <v>1</v>
      </c>
      <c r="AN60" s="10">
        <v>1</v>
      </c>
      <c r="AO60" s="10">
        <v>1</v>
      </c>
      <c r="AP60" s="10">
        <v>1</v>
      </c>
      <c r="AR60" s="2" t="s">
        <v>546</v>
      </c>
      <c r="AS60" s="2" t="s">
        <v>844</v>
      </c>
      <c r="AW60" s="2"/>
      <c r="AX60" s="2"/>
      <c r="AZ60" s="2"/>
      <c r="BA60" s="2"/>
      <c r="BC60" s="2"/>
      <c r="BD60" s="2"/>
      <c r="BF60" s="2"/>
      <c r="BG60" s="10"/>
      <c r="BH60" s="2" t="s">
        <v>322</v>
      </c>
      <c r="BI60" s="2" t="s">
        <v>322</v>
      </c>
      <c r="BJ60" s="2" t="s">
        <v>19</v>
      </c>
      <c r="BK60" s="2" t="s">
        <v>323</v>
      </c>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71">
        <v>519</v>
      </c>
      <c r="DF60" s="71" t="s">
        <v>1255</v>
      </c>
      <c r="DG60" s="71" t="s">
        <v>1165</v>
      </c>
      <c r="DH60" s="71" t="s">
        <v>1256</v>
      </c>
      <c r="DI60" s="71" t="s">
        <v>1104</v>
      </c>
      <c r="DJ60" s="71" t="s">
        <v>1154</v>
      </c>
      <c r="DK60" s="71" t="s">
        <v>1154</v>
      </c>
      <c r="DL60" s="71">
        <v>6200</v>
      </c>
      <c r="DM60" s="71" t="s">
        <v>546</v>
      </c>
      <c r="DN60" s="71" t="s">
        <v>1141</v>
      </c>
      <c r="DO60" s="71" t="s">
        <v>1102</v>
      </c>
    </row>
    <row r="61" spans="1:119" ht="138" hidden="1" customHeight="1" x14ac:dyDescent="0.3">
      <c r="A61" s="2" t="s">
        <v>482</v>
      </c>
      <c r="B61" s="2">
        <v>520</v>
      </c>
      <c r="C61" s="2" t="s">
        <v>4</v>
      </c>
      <c r="D61" s="2" t="s">
        <v>79</v>
      </c>
      <c r="E61" s="2" t="s">
        <v>483</v>
      </c>
      <c r="F61" s="2" t="s">
        <v>484</v>
      </c>
      <c r="G61" s="2" t="s">
        <v>485</v>
      </c>
      <c r="H61" s="2" t="s">
        <v>697</v>
      </c>
      <c r="I61" s="31" t="s">
        <v>373</v>
      </c>
      <c r="J61" s="31" t="s">
        <v>593</v>
      </c>
      <c r="K61" s="32">
        <v>7719735404</v>
      </c>
      <c r="L61" s="32">
        <v>7719735404</v>
      </c>
      <c r="M61" s="2" t="s">
        <v>787</v>
      </c>
      <c r="N61" s="2" t="s">
        <v>486</v>
      </c>
      <c r="O61" s="8">
        <v>15000</v>
      </c>
      <c r="P61" s="12">
        <v>10000</v>
      </c>
      <c r="Q61" s="8">
        <v>20400</v>
      </c>
      <c r="R61" s="8">
        <v>6380</v>
      </c>
      <c r="S61" s="9">
        <v>23</v>
      </c>
      <c r="T61" s="9">
        <v>20</v>
      </c>
      <c r="U61" s="5">
        <f t="shared" si="9"/>
        <v>43</v>
      </c>
      <c r="V61" s="4">
        <v>10</v>
      </c>
      <c r="W61" s="6" t="s">
        <v>543</v>
      </c>
      <c r="X61" s="3">
        <v>53</v>
      </c>
      <c r="AB61" s="1">
        <v>1</v>
      </c>
      <c r="AC61" s="1">
        <v>1</v>
      </c>
      <c r="AE61" s="1">
        <v>1</v>
      </c>
      <c r="AF61" s="1">
        <v>1</v>
      </c>
      <c r="AG61" s="1">
        <v>1</v>
      </c>
      <c r="AH61" s="1">
        <v>1</v>
      </c>
      <c r="AJ61" s="11">
        <v>42745</v>
      </c>
      <c r="AK61" s="10">
        <v>480</v>
      </c>
      <c r="AL61" s="10">
        <v>3000</v>
      </c>
      <c r="AM61" s="10">
        <v>1</v>
      </c>
      <c r="AN61" s="10">
        <v>1</v>
      </c>
      <c r="AO61" s="10">
        <v>1</v>
      </c>
      <c r="AP61" s="10">
        <v>1</v>
      </c>
      <c r="AQ61" s="10">
        <v>1</v>
      </c>
      <c r="AS61" s="2" t="s">
        <v>844</v>
      </c>
      <c r="AU61" s="43"/>
      <c r="AV61" s="14">
        <v>42675</v>
      </c>
      <c r="AW61" s="14"/>
      <c r="AX61" s="15">
        <v>6000</v>
      </c>
      <c r="AY61" s="14">
        <v>42887</v>
      </c>
      <c r="AZ61" s="14"/>
      <c r="BA61" s="15">
        <v>3000</v>
      </c>
      <c r="BB61" s="14">
        <v>43101</v>
      </c>
      <c r="BC61" s="14"/>
      <c r="BD61" s="15">
        <v>1000</v>
      </c>
      <c r="BE61" s="15">
        <f>AX61+BA61+BD61</f>
        <v>10000</v>
      </c>
      <c r="BF61" s="2"/>
      <c r="BG61" s="10"/>
      <c r="BH61" s="2" t="s">
        <v>482</v>
      </c>
      <c r="BI61" s="2" t="s">
        <v>482</v>
      </c>
      <c r="BJ61" s="2" t="s">
        <v>4</v>
      </c>
      <c r="BK61" s="2" t="s">
        <v>79</v>
      </c>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71">
        <v>520</v>
      </c>
      <c r="DF61" s="71" t="s">
        <v>485</v>
      </c>
      <c r="DG61" s="71" t="s">
        <v>1165</v>
      </c>
      <c r="DH61" s="71" t="s">
        <v>1257</v>
      </c>
      <c r="DI61" s="71" t="s">
        <v>1104</v>
      </c>
      <c r="DJ61" s="71" t="s">
        <v>1154</v>
      </c>
      <c r="DK61" s="71" t="s">
        <v>1154</v>
      </c>
      <c r="DL61" s="71">
        <v>10000</v>
      </c>
      <c r="DM61" s="71" t="s">
        <v>484</v>
      </c>
      <c r="DN61" s="71" t="s">
        <v>1111</v>
      </c>
      <c r="DO61" s="71" t="s">
        <v>1102</v>
      </c>
    </row>
    <row r="62" spans="1:119" s="2" customFormat="1" ht="120" customHeight="1" x14ac:dyDescent="0.3">
      <c r="A62" s="23" t="s">
        <v>228</v>
      </c>
      <c r="B62" s="23">
        <v>534</v>
      </c>
      <c r="C62" s="19" t="s">
        <v>229</v>
      </c>
      <c r="D62" s="19" t="s">
        <v>230</v>
      </c>
      <c r="E62" s="19" t="s">
        <v>231</v>
      </c>
      <c r="F62" s="23" t="s">
        <v>232</v>
      </c>
      <c r="G62" s="23" t="s">
        <v>233</v>
      </c>
      <c r="H62" s="2" t="s">
        <v>660</v>
      </c>
      <c r="I62" s="31" t="s">
        <v>373</v>
      </c>
      <c r="J62" s="31" t="s">
        <v>599</v>
      </c>
      <c r="K62" s="76" t="s">
        <v>1281</v>
      </c>
      <c r="L62" s="76" t="s">
        <v>1282</v>
      </c>
      <c r="M62" s="19" t="s">
        <v>751</v>
      </c>
      <c r="N62" s="19" t="s">
        <v>234</v>
      </c>
      <c r="O62" s="20">
        <v>25000</v>
      </c>
      <c r="P62" s="21">
        <v>14000</v>
      </c>
      <c r="Q62" s="8">
        <v>61300</v>
      </c>
      <c r="R62" s="8">
        <v>8640</v>
      </c>
      <c r="S62" s="9">
        <v>27</v>
      </c>
      <c r="T62" s="9">
        <v>25</v>
      </c>
      <c r="U62" s="5">
        <f t="shared" si="9"/>
        <v>52</v>
      </c>
      <c r="V62" s="4">
        <v>10</v>
      </c>
      <c r="W62" s="6" t="s">
        <v>542</v>
      </c>
      <c r="X62" s="3">
        <v>1</v>
      </c>
      <c r="Y62" s="1"/>
      <c r="Z62" s="1">
        <v>1</v>
      </c>
      <c r="AA62" s="1">
        <v>1</v>
      </c>
      <c r="AB62" s="1"/>
      <c r="AC62" s="1">
        <v>1</v>
      </c>
      <c r="AD62" s="1">
        <v>1</v>
      </c>
      <c r="AE62" s="1">
        <v>1</v>
      </c>
      <c r="AF62" s="1">
        <v>1</v>
      </c>
      <c r="AG62" s="1">
        <v>1</v>
      </c>
      <c r="AH62" s="1"/>
      <c r="AI62" s="1" t="str">
        <f>IF(Y62=1,Y$1,"")&amp;" "&amp;IF(Z62=1,Z$1,"")&amp;" "&amp;IF(AA62=1,AA$1,"")&amp;" "&amp;IF(AB62=1,AB$1,"")&amp;" "&amp;IF(AC62=1,AC$1,"")&amp;" "&amp;IF(AD62=1,AD$1,"")&amp;" "&amp;IF(AE62=1,AE$1,"")&amp;" "&amp;IF(AF62=1,AF$1,"")&amp;" "&amp;IF(AG62=1,AG$1,"")&amp;" "&amp;IF(AH62=1,AH$1,"")</f>
        <v xml:space="preserve"> Circus Dance  Festival Film Literature Music Theatre </v>
      </c>
      <c r="AJ62" s="11">
        <v>42889</v>
      </c>
      <c r="AK62" s="10">
        <v>170</v>
      </c>
      <c r="AL62" s="10">
        <v>500</v>
      </c>
      <c r="AM62" s="10"/>
      <c r="AN62" s="10"/>
      <c r="AO62" s="10">
        <v>1</v>
      </c>
      <c r="AP62" s="10"/>
      <c r="AQ62" s="10"/>
      <c r="AS62" s="2" t="s">
        <v>552</v>
      </c>
      <c r="AT62" s="3" t="s">
        <v>556</v>
      </c>
      <c r="AU62" s="2" t="s">
        <v>854</v>
      </c>
      <c r="AV62" s="36">
        <v>42614</v>
      </c>
      <c r="AW62" s="81" t="s">
        <v>1292</v>
      </c>
      <c r="AX62" s="37">
        <v>2000</v>
      </c>
      <c r="AY62" s="36">
        <v>42767</v>
      </c>
      <c r="AZ62" s="81" t="s">
        <v>1299</v>
      </c>
      <c r="BA62" s="37">
        <v>11000</v>
      </c>
      <c r="BB62" s="36">
        <v>42887</v>
      </c>
      <c r="BC62" s="81" t="s">
        <v>1301</v>
      </c>
      <c r="BD62" s="37">
        <v>1000</v>
      </c>
      <c r="BE62" s="37">
        <f>AX62+BA62+BD62</f>
        <v>14000</v>
      </c>
      <c r="BF62" s="27" t="s">
        <v>903</v>
      </c>
      <c r="BG62" s="29" t="s">
        <v>911</v>
      </c>
      <c r="BH62" s="19" t="s">
        <v>228</v>
      </c>
      <c r="BI62" s="19" t="s">
        <v>228</v>
      </c>
      <c r="BJ62" s="19" t="s">
        <v>229</v>
      </c>
      <c r="BK62" s="19" t="s">
        <v>230</v>
      </c>
      <c r="BL62" s="19" t="s">
        <v>983</v>
      </c>
      <c r="BM62" s="19" t="s">
        <v>552</v>
      </c>
      <c r="BN62" s="19" t="s">
        <v>110</v>
      </c>
      <c r="BO62" s="19" t="s">
        <v>110</v>
      </c>
      <c r="BP62" s="19" t="s">
        <v>110</v>
      </c>
      <c r="BQ62" s="19" t="s">
        <v>110</v>
      </c>
      <c r="BR62" s="19" t="s">
        <v>984</v>
      </c>
      <c r="BS62" s="19"/>
      <c r="BT62" s="19">
        <v>1</v>
      </c>
      <c r="BU62" s="19">
        <v>600</v>
      </c>
      <c r="BV62" s="19">
        <v>0</v>
      </c>
      <c r="BW62" s="19">
        <v>90</v>
      </c>
      <c r="BX62" s="19"/>
      <c r="BY62" s="19">
        <v>1</v>
      </c>
      <c r="BZ62" s="19"/>
      <c r="CA62" s="19"/>
      <c r="CB62" s="19">
        <v>1</v>
      </c>
      <c r="CC62" s="19">
        <v>0</v>
      </c>
      <c r="CD62" s="19"/>
      <c r="CE62" s="19">
        <v>1</v>
      </c>
      <c r="CF62" s="19" t="s">
        <v>934</v>
      </c>
      <c r="CG62" s="19"/>
      <c r="CH62" s="19">
        <v>450</v>
      </c>
      <c r="CI62" s="19" t="s">
        <v>985</v>
      </c>
      <c r="CJ62" s="52">
        <v>42889</v>
      </c>
      <c r="CK62" s="19" t="s">
        <v>552</v>
      </c>
      <c r="CL62" s="19">
        <v>1</v>
      </c>
      <c r="CM62" s="19" t="s">
        <v>986</v>
      </c>
      <c r="CN62" s="19"/>
      <c r="CO62" s="19" t="s">
        <v>552</v>
      </c>
      <c r="CP62" s="19" t="s">
        <v>552</v>
      </c>
      <c r="CQ62" s="19">
        <v>80</v>
      </c>
      <c r="CR62" s="19">
        <v>5</v>
      </c>
      <c r="CS62" s="19" t="s">
        <v>552</v>
      </c>
      <c r="CT62" s="19" t="s">
        <v>552</v>
      </c>
      <c r="CU62" s="19" t="s">
        <v>552</v>
      </c>
      <c r="CV62" s="19" t="s">
        <v>110</v>
      </c>
      <c r="CW62" s="19" t="s">
        <v>552</v>
      </c>
      <c r="CX62" s="52">
        <v>42889</v>
      </c>
      <c r="CY62" s="19">
        <v>1</v>
      </c>
      <c r="CZ62" s="19"/>
      <c r="DA62" s="19"/>
      <c r="DB62" s="19" t="str">
        <f>IF(CY62=1,CY$1,IF(CZ62=1,CZ$1,IF(DA62=1,DA$1,"")))</f>
        <v>Free unticketed</v>
      </c>
      <c r="DC62" s="19" t="s">
        <v>934</v>
      </c>
      <c r="DD62" s="19" t="s">
        <v>987</v>
      </c>
      <c r="DE62" s="71">
        <v>534</v>
      </c>
      <c r="DF62" s="71" t="s">
        <v>1258</v>
      </c>
      <c r="DG62" s="71" t="s">
        <v>1097</v>
      </c>
      <c r="DH62" s="71" t="s">
        <v>1259</v>
      </c>
      <c r="DI62" s="71" t="s">
        <v>1260</v>
      </c>
      <c r="DJ62" s="71" t="s">
        <v>1154</v>
      </c>
      <c r="DK62" s="71" t="s">
        <v>1154</v>
      </c>
      <c r="DL62" s="71">
        <v>14000</v>
      </c>
      <c r="DM62" s="71" t="s">
        <v>1261</v>
      </c>
      <c r="DN62" s="71" t="s">
        <v>1106</v>
      </c>
      <c r="DO62" s="71" t="s">
        <v>1102</v>
      </c>
    </row>
    <row r="63" spans="1:119" s="2" customFormat="1" ht="120" hidden="1" customHeight="1" x14ac:dyDescent="0.25">
      <c r="A63" s="2" t="s">
        <v>142</v>
      </c>
      <c r="C63" s="2" t="s">
        <v>143</v>
      </c>
      <c r="D63" s="2" t="s">
        <v>144</v>
      </c>
      <c r="E63" s="2" t="s">
        <v>145</v>
      </c>
      <c r="F63" s="2" t="s">
        <v>146</v>
      </c>
      <c r="G63" s="2" t="s">
        <v>147</v>
      </c>
      <c r="H63" s="2" t="s">
        <v>648</v>
      </c>
      <c r="I63" s="31" t="s">
        <v>711</v>
      </c>
      <c r="J63" s="31" t="s">
        <v>585</v>
      </c>
      <c r="K63" s="32">
        <v>7510296254</v>
      </c>
      <c r="L63" s="32" t="s">
        <v>808</v>
      </c>
      <c r="M63" s="33" t="s">
        <v>739</v>
      </c>
      <c r="N63" s="2" t="s">
        <v>148</v>
      </c>
      <c r="O63" s="8">
        <v>10000</v>
      </c>
      <c r="P63" s="8">
        <v>10000</v>
      </c>
      <c r="Q63" s="8">
        <v>10000</v>
      </c>
      <c r="R63" s="8">
        <v>1120</v>
      </c>
      <c r="S63" s="9">
        <v>19</v>
      </c>
      <c r="T63" s="9">
        <v>20</v>
      </c>
      <c r="U63" s="5">
        <f t="shared" si="9"/>
        <v>39</v>
      </c>
      <c r="V63" s="4">
        <v>11</v>
      </c>
      <c r="W63" s="6"/>
      <c r="X63" s="3" t="s">
        <v>149</v>
      </c>
      <c r="Y63" s="1"/>
      <c r="Z63" s="1"/>
      <c r="AA63" s="1">
        <v>1</v>
      </c>
      <c r="AB63" s="1"/>
      <c r="AC63" s="1"/>
      <c r="AD63" s="1"/>
      <c r="AE63" s="1"/>
      <c r="AF63" s="1">
        <v>1</v>
      </c>
      <c r="AG63" s="1">
        <v>1</v>
      </c>
      <c r="AH63" s="1">
        <v>1</v>
      </c>
      <c r="AI63" s="1"/>
      <c r="AJ63" s="11">
        <v>42744</v>
      </c>
      <c r="AK63" s="10">
        <v>1000</v>
      </c>
      <c r="AL63" s="10">
        <v>1000</v>
      </c>
      <c r="AM63" s="10">
        <v>1</v>
      </c>
      <c r="AN63" s="10">
        <v>1</v>
      </c>
      <c r="AO63" s="10">
        <v>1</v>
      </c>
      <c r="AP63" s="10">
        <v>1</v>
      </c>
      <c r="AQ63" s="10"/>
      <c r="AS63" s="2" t="s">
        <v>846</v>
      </c>
      <c r="AT63" s="3" t="s">
        <v>556</v>
      </c>
      <c r="BH63" s="2" t="s">
        <v>142</v>
      </c>
      <c r="BI63" s="2" t="s">
        <v>142</v>
      </c>
      <c r="BJ63" s="2" t="s">
        <v>143</v>
      </c>
      <c r="BK63" s="2" t="s">
        <v>144</v>
      </c>
    </row>
    <row r="64" spans="1:119" ht="105.75" hidden="1" x14ac:dyDescent="0.3">
      <c r="A64" s="2" t="s">
        <v>455</v>
      </c>
      <c r="B64" s="2"/>
      <c r="C64" s="2" t="s">
        <v>456</v>
      </c>
      <c r="D64" s="2" t="s">
        <v>457</v>
      </c>
      <c r="E64" s="2" t="s">
        <v>458</v>
      </c>
      <c r="F64" s="2" t="s">
        <v>459</v>
      </c>
      <c r="G64" s="2" t="s">
        <v>460</v>
      </c>
      <c r="H64" s="2" t="s">
        <v>693</v>
      </c>
      <c r="I64" s="31" t="s">
        <v>373</v>
      </c>
      <c r="J64" s="31" t="s">
        <v>625</v>
      </c>
      <c r="K64" s="32">
        <v>7582567052</v>
      </c>
      <c r="L64" s="32">
        <v>7582567052</v>
      </c>
      <c r="M64" s="33" t="s">
        <v>783</v>
      </c>
      <c r="N64" s="2" t="s">
        <v>461</v>
      </c>
      <c r="O64" s="8">
        <v>10000</v>
      </c>
      <c r="P64" s="8">
        <v>10000</v>
      </c>
      <c r="Q64" s="8">
        <v>10000</v>
      </c>
      <c r="R64" s="8">
        <v>0</v>
      </c>
      <c r="S64" s="9">
        <v>12</v>
      </c>
      <c r="T64" s="9">
        <v>19</v>
      </c>
      <c r="U64" s="5">
        <f t="shared" si="9"/>
        <v>31</v>
      </c>
      <c r="V64" s="4">
        <v>11</v>
      </c>
      <c r="W64" s="6"/>
      <c r="X64" s="3" t="s">
        <v>462</v>
      </c>
      <c r="AB64" s="1">
        <v>1</v>
      </c>
      <c r="AC64" s="1">
        <v>1</v>
      </c>
      <c r="AJ64" s="11">
        <v>42826</v>
      </c>
      <c r="AK64" s="10">
        <v>50</v>
      </c>
      <c r="AL64" s="10">
        <v>70</v>
      </c>
      <c r="AM64" s="10">
        <v>1</v>
      </c>
      <c r="AO64" s="10">
        <v>1</v>
      </c>
      <c r="AR64" s="2" t="s">
        <v>550</v>
      </c>
      <c r="AS64" s="2" t="s">
        <v>846</v>
      </c>
      <c r="AU64" s="43"/>
      <c r="AW64" s="2"/>
      <c r="AX64" s="2"/>
      <c r="AZ64" s="2"/>
      <c r="BA64" s="2"/>
      <c r="BC64" s="2"/>
      <c r="BD64" s="2"/>
      <c r="BF64" s="2"/>
      <c r="BG64" s="2"/>
      <c r="BH64" s="2" t="s">
        <v>455</v>
      </c>
      <c r="BI64" s="2" t="s">
        <v>455</v>
      </c>
      <c r="BJ64" s="2" t="s">
        <v>456</v>
      </c>
      <c r="BK64" s="2" t="s">
        <v>457</v>
      </c>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row>
    <row r="65" spans="1:109" s="2" customFormat="1" ht="120" hidden="1" customHeight="1" x14ac:dyDescent="0.25">
      <c r="A65" s="2" t="s">
        <v>352</v>
      </c>
      <c r="C65" s="2" t="s">
        <v>353</v>
      </c>
      <c r="D65" s="2" t="s">
        <v>354</v>
      </c>
      <c r="E65" s="2" t="s">
        <v>355</v>
      </c>
      <c r="F65" s="2" t="s">
        <v>356</v>
      </c>
      <c r="G65" s="2" t="s">
        <v>357</v>
      </c>
      <c r="H65" s="2" t="s">
        <v>679</v>
      </c>
      <c r="I65" s="31" t="s">
        <v>706</v>
      </c>
      <c r="J65" s="31" t="s">
        <v>582</v>
      </c>
      <c r="K65" s="32">
        <v>7975525472</v>
      </c>
      <c r="L65" s="32" t="s">
        <v>828</v>
      </c>
      <c r="M65" s="2" t="s">
        <v>768</v>
      </c>
      <c r="N65" s="2" t="s">
        <v>358</v>
      </c>
      <c r="O65" s="8">
        <v>10000</v>
      </c>
      <c r="P65" s="8">
        <v>10000</v>
      </c>
      <c r="Q65" s="8">
        <v>12500</v>
      </c>
      <c r="R65" s="8">
        <v>6525</v>
      </c>
      <c r="S65" s="9">
        <v>18</v>
      </c>
      <c r="T65" s="9">
        <v>19</v>
      </c>
      <c r="U65" s="5">
        <f t="shared" si="9"/>
        <v>37</v>
      </c>
      <c r="V65" s="4">
        <v>11</v>
      </c>
      <c r="W65" s="6"/>
      <c r="X65" s="3" t="s">
        <v>359</v>
      </c>
      <c r="Y65" s="1">
        <v>1</v>
      </c>
      <c r="Z65" s="1"/>
      <c r="AA65" s="1">
        <v>1</v>
      </c>
      <c r="AB65" s="1">
        <v>1</v>
      </c>
      <c r="AC65" s="1">
        <v>1</v>
      </c>
      <c r="AD65" s="1">
        <v>1</v>
      </c>
      <c r="AE65" s="1">
        <v>1</v>
      </c>
      <c r="AF65" s="1">
        <v>1</v>
      </c>
      <c r="AG65" s="1">
        <v>1</v>
      </c>
      <c r="AH65" s="1">
        <v>1</v>
      </c>
      <c r="AI65" s="1"/>
      <c r="AJ65" s="11">
        <v>43003</v>
      </c>
      <c r="AK65" s="10">
        <v>7000</v>
      </c>
      <c r="AL65" s="10">
        <v>7000</v>
      </c>
      <c r="AM65" s="10">
        <v>1</v>
      </c>
      <c r="AN65" s="10">
        <v>1</v>
      </c>
      <c r="AO65" s="10">
        <v>1</v>
      </c>
      <c r="AP65" s="10">
        <v>1</v>
      </c>
      <c r="AQ65" s="10"/>
      <c r="AS65" s="2" t="s">
        <v>846</v>
      </c>
      <c r="AT65" s="3"/>
      <c r="BH65" s="2" t="s">
        <v>352</v>
      </c>
      <c r="BI65" s="2" t="s">
        <v>352</v>
      </c>
      <c r="BJ65" s="2" t="s">
        <v>353</v>
      </c>
      <c r="BK65" s="2" t="s">
        <v>354</v>
      </c>
    </row>
    <row r="66" spans="1:109" ht="120.75" hidden="1" x14ac:dyDescent="0.3">
      <c r="A66" s="2" t="s">
        <v>183</v>
      </c>
      <c r="B66" s="2"/>
      <c r="C66" s="2" t="s">
        <v>184</v>
      </c>
      <c r="D66" s="2" t="s">
        <v>185</v>
      </c>
      <c r="E66" s="2" t="s">
        <v>186</v>
      </c>
      <c r="F66" s="2" t="s">
        <v>187</v>
      </c>
      <c r="G66" s="2" t="s">
        <v>188</v>
      </c>
      <c r="H66" s="2" t="s">
        <v>654</v>
      </c>
      <c r="I66" s="31" t="s">
        <v>373</v>
      </c>
      <c r="J66" s="31" t="s">
        <v>591</v>
      </c>
      <c r="K66" s="32">
        <v>7834727438</v>
      </c>
      <c r="L66" s="32">
        <v>1482795700</v>
      </c>
      <c r="M66" s="2" t="s">
        <v>745</v>
      </c>
      <c r="N66" s="2" t="s">
        <v>189</v>
      </c>
      <c r="O66" s="8">
        <v>8491.7800000000007</v>
      </c>
      <c r="P66" s="8">
        <v>8491.7800000000007</v>
      </c>
      <c r="Q66" s="8">
        <v>8491.7800000000007</v>
      </c>
      <c r="R66" s="8">
        <v>3000</v>
      </c>
      <c r="S66" s="9">
        <v>15</v>
      </c>
      <c r="T66" s="9">
        <v>14</v>
      </c>
      <c r="U66" s="5">
        <f t="shared" ref="U66:U76" si="13">SUM(S66:T66)</f>
        <v>29</v>
      </c>
      <c r="V66" s="4">
        <v>11</v>
      </c>
      <c r="W66" s="6"/>
      <c r="X66" s="3">
        <v>40</v>
      </c>
      <c r="AB66" s="1">
        <v>1</v>
      </c>
      <c r="AC66" s="1">
        <v>1</v>
      </c>
      <c r="AD66" s="1">
        <v>1</v>
      </c>
      <c r="AH66" s="1">
        <v>1</v>
      </c>
      <c r="AJ66" s="11">
        <v>42644</v>
      </c>
      <c r="AK66" s="10">
        <v>200</v>
      </c>
      <c r="AL66" s="10">
        <v>300</v>
      </c>
      <c r="AN66" s="10">
        <v>1</v>
      </c>
      <c r="AQ66" s="10">
        <v>1</v>
      </c>
      <c r="AS66" s="2" t="s">
        <v>846</v>
      </c>
      <c r="AU66" s="43"/>
      <c r="AW66" s="2"/>
      <c r="AX66" s="2"/>
      <c r="AZ66" s="2"/>
      <c r="BA66" s="2"/>
      <c r="BC66" s="2"/>
      <c r="BD66" s="2"/>
      <c r="BF66" s="2"/>
      <c r="BG66" s="2"/>
      <c r="BH66" s="2" t="s">
        <v>183</v>
      </c>
      <c r="BI66" s="2" t="s">
        <v>183</v>
      </c>
      <c r="BJ66" s="2" t="s">
        <v>184</v>
      </c>
      <c r="BK66" s="2" t="s">
        <v>185</v>
      </c>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row>
    <row r="67" spans="1:109" s="2" customFormat="1" ht="105" hidden="1" x14ac:dyDescent="0.25">
      <c r="A67" s="2" t="s">
        <v>476</v>
      </c>
      <c r="C67" s="2" t="s">
        <v>39</v>
      </c>
      <c r="D67" s="2" t="s">
        <v>477</v>
      </c>
      <c r="E67" s="2" t="s">
        <v>478</v>
      </c>
      <c r="F67" s="2" t="s">
        <v>479</v>
      </c>
      <c r="G67" s="2" t="s">
        <v>480</v>
      </c>
      <c r="H67" s="2" t="s">
        <v>696</v>
      </c>
      <c r="I67" s="31" t="s">
        <v>373</v>
      </c>
      <c r="J67" s="31" t="s">
        <v>627</v>
      </c>
      <c r="K67" s="32">
        <v>1482218125</v>
      </c>
      <c r="L67" s="32">
        <v>1482218125</v>
      </c>
      <c r="M67" s="2" t="s">
        <v>786</v>
      </c>
      <c r="N67" s="2" t="s">
        <v>481</v>
      </c>
      <c r="O67" s="8">
        <v>10000</v>
      </c>
      <c r="P67" s="8">
        <v>10000</v>
      </c>
      <c r="Q67" s="8">
        <v>10000</v>
      </c>
      <c r="R67" s="8">
        <v>1560</v>
      </c>
      <c r="S67" s="9">
        <v>20</v>
      </c>
      <c r="T67" s="9">
        <v>20</v>
      </c>
      <c r="U67" s="5">
        <f t="shared" si="13"/>
        <v>40</v>
      </c>
      <c r="V67" s="4">
        <v>11</v>
      </c>
      <c r="W67" s="6"/>
      <c r="X67" s="3">
        <v>104</v>
      </c>
      <c r="Y67" s="1"/>
      <c r="Z67" s="1"/>
      <c r="AA67" s="1"/>
      <c r="AB67" s="1">
        <v>1</v>
      </c>
      <c r="AC67" s="1"/>
      <c r="AD67" s="1"/>
      <c r="AE67" s="1">
        <v>1</v>
      </c>
      <c r="AF67" s="1"/>
      <c r="AG67" s="1"/>
      <c r="AH67" s="1">
        <v>1</v>
      </c>
      <c r="AI67" s="1"/>
      <c r="AJ67" s="11">
        <v>42745</v>
      </c>
      <c r="AK67" s="10">
        <v>520</v>
      </c>
      <c r="AL67" s="10">
        <v>520</v>
      </c>
      <c r="AM67" s="10">
        <v>1</v>
      </c>
      <c r="AN67" s="10">
        <v>1</v>
      </c>
      <c r="AO67" s="10">
        <v>1</v>
      </c>
      <c r="AP67" s="10">
        <v>1</v>
      </c>
      <c r="AQ67" s="10"/>
      <c r="AS67" s="2" t="s">
        <v>846</v>
      </c>
      <c r="AT67" s="3"/>
      <c r="BH67" s="2" t="s">
        <v>476</v>
      </c>
      <c r="BI67" s="2" t="s">
        <v>476</v>
      </c>
      <c r="BJ67" s="2" t="s">
        <v>39</v>
      </c>
      <c r="BK67" s="2" t="s">
        <v>477</v>
      </c>
    </row>
    <row r="68" spans="1:109" s="2" customFormat="1" ht="105" hidden="1" customHeight="1" x14ac:dyDescent="0.25">
      <c r="A68" s="2" t="s">
        <v>96</v>
      </c>
      <c r="C68" s="2" t="s">
        <v>97</v>
      </c>
      <c r="D68" s="2" t="s">
        <v>98</v>
      </c>
      <c r="E68" s="2" t="s">
        <v>99</v>
      </c>
      <c r="F68" s="2" t="s">
        <v>100</v>
      </c>
      <c r="G68" s="2" t="s">
        <v>101</v>
      </c>
      <c r="H68" s="43" t="s">
        <v>642</v>
      </c>
      <c r="I68" s="51" t="s">
        <v>373</v>
      </c>
      <c r="J68" s="51" t="s">
        <v>577</v>
      </c>
      <c r="K68" s="48">
        <v>7923973996</v>
      </c>
      <c r="L68" s="48">
        <v>7923973996</v>
      </c>
      <c r="M68" s="43" t="s">
        <v>732</v>
      </c>
      <c r="N68" s="2" t="s">
        <v>102</v>
      </c>
      <c r="O68" s="8">
        <v>9954</v>
      </c>
      <c r="P68" s="8">
        <v>9954</v>
      </c>
      <c r="Q68" s="8">
        <v>19954</v>
      </c>
      <c r="R68" s="8"/>
      <c r="S68" s="9">
        <v>22</v>
      </c>
      <c r="T68" s="9">
        <v>22</v>
      </c>
      <c r="U68" s="5">
        <f t="shared" si="13"/>
        <v>44</v>
      </c>
      <c r="V68" s="4">
        <v>11</v>
      </c>
      <c r="W68" s="6"/>
      <c r="X68" s="3">
        <v>100</v>
      </c>
      <c r="Y68" s="1"/>
      <c r="Z68" s="1"/>
      <c r="AA68" s="1"/>
      <c r="AB68" s="1">
        <v>1</v>
      </c>
      <c r="AC68" s="1"/>
      <c r="AD68" s="1"/>
      <c r="AE68" s="1"/>
      <c r="AF68" s="1">
        <v>1</v>
      </c>
      <c r="AG68" s="1"/>
      <c r="AH68" s="1">
        <v>1</v>
      </c>
      <c r="AI68" s="1"/>
      <c r="AJ68" s="11"/>
      <c r="AK68" s="10">
        <v>300</v>
      </c>
      <c r="AL68" s="10">
        <v>300</v>
      </c>
      <c r="AM68" s="10">
        <v>1</v>
      </c>
      <c r="AN68" s="10"/>
      <c r="AO68" s="10"/>
      <c r="AP68" s="10"/>
      <c r="AQ68" s="10"/>
      <c r="AS68" s="2" t="s">
        <v>845</v>
      </c>
      <c r="AT68" s="3"/>
      <c r="BH68" s="2" t="s">
        <v>96</v>
      </c>
      <c r="BI68" s="2" t="s">
        <v>96</v>
      </c>
      <c r="BJ68" s="2" t="s">
        <v>97</v>
      </c>
      <c r="BK68" s="2" t="s">
        <v>98</v>
      </c>
    </row>
    <row r="69" spans="1:109" ht="105.75" hidden="1" x14ac:dyDescent="0.3">
      <c r="A69" s="2" t="s">
        <v>501</v>
      </c>
      <c r="B69" s="2"/>
      <c r="C69" s="2" t="s">
        <v>59</v>
      </c>
      <c r="D69" s="2" t="s">
        <v>60</v>
      </c>
      <c r="E69" s="2" t="s">
        <v>61</v>
      </c>
      <c r="F69" s="2" t="s">
        <v>502</v>
      </c>
      <c r="G69" s="2" t="s">
        <v>503</v>
      </c>
      <c r="H69" s="2" t="s">
        <v>671</v>
      </c>
      <c r="I69" s="31" t="s">
        <v>373</v>
      </c>
      <c r="J69" s="31" t="s">
        <v>572</v>
      </c>
      <c r="K69" s="32">
        <v>7891135137</v>
      </c>
      <c r="L69" s="32">
        <v>615254</v>
      </c>
      <c r="M69" s="33" t="s">
        <v>727</v>
      </c>
      <c r="N69" s="2" t="s">
        <v>504</v>
      </c>
      <c r="O69" s="8">
        <v>9071.36</v>
      </c>
      <c r="P69" s="8">
        <v>9071.36</v>
      </c>
      <c r="Q69" s="8">
        <v>9071.36</v>
      </c>
      <c r="R69" s="8">
        <v>6880.89</v>
      </c>
      <c r="S69" s="9">
        <v>15</v>
      </c>
      <c r="T69" s="9">
        <v>19</v>
      </c>
      <c r="U69" s="5">
        <f t="shared" si="13"/>
        <v>34</v>
      </c>
      <c r="V69" s="4">
        <v>11</v>
      </c>
      <c r="W69" s="6"/>
      <c r="X69" s="3">
        <v>24</v>
      </c>
      <c r="AB69" s="1">
        <v>1</v>
      </c>
      <c r="AH69" s="1">
        <v>1</v>
      </c>
      <c r="AJ69" s="11">
        <v>42849</v>
      </c>
      <c r="AK69" s="10">
        <v>60</v>
      </c>
      <c r="AL69" s="10">
        <v>60</v>
      </c>
      <c r="AM69" s="10">
        <v>1</v>
      </c>
      <c r="AN69" s="10">
        <v>1</v>
      </c>
      <c r="AP69" s="10">
        <v>1</v>
      </c>
      <c r="AR69" s="2" t="s">
        <v>548</v>
      </c>
      <c r="AS69" s="2" t="s">
        <v>846</v>
      </c>
      <c r="AU69" s="43" t="s">
        <v>869</v>
      </c>
      <c r="AW69" s="2"/>
      <c r="AX69" s="2"/>
      <c r="AZ69" s="2"/>
      <c r="BA69" s="2"/>
      <c r="BC69" s="2"/>
      <c r="BD69" s="2"/>
      <c r="BF69" s="2"/>
      <c r="BG69" s="2"/>
      <c r="BH69" s="2" t="s">
        <v>501</v>
      </c>
      <c r="BI69" s="2" t="s">
        <v>501</v>
      </c>
      <c r="BJ69" s="2" t="s">
        <v>59</v>
      </c>
      <c r="BK69" s="2" t="s">
        <v>60</v>
      </c>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row>
    <row r="70" spans="1:109" ht="105.75" hidden="1" x14ac:dyDescent="0.3">
      <c r="A70" s="2" t="s">
        <v>341</v>
      </c>
      <c r="B70" s="2"/>
      <c r="C70" s="2" t="s">
        <v>4</v>
      </c>
      <c r="D70" s="2" t="s">
        <v>37</v>
      </c>
      <c r="E70" s="2" t="s">
        <v>342</v>
      </c>
      <c r="F70" s="2" t="s">
        <v>38</v>
      </c>
      <c r="G70" s="2" t="s">
        <v>343</v>
      </c>
      <c r="H70" s="2" t="s">
        <v>677</v>
      </c>
      <c r="I70" s="31" t="s">
        <v>373</v>
      </c>
      <c r="J70" s="31" t="s">
        <v>567</v>
      </c>
      <c r="K70" s="32">
        <v>7577152133</v>
      </c>
      <c r="L70" s="32" t="s">
        <v>795</v>
      </c>
      <c r="M70" s="2" t="s">
        <v>723</v>
      </c>
      <c r="N70" s="2" t="s">
        <v>344</v>
      </c>
      <c r="O70" s="8">
        <v>10000</v>
      </c>
      <c r="P70" s="8">
        <v>10000</v>
      </c>
      <c r="Q70" s="8">
        <v>10000</v>
      </c>
      <c r="R70" s="8">
        <v>5000</v>
      </c>
      <c r="S70" s="9">
        <v>15</v>
      </c>
      <c r="T70" s="9">
        <v>21</v>
      </c>
      <c r="U70" s="5">
        <f t="shared" si="13"/>
        <v>36</v>
      </c>
      <c r="V70" s="4">
        <v>11</v>
      </c>
      <c r="W70" s="6"/>
      <c r="X70" s="3">
        <v>11</v>
      </c>
      <c r="AB70" s="1">
        <v>1</v>
      </c>
      <c r="AD70" s="1">
        <v>1</v>
      </c>
      <c r="AH70" s="1">
        <v>1</v>
      </c>
      <c r="AJ70" s="11">
        <v>42582</v>
      </c>
      <c r="AK70" s="10">
        <v>1000</v>
      </c>
      <c r="AL70" s="10">
        <v>50000</v>
      </c>
      <c r="AM70" s="10">
        <v>1</v>
      </c>
      <c r="AN70" s="10">
        <v>1</v>
      </c>
      <c r="AO70" s="10">
        <v>1</v>
      </c>
      <c r="AP70" s="10">
        <v>1</v>
      </c>
      <c r="AS70" s="2" t="s">
        <v>846</v>
      </c>
      <c r="AU70" s="43"/>
      <c r="AW70" s="2"/>
      <c r="AX70" s="2"/>
      <c r="AZ70" s="2"/>
      <c r="BA70" s="2"/>
      <c r="BC70" s="2"/>
      <c r="BD70" s="2"/>
      <c r="BF70" s="2"/>
      <c r="BG70" s="2"/>
      <c r="BH70" s="2" t="s">
        <v>341</v>
      </c>
      <c r="BI70" s="2" t="s">
        <v>341</v>
      </c>
      <c r="BJ70" s="2" t="s">
        <v>4</v>
      </c>
      <c r="BK70" s="2" t="s">
        <v>37</v>
      </c>
      <c r="BL70" s="2"/>
      <c r="BM70" s="2"/>
      <c r="BN70" s="2"/>
      <c r="BO70" s="2"/>
      <c r="BP70" s="2"/>
      <c r="BQ70" s="2"/>
      <c r="BR70" s="2"/>
      <c r="BS70" s="2"/>
      <c r="BT70" s="2"/>
      <c r="BU70" s="2"/>
      <c r="BV70" s="2"/>
      <c r="BW70" s="2"/>
      <c r="BX70" s="2"/>
      <c r="BY70" s="2"/>
      <c r="BZ70" s="2"/>
      <c r="CA70" s="2"/>
      <c r="CB70" s="2"/>
      <c r="CC70" s="2"/>
      <c r="CD70" s="2"/>
      <c r="CE70" s="2"/>
      <c r="CF70" s="2"/>
      <c r="CG70" s="49"/>
      <c r="CH70" s="55"/>
      <c r="CI70" s="2"/>
      <c r="CJ70" s="2"/>
      <c r="CK70" s="2"/>
      <c r="CL70" s="2"/>
      <c r="CM70" s="2"/>
      <c r="CN70" s="2"/>
      <c r="CO70" s="2"/>
      <c r="CP70" s="2"/>
      <c r="CQ70" s="2"/>
      <c r="CR70" s="2"/>
      <c r="CS70" s="2"/>
      <c r="CT70" s="2"/>
      <c r="CU70" s="2"/>
      <c r="CV70" s="2"/>
      <c r="CW70" s="2"/>
      <c r="CX70" s="2"/>
      <c r="CY70" s="2"/>
      <c r="CZ70" s="2"/>
      <c r="DA70" s="2"/>
      <c r="DB70" s="2"/>
      <c r="DC70" s="2"/>
      <c r="DD70" s="2"/>
      <c r="DE70" s="2"/>
    </row>
    <row r="71" spans="1:109" s="2" customFormat="1" ht="105" hidden="1" customHeight="1" x14ac:dyDescent="0.25">
      <c r="A71" s="2" t="s">
        <v>87</v>
      </c>
      <c r="C71" s="2" t="s">
        <v>88</v>
      </c>
      <c r="D71" s="2" t="s">
        <v>89</v>
      </c>
      <c r="E71" s="2" t="s">
        <v>90</v>
      </c>
      <c r="F71" s="2" t="s">
        <v>91</v>
      </c>
      <c r="G71" s="2" t="s">
        <v>92</v>
      </c>
      <c r="H71" s="43" t="s">
        <v>641</v>
      </c>
      <c r="I71" s="51" t="s">
        <v>373</v>
      </c>
      <c r="J71" s="51" t="s">
        <v>576</v>
      </c>
      <c r="K71" s="48">
        <v>7907546720</v>
      </c>
      <c r="L71" s="48" t="s">
        <v>803</v>
      </c>
      <c r="M71" s="43" t="s">
        <v>731</v>
      </c>
      <c r="N71" s="2" t="s">
        <v>93</v>
      </c>
      <c r="O71" s="8">
        <v>6499.98</v>
      </c>
      <c r="P71" s="8">
        <v>6499.98</v>
      </c>
      <c r="Q71" s="8">
        <v>6499.98</v>
      </c>
      <c r="R71" s="8">
        <v>270</v>
      </c>
      <c r="S71" s="9">
        <v>18</v>
      </c>
      <c r="T71" s="9">
        <v>20</v>
      </c>
      <c r="U71" s="5">
        <f t="shared" si="13"/>
        <v>38</v>
      </c>
      <c r="V71" s="4">
        <v>11</v>
      </c>
      <c r="W71" s="6"/>
      <c r="X71" s="3">
        <v>53</v>
      </c>
      <c r="Y71" s="1"/>
      <c r="Z71" s="1"/>
      <c r="AA71" s="1"/>
      <c r="AB71" s="1">
        <v>1</v>
      </c>
      <c r="AC71" s="1"/>
      <c r="AD71" s="1"/>
      <c r="AE71" s="1"/>
      <c r="AF71" s="1"/>
      <c r="AG71" s="1"/>
      <c r="AH71" s="1">
        <v>1</v>
      </c>
      <c r="AI71" s="1"/>
      <c r="AJ71" s="11">
        <v>42836</v>
      </c>
      <c r="AK71" s="10">
        <v>1000</v>
      </c>
      <c r="AL71" s="10">
        <v>2500</v>
      </c>
      <c r="AM71" s="10">
        <v>1</v>
      </c>
      <c r="AN71" s="10">
        <v>1</v>
      </c>
      <c r="AO71" s="10">
        <v>1</v>
      </c>
      <c r="AP71" s="10">
        <v>1</v>
      </c>
      <c r="AQ71" s="10"/>
      <c r="AS71" s="2" t="s">
        <v>845</v>
      </c>
      <c r="AT71" s="3" t="s">
        <v>556</v>
      </c>
      <c r="BH71" s="2" t="s">
        <v>87</v>
      </c>
      <c r="BI71" s="2" t="s">
        <v>87</v>
      </c>
      <c r="BJ71" s="2" t="s">
        <v>88</v>
      </c>
      <c r="BK71" s="2" t="s">
        <v>89</v>
      </c>
    </row>
    <row r="72" spans="1:109" s="2" customFormat="1" ht="165" hidden="1" customHeight="1" x14ac:dyDescent="0.25">
      <c r="A72" s="2" t="s">
        <v>294</v>
      </c>
      <c r="C72" s="2" t="s">
        <v>71</v>
      </c>
      <c r="D72" s="2" t="s">
        <v>72</v>
      </c>
      <c r="E72" s="2" t="s">
        <v>295</v>
      </c>
      <c r="F72" s="2" t="s">
        <v>74</v>
      </c>
      <c r="G72" s="2" t="s">
        <v>296</v>
      </c>
      <c r="H72" s="2" t="s">
        <v>636</v>
      </c>
      <c r="I72" s="31" t="s">
        <v>373</v>
      </c>
      <c r="J72" s="31" t="s">
        <v>569</v>
      </c>
      <c r="K72" s="32">
        <v>7894393906</v>
      </c>
      <c r="L72" s="32">
        <v>1482491177</v>
      </c>
      <c r="M72" s="33" t="s">
        <v>760</v>
      </c>
      <c r="N72" s="2" t="s">
        <v>297</v>
      </c>
      <c r="O72" s="8">
        <v>10000</v>
      </c>
      <c r="P72" s="8">
        <v>10000</v>
      </c>
      <c r="Q72" s="8">
        <v>10000</v>
      </c>
      <c r="R72" s="8">
        <v>30868</v>
      </c>
      <c r="S72" s="9">
        <v>25</v>
      </c>
      <c r="T72" s="9">
        <v>26</v>
      </c>
      <c r="U72" s="5">
        <f t="shared" si="13"/>
        <v>51</v>
      </c>
      <c r="V72" s="4">
        <v>11</v>
      </c>
      <c r="W72" s="6" t="s">
        <v>542</v>
      </c>
      <c r="X72" s="3">
        <v>100</v>
      </c>
      <c r="Y72" s="1">
        <v>1</v>
      </c>
      <c r="Z72" s="1"/>
      <c r="AA72" s="1">
        <v>1</v>
      </c>
      <c r="AB72" s="1">
        <v>1</v>
      </c>
      <c r="AC72" s="1">
        <v>1</v>
      </c>
      <c r="AD72" s="1">
        <v>1</v>
      </c>
      <c r="AE72" s="1"/>
      <c r="AF72" s="1">
        <v>1</v>
      </c>
      <c r="AG72" s="1">
        <v>1</v>
      </c>
      <c r="AH72" s="1">
        <v>1</v>
      </c>
      <c r="AI72" s="1"/>
      <c r="AJ72" s="11"/>
      <c r="AK72" s="10">
        <v>800</v>
      </c>
      <c r="AL72" s="10">
        <v>5000</v>
      </c>
      <c r="AM72" s="10"/>
      <c r="AN72" s="10"/>
      <c r="AO72" s="10"/>
      <c r="AP72" s="10">
        <v>1</v>
      </c>
      <c r="AQ72" s="10"/>
      <c r="AR72" s="2" t="s">
        <v>550</v>
      </c>
      <c r="AS72" s="2" t="s">
        <v>844</v>
      </c>
      <c r="AT72" s="3"/>
      <c r="BG72" s="10"/>
      <c r="BH72" s="2" t="s">
        <v>294</v>
      </c>
      <c r="BI72" s="2" t="s">
        <v>294</v>
      </c>
      <c r="BJ72" s="2" t="s">
        <v>71</v>
      </c>
      <c r="BK72" s="2" t="s">
        <v>72</v>
      </c>
    </row>
    <row r="73" spans="1:109" s="2" customFormat="1" ht="135" hidden="1" x14ac:dyDescent="0.25">
      <c r="A73" s="2" t="s">
        <v>268</v>
      </c>
      <c r="C73" s="2" t="s">
        <v>269</v>
      </c>
      <c r="D73" s="2" t="s">
        <v>270</v>
      </c>
      <c r="E73" s="2" t="s">
        <v>271</v>
      </c>
      <c r="F73" s="2" t="s">
        <v>272</v>
      </c>
      <c r="G73" s="2" t="s">
        <v>273</v>
      </c>
      <c r="H73" s="2" t="s">
        <v>665</v>
      </c>
      <c r="I73" s="31" t="s">
        <v>373</v>
      </c>
      <c r="J73" s="31" t="s">
        <v>605</v>
      </c>
      <c r="K73" s="32">
        <v>7881943769</v>
      </c>
      <c r="L73" s="32">
        <v>7900408655</v>
      </c>
      <c r="M73" s="2" t="s">
        <v>757</v>
      </c>
      <c r="N73" s="2" t="s">
        <v>274</v>
      </c>
      <c r="O73" s="8">
        <v>12000</v>
      </c>
      <c r="P73" s="8">
        <v>12000</v>
      </c>
      <c r="Q73" s="8">
        <v>15700</v>
      </c>
      <c r="R73" s="8">
        <v>400</v>
      </c>
      <c r="S73" s="9">
        <v>24</v>
      </c>
      <c r="T73" s="9">
        <v>22</v>
      </c>
      <c r="U73" s="5">
        <f t="shared" si="13"/>
        <v>46</v>
      </c>
      <c r="V73" s="4">
        <v>10</v>
      </c>
      <c r="W73" s="6" t="s">
        <v>543</v>
      </c>
      <c r="X73" s="3" t="s">
        <v>275</v>
      </c>
      <c r="Y73" s="1"/>
      <c r="Z73" s="1"/>
      <c r="AA73" s="1">
        <v>1</v>
      </c>
      <c r="AB73" s="1"/>
      <c r="AC73" s="1">
        <v>1</v>
      </c>
      <c r="AD73" s="1"/>
      <c r="AE73" s="1"/>
      <c r="AF73" s="1">
        <v>1</v>
      </c>
      <c r="AG73" s="1">
        <v>1</v>
      </c>
      <c r="AH73" s="1">
        <v>1</v>
      </c>
      <c r="AI73" s="1"/>
      <c r="AJ73" s="11">
        <v>42884</v>
      </c>
      <c r="AK73" s="10">
        <v>200</v>
      </c>
      <c r="AL73" s="10">
        <v>1000</v>
      </c>
      <c r="AM73" s="10"/>
      <c r="AN73" s="10"/>
      <c r="AO73" s="10"/>
      <c r="AP73" s="10">
        <v>1</v>
      </c>
      <c r="AQ73" s="10"/>
      <c r="AR73" s="2" t="s">
        <v>550</v>
      </c>
      <c r="AS73" s="2" t="s">
        <v>844</v>
      </c>
      <c r="AT73" s="3"/>
      <c r="BG73" s="10"/>
      <c r="BH73" s="2" t="s">
        <v>268</v>
      </c>
      <c r="BI73" s="2" t="s">
        <v>268</v>
      </c>
      <c r="BJ73" s="2" t="s">
        <v>269</v>
      </c>
      <c r="BK73" s="2" t="s">
        <v>270</v>
      </c>
    </row>
    <row r="74" spans="1:109" ht="60.75" hidden="1" x14ac:dyDescent="0.3">
      <c r="A74" s="2" t="s">
        <v>150</v>
      </c>
      <c r="B74" s="2"/>
      <c r="C74" s="2" t="s">
        <v>151</v>
      </c>
      <c r="D74" s="2" t="s">
        <v>152</v>
      </c>
      <c r="E74" s="2" t="s">
        <v>153</v>
      </c>
      <c r="F74" s="2" t="s">
        <v>154</v>
      </c>
      <c r="G74" s="2" t="s">
        <v>155</v>
      </c>
      <c r="H74" s="2" t="s">
        <v>649</v>
      </c>
      <c r="I74" s="31" t="s">
        <v>373</v>
      </c>
      <c r="J74" s="31" t="s">
        <v>586</v>
      </c>
      <c r="K74" s="32" t="s">
        <v>809</v>
      </c>
      <c r="L74" s="32" t="s">
        <v>810</v>
      </c>
      <c r="M74" s="2" t="s">
        <v>740</v>
      </c>
      <c r="N74" s="2" t="s">
        <v>156</v>
      </c>
      <c r="O74" s="8">
        <v>10000</v>
      </c>
      <c r="P74" s="12"/>
      <c r="Q74" s="8">
        <v>10000</v>
      </c>
      <c r="R74" s="8">
        <v>11100</v>
      </c>
      <c r="S74" s="9">
        <v>24</v>
      </c>
      <c r="T74" s="9">
        <v>14</v>
      </c>
      <c r="U74" s="5">
        <f t="shared" si="13"/>
        <v>38</v>
      </c>
      <c r="V74" s="4">
        <v>10</v>
      </c>
      <c r="W74" s="6" t="s">
        <v>543</v>
      </c>
      <c r="X74" s="3">
        <v>365</v>
      </c>
      <c r="AB74" s="1">
        <v>1</v>
      </c>
      <c r="AH74" s="1">
        <v>1</v>
      </c>
      <c r="AJ74" s="11">
        <v>42736</v>
      </c>
      <c r="AK74" s="10">
        <v>10000</v>
      </c>
      <c r="AL74" s="10">
        <v>10000</v>
      </c>
      <c r="AP74" s="10">
        <v>1</v>
      </c>
      <c r="AS74" s="2" t="s">
        <v>844</v>
      </c>
      <c r="AW74" s="2"/>
      <c r="AX74" s="2"/>
      <c r="AZ74" s="2"/>
      <c r="BA74" s="2"/>
      <c r="BC74" s="2"/>
      <c r="BD74" s="2"/>
      <c r="BF74" s="2"/>
      <c r="BG74" s="10"/>
      <c r="BH74" s="2" t="s">
        <v>150</v>
      </c>
      <c r="BI74" s="2" t="s">
        <v>150</v>
      </c>
      <c r="BJ74" s="2" t="s">
        <v>151</v>
      </c>
      <c r="BK74" s="2" t="s">
        <v>152</v>
      </c>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row>
    <row r="75" spans="1:109" s="2" customFormat="1" ht="90" hidden="1" x14ac:dyDescent="0.25">
      <c r="A75" s="2" t="s">
        <v>276</v>
      </c>
      <c r="C75" s="2" t="s">
        <v>39</v>
      </c>
      <c r="D75" s="2" t="s">
        <v>40</v>
      </c>
      <c r="E75" s="2" t="s">
        <v>41</v>
      </c>
      <c r="F75" s="2" t="s">
        <v>42</v>
      </c>
      <c r="G75" s="2" t="s">
        <v>277</v>
      </c>
      <c r="H75" s="43" t="s">
        <v>666</v>
      </c>
      <c r="I75" s="51" t="s">
        <v>373</v>
      </c>
      <c r="J75" s="51" t="s">
        <v>568</v>
      </c>
      <c r="K75" s="48">
        <v>7875515677</v>
      </c>
      <c r="L75" s="48" t="s">
        <v>796</v>
      </c>
      <c r="M75" s="43" t="s">
        <v>724</v>
      </c>
      <c r="N75" s="2" t="s">
        <v>278</v>
      </c>
      <c r="O75" s="8">
        <v>10000</v>
      </c>
      <c r="P75" s="8">
        <v>10000</v>
      </c>
      <c r="Q75" s="8">
        <v>10000</v>
      </c>
      <c r="R75" s="8">
        <v>0</v>
      </c>
      <c r="S75" s="9">
        <v>17</v>
      </c>
      <c r="T75" s="9">
        <v>12</v>
      </c>
      <c r="U75" s="5">
        <f t="shared" si="13"/>
        <v>29</v>
      </c>
      <c r="V75" s="4">
        <v>11</v>
      </c>
      <c r="W75" s="6"/>
      <c r="X75" s="3">
        <v>365</v>
      </c>
      <c r="Y75" s="1"/>
      <c r="Z75" s="1"/>
      <c r="AA75" s="1"/>
      <c r="AB75" s="1">
        <v>1</v>
      </c>
      <c r="AC75" s="1"/>
      <c r="AD75" s="1"/>
      <c r="AE75" s="1"/>
      <c r="AF75" s="1"/>
      <c r="AG75" s="1"/>
      <c r="AH75" s="1">
        <v>1</v>
      </c>
      <c r="AI75" s="1"/>
      <c r="AJ75" s="11"/>
      <c r="AK75" s="10">
        <v>2000</v>
      </c>
      <c r="AL75" s="10">
        <v>2000</v>
      </c>
      <c r="AM75" s="10"/>
      <c r="AN75" s="10">
        <v>1</v>
      </c>
      <c r="AO75" s="10"/>
      <c r="AP75" s="10"/>
      <c r="AQ75" s="10"/>
      <c r="AS75" s="2" t="s">
        <v>846</v>
      </c>
      <c r="AT75" s="3"/>
      <c r="AU75" s="43"/>
      <c r="BH75" s="2" t="s">
        <v>276</v>
      </c>
      <c r="BI75" s="2" t="s">
        <v>276</v>
      </c>
      <c r="BJ75" s="2" t="s">
        <v>39</v>
      </c>
      <c r="BK75" s="2" t="s">
        <v>40</v>
      </c>
    </row>
    <row r="76" spans="1:109" ht="90.75" hidden="1" x14ac:dyDescent="0.3">
      <c r="A76" s="2" t="s">
        <v>177</v>
      </c>
      <c r="B76" s="2"/>
      <c r="C76" s="2" t="s">
        <v>84</v>
      </c>
      <c r="D76" s="2" t="s">
        <v>178</v>
      </c>
      <c r="E76" s="2" t="s">
        <v>179</v>
      </c>
      <c r="F76" s="2" t="s">
        <v>180</v>
      </c>
      <c r="G76" s="2" t="s">
        <v>181</v>
      </c>
      <c r="H76" s="2" t="s">
        <v>653</v>
      </c>
      <c r="I76" s="31" t="s">
        <v>712</v>
      </c>
      <c r="J76" s="31" t="s">
        <v>590</v>
      </c>
      <c r="K76" s="32">
        <v>7786805171</v>
      </c>
      <c r="L76" s="32">
        <v>7734132448</v>
      </c>
      <c r="M76" s="2" t="s">
        <v>744</v>
      </c>
      <c r="N76" s="2" t="s">
        <v>182</v>
      </c>
      <c r="O76" s="8">
        <v>10000</v>
      </c>
      <c r="P76" s="12"/>
      <c r="Q76" s="8">
        <v>29630</v>
      </c>
      <c r="R76" s="8">
        <v>13200</v>
      </c>
      <c r="S76" s="9">
        <v>25</v>
      </c>
      <c r="T76" s="9">
        <v>26</v>
      </c>
      <c r="U76" s="5">
        <f t="shared" si="13"/>
        <v>51</v>
      </c>
      <c r="V76" s="4">
        <v>11</v>
      </c>
      <c r="W76" s="6" t="s">
        <v>542</v>
      </c>
      <c r="X76" s="3">
        <v>1</v>
      </c>
      <c r="AB76" s="1">
        <v>1</v>
      </c>
      <c r="AC76" s="1">
        <v>1</v>
      </c>
      <c r="AE76" s="1">
        <v>1</v>
      </c>
      <c r="AF76" s="1">
        <v>1</v>
      </c>
      <c r="AH76" s="1">
        <v>1</v>
      </c>
      <c r="AJ76" s="11">
        <v>42906</v>
      </c>
      <c r="AK76" s="10">
        <v>1050</v>
      </c>
      <c r="AL76" s="10">
        <v>1000</v>
      </c>
      <c r="AP76" s="10">
        <v>1</v>
      </c>
      <c r="AR76" s="2" t="s">
        <v>550</v>
      </c>
      <c r="AS76" s="2" t="s">
        <v>844</v>
      </c>
      <c r="AW76" s="2"/>
      <c r="AX76" s="2"/>
      <c r="AZ76" s="2"/>
      <c r="BA76" s="2"/>
      <c r="BC76" s="2"/>
      <c r="BD76" s="2"/>
      <c r="BF76" s="2"/>
      <c r="BG76" s="10"/>
      <c r="BH76" s="2" t="s">
        <v>177</v>
      </c>
      <c r="BI76" s="2" t="s">
        <v>177</v>
      </c>
      <c r="BJ76" s="2" t="s">
        <v>84</v>
      </c>
      <c r="BK76" s="2" t="s">
        <v>178</v>
      </c>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row>
  </sheetData>
  <sheetProtection formatCells="0" formatColumns="0" formatRows="0" insertColumns="0" insertRows="0" insertHyperlinks="0" sort="0"/>
  <autoFilter ref="A1:DE76">
    <filterColumn colId="44">
      <filters>
        <filter val="Yes"/>
      </filters>
    </filterColumn>
    <sortState ref="A2:CZ76">
      <sortCondition ref="B1:B76"/>
    </sortState>
  </autoFilter>
  <sortState ref="A2:AU644">
    <sortCondition ref="A1"/>
  </sortState>
  <hyperlinks>
    <hyperlink ref="M45" r:id="rId1"/>
    <hyperlink ref="M46" r:id="rId2"/>
    <hyperlink ref="M54" r:id="rId3"/>
    <hyperlink ref="M22" r:id="rId4"/>
    <hyperlink ref="M63" r:id="rId5"/>
    <hyperlink ref="M17" r:id="rId6"/>
    <hyperlink ref="M29" r:id="rId7"/>
    <hyperlink ref="M53" r:id="rId8"/>
    <hyperlink ref="M50" r:id="rId9"/>
    <hyperlink ref="M72" r:id="rId10"/>
    <hyperlink ref="M19" r:id="rId11"/>
    <hyperlink ref="M64" r:id="rId12"/>
    <hyperlink ref="M69" r:id="rId13"/>
    <hyperlink ref="M9" r:id="rId14"/>
    <hyperlink ref="M11" r:id="rId15"/>
    <hyperlink ref="M16" r:id="rId16"/>
    <hyperlink ref="M39" r:id="rId17"/>
    <hyperlink ref="M38" r:id="rId18"/>
    <hyperlink ref="M40" r:id="rId19"/>
  </hyperlinks>
  <pageMargins left="0.7" right="0.7" top="0.75" bottom="0.75" header="0.3" footer="0.3"/>
  <pageSetup paperSize="8" scale="35" fitToHeight="0" orientation="portrait" r:id="rId20"/>
  <legacy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15C3CB4-2420-4B3B-AC3A-65AF43C0665D}"/>
</file>

<file path=customXml/itemProps2.xml><?xml version="1.0" encoding="utf-8"?>
<ds:datastoreItem xmlns:ds="http://schemas.openxmlformats.org/officeDocument/2006/customXml" ds:itemID="{EDFC7BDF-B9DB-4A9F-8375-D7529A2D9BE3}"/>
</file>

<file path=customXml/itemProps3.xml><?xml version="1.0" encoding="utf-8"?>
<ds:datastoreItem xmlns:ds="http://schemas.openxmlformats.org/officeDocument/2006/customXml" ds:itemID="{47FA609E-B723-4462-9852-42F4EF55AE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Crawford James</cp:lastModifiedBy>
  <cp:lastPrinted>2016-08-18T13:26:21Z</cp:lastPrinted>
  <dcterms:created xsi:type="dcterms:W3CDTF">2016-04-28T11:08:30Z</dcterms:created>
  <dcterms:modified xsi:type="dcterms:W3CDTF">2016-08-25T09:25:51Z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