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Culture Company\Projects\Creative Communities Programme\Scoring\"/>
    </mc:Choice>
  </mc:AlternateContent>
  <bookViews>
    <workbookView xWindow="-7140" yWindow="1095" windowWidth="20010" windowHeight="6165"/>
  </bookViews>
  <sheets>
    <sheet name="160428 LL0&amp;1" sheetId="1" r:id="rId1"/>
  </sheets>
  <definedNames>
    <definedName name="_xlnm._FilterDatabase" localSheetId="0" hidden="1">'160428 LL0&amp;1'!$A$1:$DE$76</definedName>
  </definedNames>
  <calcPr calcId="171027"/>
</workbook>
</file>

<file path=xl/calcChain.xml><?xml version="1.0" encoding="utf-8"?>
<calcChain xmlns="http://schemas.openxmlformats.org/spreadsheetml/2006/main">
  <c r="AI62" i="1" l="1"/>
  <c r="AI42" i="1"/>
  <c r="AI41" i="1"/>
  <c r="AI40" i="1"/>
  <c r="AI39" i="1"/>
  <c r="AI38" i="1"/>
  <c r="AI37" i="1"/>
  <c r="AI34" i="1"/>
  <c r="AI33" i="1"/>
  <c r="AI32" i="1"/>
  <c r="AI31" i="1"/>
  <c r="AI30" i="1"/>
  <c r="AI29" i="1"/>
  <c r="AI28" i="1"/>
  <c r="AI27" i="1"/>
  <c r="AI18" i="1"/>
  <c r="AI16" i="1"/>
  <c r="AI15" i="1"/>
  <c r="AI14" i="1"/>
  <c r="AI13" i="1"/>
  <c r="AI12" i="1"/>
  <c r="AI11" i="1"/>
  <c r="AI10" i="1"/>
  <c r="AI9" i="1"/>
  <c r="AI8" i="1"/>
  <c r="AI7" i="1"/>
  <c r="AI6" i="1"/>
  <c r="AI4" i="1"/>
  <c r="AI3" i="1"/>
  <c r="AI2" i="1"/>
  <c r="DB62" i="1"/>
  <c r="DB42" i="1"/>
  <c r="DB41" i="1"/>
  <c r="DB40" i="1"/>
  <c r="DB39" i="1"/>
  <c r="DB38" i="1"/>
  <c r="DB37" i="1"/>
  <c r="DB34" i="1"/>
  <c r="DB33" i="1"/>
  <c r="DB32" i="1"/>
  <c r="DB31" i="1"/>
  <c r="DB30" i="1"/>
  <c r="DB29" i="1"/>
  <c r="DB28" i="1"/>
  <c r="DB27" i="1"/>
  <c r="DB18" i="1"/>
  <c r="DB16" i="1"/>
  <c r="DB15" i="1"/>
  <c r="DB14" i="1"/>
  <c r="DB13" i="1"/>
  <c r="DB12" i="1"/>
  <c r="DB11" i="1"/>
  <c r="DB10" i="1"/>
  <c r="DB9" i="1"/>
  <c r="DB8" i="1"/>
  <c r="DB7" i="1"/>
  <c r="DB6" i="1"/>
  <c r="DB4" i="1"/>
  <c r="DB3" i="1"/>
  <c r="DB2" i="1"/>
  <c r="U32" i="1" l="1"/>
  <c r="BE32" i="1"/>
  <c r="U62" i="1"/>
  <c r="BE62" i="1"/>
  <c r="U30" i="1"/>
  <c r="BE30" i="1"/>
  <c r="U41" i="1"/>
  <c r="BE41" i="1"/>
  <c r="U42" i="1"/>
  <c r="BE42" i="1"/>
  <c r="U37" i="1"/>
  <c r="BE37" i="1"/>
  <c r="U38" i="1"/>
  <c r="BE38" i="1"/>
  <c r="U39" i="1"/>
  <c r="BE39" i="1"/>
  <c r="U40" i="1"/>
  <c r="BE40" i="1"/>
  <c r="U33" i="1"/>
  <c r="BE33" i="1"/>
  <c r="U34" i="1"/>
  <c r="BE34" i="1"/>
  <c r="U31" i="1"/>
  <c r="BE31" i="1"/>
  <c r="U18" i="1"/>
  <c r="BE18" i="1"/>
  <c r="U27" i="1"/>
  <c r="BE27" i="1"/>
  <c r="U28" i="1"/>
  <c r="BE28" i="1"/>
  <c r="U29" i="1"/>
  <c r="BE29" i="1"/>
  <c r="U15" i="1"/>
  <c r="BE15" i="1"/>
  <c r="U16" i="1"/>
  <c r="BE16" i="1"/>
  <c r="U12" i="1"/>
  <c r="BE12" i="1"/>
  <c r="U13" i="1"/>
  <c r="BE13" i="1"/>
  <c r="U14" i="1"/>
  <c r="BE14" i="1"/>
  <c r="U11" i="1"/>
  <c r="BE11" i="1"/>
  <c r="U10" i="1"/>
  <c r="BE10" i="1"/>
  <c r="U9" i="1"/>
  <c r="BE9" i="1"/>
  <c r="U8" i="1"/>
  <c r="BE8" i="1"/>
  <c r="U7" i="1"/>
  <c r="BE7" i="1"/>
  <c r="U6" i="1"/>
  <c r="BE6" i="1"/>
  <c r="U3" i="1"/>
  <c r="BE3" i="1"/>
  <c r="U4" i="1"/>
  <c r="BE4" i="1"/>
  <c r="U2" i="1"/>
  <c r="BE2" i="1"/>
  <c r="BE61" i="1" l="1"/>
  <c r="U43" i="1" l="1"/>
  <c r="U44" i="1"/>
  <c r="U36" i="1"/>
  <c r="U45" i="1"/>
  <c r="U46" i="1"/>
  <c r="U24" i="1"/>
  <c r="U54" i="1"/>
  <c r="U71" i="1"/>
  <c r="U68" i="1"/>
  <c r="U22" i="1"/>
  <c r="U25" i="1"/>
  <c r="U63" i="1"/>
  <c r="U74" i="1"/>
  <c r="U17" i="1"/>
  <c r="U76" i="1"/>
  <c r="U66" i="1"/>
  <c r="U23" i="1"/>
  <c r="U52" i="1"/>
  <c r="U20" i="1"/>
  <c r="U47" i="1"/>
  <c r="U53" i="1"/>
  <c r="U50" i="1"/>
  <c r="U59" i="1"/>
  <c r="U49" i="1"/>
  <c r="U73" i="1"/>
  <c r="U75" i="1"/>
  <c r="U55" i="1"/>
  <c r="U72" i="1"/>
  <c r="U35" i="1"/>
  <c r="U60" i="1"/>
  <c r="U70" i="1"/>
  <c r="U65" i="1"/>
  <c r="U5" i="1"/>
  <c r="U19" i="1"/>
  <c r="U57" i="1"/>
  <c r="U26" i="1"/>
  <c r="U58" i="1"/>
  <c r="U56" i="1"/>
  <c r="U48" i="1"/>
  <c r="U21" i="1"/>
  <c r="U64" i="1"/>
  <c r="U67" i="1"/>
  <c r="U61" i="1"/>
  <c r="U51" i="1"/>
  <c r="U69" i="1"/>
</calcChain>
</file>

<file path=xl/comments1.xml><?xml version="1.0" encoding="utf-8"?>
<comments xmlns="http://schemas.openxmlformats.org/spreadsheetml/2006/main">
  <authors>
    <author>Drury Claire L</author>
  </authors>
  <commentList>
    <comment ref="P13"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<sst xmlns="http://schemas.openxmlformats.org/spreadsheetml/2006/main" count="2684" uniqueCount="1309">
  <si>
    <t>Applicant's first name</t>
  </si>
  <si>
    <t>Applicant's last name</t>
  </si>
  <si>
    <t>Name of Project</t>
  </si>
  <si>
    <t>Project Summary</t>
  </si>
  <si>
    <t>Lucy</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</si>
  <si>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</si>
  <si>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</si>
  <si>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</si>
  <si>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</si>
  <si>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</si>
  <si>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</si>
  <si>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</si>
  <si>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</si>
  <si>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</si>
  <si>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</si>
  <si>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</si>
  <si>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</si>
  <si>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</si>
  <si>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</si>
  <si>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Rachel</t>
  </si>
  <si>
    <t>Liz</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</si>
  <si>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</si>
  <si>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</si>
  <si>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</si>
  <si>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</si>
  <si>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</si>
  <si>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</si>
  <si>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Paul</t>
  </si>
  <si>
    <t>Stephen</t>
  </si>
  <si>
    <t>Robinson</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</si>
  <si>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</si>
  <si>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</si>
  <si>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</si>
  <si>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</si>
  <si>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</si>
  <si>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</si>
  <si>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</si>
  <si>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Carew</t>
  </si>
  <si>
    <t>Neighbourhood Network</t>
  </si>
  <si>
    <t>Jill</t>
  </si>
  <si>
    <t>Naylor</t>
  </si>
  <si>
    <t>Tim Blackburn</t>
  </si>
  <si>
    <t>Wilberforce College</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</si>
  <si>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</si>
  <si>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</si>
  <si>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</si>
  <si>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</si>
  <si>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</si>
  <si>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</si>
  <si>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</si>
  <si>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Chris</t>
  </si>
  <si>
    <t>Michelle</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</si>
  <si>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</si>
  <si>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</si>
  <si>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</si>
  <si>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</si>
  <si>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</si>
  <si>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</si>
  <si>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</si>
  <si>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Joanne</t>
  </si>
  <si>
    <t>Joveini</t>
  </si>
  <si>
    <t>Joanne Joveini</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</si>
  <si>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</si>
  <si>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</si>
  <si>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</si>
  <si>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</si>
  <si>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</si>
  <si>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</si>
  <si>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</si>
  <si>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</si>
  <si>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</si>
  <si>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</si>
  <si>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</si>
  <si>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</si>
  <si>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</si>
  <si>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</si>
  <si>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</si>
  <si>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</si>
  <si>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</si>
  <si>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</si>
  <si>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</si>
  <si>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</si>
  <si>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</si>
  <si>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</si>
  <si>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Jayne</t>
  </si>
  <si>
    <t>Cooke</t>
  </si>
  <si>
    <t>Andrew</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</si>
  <si>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</si>
  <si>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</si>
  <si>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</si>
  <si>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</si>
  <si>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</si>
  <si>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</si>
  <si>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</si>
  <si>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Alex</t>
  </si>
  <si>
    <t>Mitchell</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</si>
  <si>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</si>
  <si>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</si>
  <si>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</si>
  <si>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</si>
  <si>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</si>
  <si>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</si>
  <si>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</si>
  <si>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</si>
  <si>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</si>
  <si>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</si>
  <si>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</si>
  <si>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</si>
  <si>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</si>
  <si>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</si>
  <si>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</si>
  <si>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</si>
  <si>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</si>
  <si>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</si>
  <si>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</si>
  <si>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</si>
  <si>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</si>
  <si>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</si>
  <si>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</si>
  <si>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</si>
  <si>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</si>
  <si>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</si>
  <si>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</si>
  <si>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</si>
  <si>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</si>
  <si>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</si>
  <si>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</si>
  <si>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</si>
  <si>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</si>
  <si>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</si>
  <si>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Quinn</t>
  </si>
  <si>
    <t>Robbie</t>
  </si>
  <si>
    <t>Lawson</t>
  </si>
  <si>
    <t>Robert Lawson</t>
  </si>
  <si>
    <t>Hull Play Resource Centre</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</si>
  <si>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</si>
  <si>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</si>
  <si>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</si>
  <si>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</si>
  <si>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</si>
  <si>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</si>
  <si>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</si>
  <si>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</si>
  <si>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</si>
  <si>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</si>
  <si>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</si>
  <si>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</si>
  <si>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</si>
  <si>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</si>
  <si>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</si>
  <si>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</si>
  <si>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</si>
  <si>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</si>
  <si>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</si>
  <si>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</si>
  <si>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</si>
  <si>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</si>
  <si>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</si>
  <si>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</si>
  <si>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</si>
  <si>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</si>
  <si>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</si>
  <si>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</si>
  <si>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</si>
  <si>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</si>
  <si>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</si>
  <si>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</si>
  <si>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</si>
  <si>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</si>
  <si>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</si>
  <si>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</si>
  <si>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</si>
  <si>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</si>
  <si>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</si>
  <si>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</si>
  <si>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</si>
  <si>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</si>
  <si>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</si>
  <si>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</si>
  <si>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</si>
  <si>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</si>
  <si>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</si>
  <si>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</si>
  <si>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</si>
  <si>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</si>
  <si>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</si>
  <si>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</si>
  <si>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</si>
  <si>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</si>
  <si>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</si>
  <si>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</si>
  <si>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</si>
  <si>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</si>
  <si>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</si>
  <si>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</si>
  <si>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</si>
  <si>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</si>
  <si>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</si>
  <si>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</si>
  <si>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</si>
  <si>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Ben</t>
  </si>
  <si>
    <t>Penn-Timity</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</si>
  <si>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</si>
  <si>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</si>
  <si>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</si>
  <si>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</si>
  <si>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</si>
  <si>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</si>
  <si>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</si>
  <si>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</si>
  <si>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</si>
  <si>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</si>
  <si>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</si>
  <si>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</si>
  <si>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</si>
  <si>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Amanda</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</si>
  <si>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</si>
  <si>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</si>
  <si>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</si>
  <si>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</si>
  <si>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</si>
  <si>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</si>
  <si>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</si>
  <si>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A-3377375373</t>
  </si>
  <si>
    <t>Lansford</t>
  </si>
  <si>
    <t>Rev Lansford Penn-Timity</t>
  </si>
  <si>
    <t>Rev Lansford Penn-Timity/ Freetown Mix/Jive Express</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</si>
  <si>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</si>
  <si>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</si>
  <si>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</si>
  <si>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</si>
  <si>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</si>
  <si>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</si>
  <si>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</si>
  <si>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</si>
  <si>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</si>
  <si>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</si>
  <si>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</si>
  <si>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</si>
  <si>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</si>
  <si>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</si>
  <si>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</si>
  <si>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</si>
  <si>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</si>
  <si>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</si>
  <si>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</si>
  <si>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</si>
  <si>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Peter Snelling</t>
  </si>
  <si>
    <t>Snelling</t>
  </si>
  <si>
    <t>My Pockets</t>
  </si>
  <si>
    <t>Katie</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</si>
  <si>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</si>
  <si>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</si>
  <si>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</si>
  <si>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</si>
  <si>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</si>
  <si>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</si>
  <si>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</si>
  <si>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</si>
  <si>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</si>
  <si>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</si>
  <si>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</si>
  <si>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</si>
  <si>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Carol</t>
  </si>
  <si>
    <t>Ideson</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</si>
  <si>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</si>
  <si>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</si>
  <si>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</si>
  <si>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</si>
  <si>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</si>
  <si>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</si>
  <si>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</si>
  <si>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</si>
  <si>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</si>
  <si>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</si>
  <si>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</si>
  <si>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</si>
  <si>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</si>
  <si>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</si>
  <si>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King</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</si>
  <si>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</si>
  <si>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</si>
  <si>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</si>
  <si>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</si>
  <si>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</si>
  <si>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</si>
  <si>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</si>
  <si>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Selina</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</si>
  <si>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</si>
  <si>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</si>
  <si>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</si>
  <si>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</si>
  <si>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</si>
  <si>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</si>
  <si>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</si>
  <si>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</si>
  <si>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</si>
  <si>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</si>
  <si>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</si>
  <si>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</si>
  <si>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</si>
  <si>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</si>
  <si>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</si>
  <si>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</si>
  <si>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</si>
  <si>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</si>
  <si>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</si>
  <si>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</si>
  <si>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</si>
  <si>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</si>
  <si>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</si>
  <si>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</si>
  <si>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</si>
  <si>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</si>
  <si>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</si>
  <si>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</si>
  <si>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</si>
  <si>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</si>
  <si>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</si>
  <si>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</si>
  <si>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</si>
  <si>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</si>
  <si>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</si>
  <si>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</si>
  <si>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</si>
  <si>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</si>
  <si>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</si>
  <si>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</si>
  <si>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</si>
  <si>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</si>
  <si>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</si>
  <si>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</si>
  <si>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</si>
  <si>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</si>
  <si>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</si>
  <si>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</si>
  <si>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</si>
  <si>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Malcolm</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</si>
  <si>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</si>
  <si>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</si>
  <si>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</si>
  <si>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</si>
  <si>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</si>
  <si>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</si>
  <si>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</si>
  <si>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</si>
  <si>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</si>
  <si>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</si>
  <si>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</si>
  <si>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</si>
  <si>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</si>
  <si>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</si>
  <si>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</si>
  <si>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</si>
  <si>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</si>
  <si>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</si>
  <si>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</si>
  <si>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</si>
  <si>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</si>
  <si>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</si>
  <si>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</si>
  <si>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</si>
  <si>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</si>
  <si>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</si>
  <si>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</si>
  <si>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</si>
  <si>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</si>
  <si>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</si>
  <si>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</si>
  <si>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</si>
  <si>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</si>
  <si>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</si>
  <si>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Sharon</t>
  </si>
  <si>
    <t>Hull</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</si>
  <si>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</si>
  <si>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</si>
  <si>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</si>
  <si>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</si>
  <si>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</si>
  <si>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</si>
  <si>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</si>
  <si>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</si>
  <si>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</si>
  <si>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</si>
  <si>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</si>
  <si>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</si>
  <si>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</si>
  <si>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</si>
  <si>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</si>
  <si>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</si>
  <si>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</si>
  <si>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</si>
  <si>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</si>
  <si>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</si>
  <si>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</si>
  <si>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</si>
  <si>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</si>
  <si>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</si>
  <si>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</si>
  <si>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</si>
  <si>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</si>
  <si>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</si>
  <si>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</si>
  <si>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</si>
  <si>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</si>
  <si>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</si>
  <si>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</si>
  <si>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</si>
  <si>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</si>
  <si>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</si>
  <si>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</si>
  <si>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</si>
  <si>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</si>
  <si>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</si>
  <si>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</si>
  <si>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90 days</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</si>
  <si>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</si>
  <si>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</si>
  <si>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</si>
  <si>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</si>
  <si>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</si>
  <si>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</si>
  <si>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</si>
  <si>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</si>
  <si>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</si>
  <si>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</si>
  <si>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</si>
  <si>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</si>
  <si>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</si>
  <si>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</si>
  <si>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</si>
  <si>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</si>
  <si>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</si>
  <si>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</si>
  <si>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</si>
  <si>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</si>
  <si>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</si>
  <si>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A-8500284849</t>
  </si>
  <si>
    <t>Uma Rajesh for Hull and East Riding of Yorkshire Hindu Cultural Association</t>
  </si>
  <si>
    <t>Hull and East Riding of Yorkshire Hindu Cultural Association;Reg Charity No: 1107469</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</si>
  <si>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</si>
  <si>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</si>
  <si>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</si>
  <si>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</si>
  <si>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</si>
  <si>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</si>
  <si>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</si>
  <si>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</si>
  <si>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</si>
  <si>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</si>
  <si>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</si>
  <si>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</si>
  <si>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</si>
  <si>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</si>
  <si>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</si>
  <si>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</si>
  <si>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</si>
  <si>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</si>
  <si>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</si>
  <si>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</si>
  <si>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</si>
  <si>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</si>
  <si>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</si>
  <si>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</si>
  <si>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</si>
  <si>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</si>
  <si>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</si>
  <si>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</si>
  <si>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</si>
  <si>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</si>
  <si>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</si>
  <si>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</si>
  <si>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</si>
  <si>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</si>
  <si>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</si>
  <si>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</si>
  <si>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</si>
  <si>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</si>
  <si>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</si>
  <si>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</si>
  <si>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</si>
  <si>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</si>
  <si>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</si>
  <si>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</si>
  <si>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</si>
  <si>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</si>
  <si>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</si>
  <si>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</si>
  <si>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</si>
  <si>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</si>
  <si>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</si>
  <si>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</si>
  <si>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</si>
  <si>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</si>
  <si>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</si>
  <si>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</si>
  <si>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</si>
  <si>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</si>
  <si>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</si>
  <si>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</si>
  <si>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</si>
  <si>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</si>
  <si>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</si>
  <si>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</si>
  <si>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</si>
  <si>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</si>
  <si>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</si>
  <si>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</si>
  <si>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</si>
  <si>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</si>
  <si>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</si>
  <si>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</si>
  <si>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</si>
  <si>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</si>
  <si>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</si>
  <si>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</si>
  <si>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</si>
  <si>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</si>
  <si>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</si>
  <si>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</si>
  <si>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</si>
  <si>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</si>
  <si>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</si>
  <si>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</si>
  <si>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</si>
  <si>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</si>
  <si>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</si>
  <si>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</si>
  <si>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</si>
  <si>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</si>
  <si>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</si>
  <si>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</si>
  <si>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</si>
  <si>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</si>
  <si>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</si>
  <si>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</si>
  <si>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Henri Score</t>
  </si>
  <si>
    <t>James Score</t>
  </si>
  <si>
    <t>Total Score</t>
  </si>
  <si>
    <t>Comments</t>
  </si>
  <si>
    <t>BIG Score</t>
  </si>
  <si>
    <t>Low</t>
  </si>
  <si>
    <t>Consider</t>
  </si>
  <si>
    <t>consider</t>
  </si>
  <si>
    <t>Apus</t>
  </si>
  <si>
    <t>Bransholme</t>
  </si>
  <si>
    <t>Artlink</t>
  </si>
  <si>
    <t>Special catergories</t>
  </si>
  <si>
    <t>Endeavour</t>
  </si>
  <si>
    <t>Disability</t>
  </si>
  <si>
    <t>Cultural Org</t>
  </si>
  <si>
    <t>Apus / Cultural Org</t>
  </si>
  <si>
    <t>Yes</t>
  </si>
  <si>
    <t>Caveat of temporary not permanent</t>
  </si>
  <si>
    <t>Hull 2017</t>
  </si>
  <si>
    <t>Move to Made in Hull</t>
  </si>
  <si>
    <t>Heritage</t>
  </si>
  <si>
    <t>Sierra Leone</t>
  </si>
  <si>
    <t>Revised 2017 grant contribution (3)</t>
  </si>
  <si>
    <t>Y</t>
  </si>
  <si>
    <t>Postcode</t>
  </si>
  <si>
    <t>Lead applicant/Organisation Address</t>
  </si>
  <si>
    <t>AA Submission title</t>
  </si>
  <si>
    <t>HU3 1NT</t>
  </si>
  <si>
    <t>BD15 9AX</t>
  </si>
  <si>
    <t>HU3 1PJ</t>
  </si>
  <si>
    <t>HU3 1QL</t>
  </si>
  <si>
    <t>HU7 4WD</t>
  </si>
  <si>
    <t>HU8 9HD</t>
  </si>
  <si>
    <t>HU2 8JX</t>
  </si>
  <si>
    <t>HU3 2AA</t>
  </si>
  <si>
    <t>HU7 6AH</t>
  </si>
  <si>
    <t>HU3 1UR</t>
  </si>
  <si>
    <t>HU1 2PD</t>
  </si>
  <si>
    <t>HU6 7JP</t>
  </si>
  <si>
    <t xml:space="preserve">HU8 7SS  </t>
  </si>
  <si>
    <t>HU7 4AH</t>
  </si>
  <si>
    <t>HU6 9PR</t>
  </si>
  <si>
    <t>HU5 3QP</t>
  </si>
  <si>
    <t>HU5 5RU</t>
  </si>
  <si>
    <t>HU178LS</t>
  </si>
  <si>
    <t>HU3 3LA</t>
  </si>
  <si>
    <t>HU5 3EY</t>
  </si>
  <si>
    <t>HU3 5DB</t>
  </si>
  <si>
    <t>HU9 5LD</t>
  </si>
  <si>
    <t>YO11 3TG</t>
  </si>
  <si>
    <t>HU8 8PT</t>
  </si>
  <si>
    <t>DN14 5TB</t>
  </si>
  <si>
    <t>SE10 8RE</t>
  </si>
  <si>
    <t>DN18 5EU</t>
  </si>
  <si>
    <t>HU5 3AJ</t>
  </si>
  <si>
    <t>HU8 0TS</t>
  </si>
  <si>
    <t>hu13dr</t>
  </si>
  <si>
    <t>HU5 3ER</t>
  </si>
  <si>
    <t>HU8 9DT</t>
  </si>
  <si>
    <t>HU4 7AD</t>
  </si>
  <si>
    <t>HU9 3QB</t>
  </si>
  <si>
    <t>HU5 3HZ</t>
  </si>
  <si>
    <t>HU5 1NF</t>
  </si>
  <si>
    <t>HU164SD</t>
  </si>
  <si>
    <t>HU6 7LN</t>
  </si>
  <si>
    <t>HU67SZ</t>
  </si>
  <si>
    <t>HU1 1UU</t>
  </si>
  <si>
    <t>HU46SX</t>
  </si>
  <si>
    <t>HU4 7JB</t>
  </si>
  <si>
    <t>HU32JF</t>
  </si>
  <si>
    <t>HU17 8LY</t>
  </si>
  <si>
    <t>HU177HQ</t>
  </si>
  <si>
    <t>HU9 5LS</t>
  </si>
  <si>
    <t>HU5 3EF</t>
  </si>
  <si>
    <t>LS9 7EH</t>
  </si>
  <si>
    <t>HU5 1JJ</t>
  </si>
  <si>
    <t>N5 2PR</t>
  </si>
  <si>
    <t>HU2 8LN</t>
  </si>
  <si>
    <t>HU3 2HQ</t>
  </si>
  <si>
    <t>HU5 3JX</t>
  </si>
  <si>
    <t>BT48 6PU</t>
  </si>
  <si>
    <t>HU6 7SZ</t>
  </si>
  <si>
    <t>HU9 3LP</t>
  </si>
  <si>
    <t>HU13 0ET</t>
  </si>
  <si>
    <t>HU9 5DF</t>
  </si>
  <si>
    <t>HX7 8LN</t>
  </si>
  <si>
    <t>HU5 3PL</t>
  </si>
  <si>
    <t>HU1 2JJ</t>
  </si>
  <si>
    <t>HU3 1YE</t>
  </si>
  <si>
    <t>HU6 9JG</t>
  </si>
  <si>
    <t>SE4 1TD</t>
  </si>
  <si>
    <t>HU1 3AA</t>
  </si>
  <si>
    <t>HU9 1LP</t>
  </si>
  <si>
    <t>HU3 2JZ</t>
  </si>
  <si>
    <t>HU5 3EZ</t>
  </si>
  <si>
    <t>Lead applicant/Organisation Area</t>
  </si>
  <si>
    <t>65, Mayfield Street</t>
  </si>
  <si>
    <t xml:space="preserve">72 Dale Croft Rise </t>
  </si>
  <si>
    <t>17th Albany Street</t>
  </si>
  <si>
    <t>49 Hutt Street</t>
  </si>
  <si>
    <t>44 Portland Street</t>
  </si>
  <si>
    <t>21 Hessle Road</t>
  </si>
  <si>
    <t>Space for Sport &amp; Arts, Dorchester Primary School, Dorchester Road</t>
  </si>
  <si>
    <t xml:space="preserve">NAPA, Anlaby Road, </t>
  </si>
  <si>
    <t xml:space="preserve"> 75, Denaby Court, Barnsley Street, </t>
  </si>
  <si>
    <t>Sutton Park Primary School, Marsdale</t>
  </si>
  <si>
    <t>48 x 6th Avenue</t>
  </si>
  <si>
    <t>107 etherington road</t>
  </si>
  <si>
    <t>13 Thurstan Rd</t>
  </si>
  <si>
    <t>1 Massey Street</t>
  </si>
  <si>
    <t>Hull Play Resource Centre, Dairycoates Avenue</t>
  </si>
  <si>
    <t xml:space="preserve">Greatfield Hub, Isaac Newton School Site, Helmswell Avenue, Greatfield </t>
  </si>
  <si>
    <t>15 Station Road</t>
  </si>
  <si>
    <t>19 Lilac Avenue, Garden Village</t>
  </si>
  <si>
    <t>The Yorkshire Waterways Museum</t>
  </si>
  <si>
    <t>Borough Hall, Royal Hill</t>
  </si>
  <si>
    <t>47 Whitecross Street</t>
  </si>
  <si>
    <t>C/o 69 Ella Street</t>
  </si>
  <si>
    <t>Ings Resource Centre</t>
  </si>
  <si>
    <t>47-49 Queens Dock</t>
  </si>
  <si>
    <t>55 Bellfield Avenue</t>
  </si>
  <si>
    <t xml:space="preserve">Bridgeview Whitehouse Sullivan Centre Pickering Road </t>
  </si>
  <si>
    <t>132 Westbourne Avenue</t>
  </si>
  <si>
    <t>Beech Holme, Beverley Road</t>
  </si>
  <si>
    <t>11 Crofters Drive</t>
  </si>
  <si>
    <t xml:space="preserve">1 Wellesley Avenue </t>
  </si>
  <si>
    <t>61 Salmone Grove</t>
  </si>
  <si>
    <t>11 Kipling Walk</t>
  </si>
  <si>
    <t>Ganton School 294 Anlaby Park Road South</t>
  </si>
  <si>
    <t>7,Park Street</t>
  </si>
  <si>
    <t>Saltshouse Road</t>
  </si>
  <si>
    <t>6 Grosvenor Place</t>
  </si>
  <si>
    <t>47 The Paddock</t>
  </si>
  <si>
    <t>HMP Hull,  Hedon Road</t>
  </si>
  <si>
    <t xml:space="preserve">Invisible Flock, Studio 6, St Marys Lane, </t>
  </si>
  <si>
    <t>Endeavour Learning and Skills Centre. Beverley Road.</t>
  </si>
  <si>
    <t>Stepney Primary School, Beverley Road</t>
  </si>
  <si>
    <t>33 Kelvin Road</t>
  </si>
  <si>
    <t>87 Princes Ave</t>
  </si>
  <si>
    <t>60 Ferensway</t>
  </si>
  <si>
    <t>My Pockets, C4Di, @TheDock 31-38, Queen Street</t>
  </si>
  <si>
    <t>Unit 22, Bespoke Centre, Zeal's Garth, Wawne Road</t>
  </si>
  <si>
    <t>176 Marlborough Avenue</t>
  </si>
  <si>
    <t>164 Park Avenue</t>
  </si>
  <si>
    <t>The Verbal Arts Centre, Stable Lane and Mall Wall, â€¨Bishop Street Within</t>
  </si>
  <si>
    <t>Hull Children's University, 65 Salmon Grove</t>
  </si>
  <si>
    <t>Goodwin Resource Centre, Icehouse Road</t>
  </si>
  <si>
    <t>Kingston Wesley Methodist Church, 882 Holderness Road</t>
  </si>
  <si>
    <t>101 Southfield</t>
  </si>
  <si>
    <t xml:space="preserve">Socer Sensations, Poorhouse  Lane, </t>
  </si>
  <si>
    <t>Unit 5 Victoria Works, Victoria Road</t>
  </si>
  <si>
    <t>63 Salmon Grove</t>
  </si>
  <si>
    <t>149 Blenheim street</t>
  </si>
  <si>
    <t>48a Beverley Road</t>
  </si>
  <si>
    <t>181 Victoria Avenue</t>
  </si>
  <si>
    <t>296 Anlaby Park Road South</t>
  </si>
  <si>
    <t>95 Preston Road</t>
  </si>
  <si>
    <t>2 twelth ave</t>
  </si>
  <si>
    <t>Holy Trinity Parish Centre, 10a -11 King Street</t>
  </si>
  <si>
    <t>83C Manor Avenue</t>
  </si>
  <si>
    <t>120-122 George Street</t>
  </si>
  <si>
    <t>16 Park Avenue</t>
  </si>
  <si>
    <t>5 Senses, 25 Popple Street</t>
  </si>
  <si>
    <t>community office, womens and childrens hospital</t>
  </si>
  <si>
    <t>22 Parkside Close, Park Avenue</t>
  </si>
  <si>
    <t xml:space="preserve">Bradford </t>
  </si>
  <si>
    <t>London</t>
  </si>
  <si>
    <t>Beverley</t>
  </si>
  <si>
    <t>Hessle</t>
  </si>
  <si>
    <t>Kingston-upon-Hull</t>
  </si>
  <si>
    <t>HULL</t>
  </si>
  <si>
    <t>Kingston Upon Hull</t>
  </si>
  <si>
    <t>Leeds</t>
  </si>
  <si>
    <t>Barton upon Humber</t>
  </si>
  <si>
    <t>Kingston upon Hull</t>
  </si>
  <si>
    <t>Cayton, Scarborough</t>
  </si>
  <si>
    <t xml:space="preserve">Hull </t>
  </si>
  <si>
    <t>Goole</t>
  </si>
  <si>
    <t>Derry-Londonderry</t>
  </si>
  <si>
    <t>Hebden Bridge</t>
  </si>
  <si>
    <t xml:space="preserve">Kingston  Upon Hull </t>
  </si>
  <si>
    <t>Hull Royal Infirmary</t>
  </si>
  <si>
    <t>Lead applicant/Organisation Contact Email</t>
  </si>
  <si>
    <t>redgalleryhull@gmail.com</t>
  </si>
  <si>
    <t>christine@allstarents.co.uk</t>
  </si>
  <si>
    <t>3stagesofs@gmail.com</t>
  </si>
  <si>
    <t>thembienkosi@yahoo.co.uk</t>
  </si>
  <si>
    <t>office@neighbourhoodnetworkhull.co.uk</t>
  </si>
  <si>
    <t>tjb@wilberforce.ac.uk</t>
  </si>
  <si>
    <t>colin@prideinhull.co.uk</t>
  </si>
  <si>
    <t>admin@bcae.karoo.co.uk</t>
  </si>
  <si>
    <t>joanne.joveini@hullcc.gov.uk</t>
  </si>
  <si>
    <t>barbara.dawson@northernacademy.org.uk</t>
  </si>
  <si>
    <t>brigitta@hanaonline.org.uk</t>
  </si>
  <si>
    <t>paul@angela75@karoo.co.uk</t>
  </si>
  <si>
    <t>barrell@suttonpark.hull.sch.uk</t>
  </si>
  <si>
    <t>brendaelmelm@gmail.com</t>
  </si>
  <si>
    <t>deputy@priory.hull.sch.uk</t>
  </si>
  <si>
    <t>Matildaharper@hotmail.com</t>
  </si>
  <si>
    <t>jhowitt@artdesignhull.ac.uk</t>
  </si>
  <si>
    <t>becky-HRN@live.co.uk</t>
  </si>
  <si>
    <t>robbie@hullscrapstore.org.uk</t>
  </si>
  <si>
    <t>claire@greatfield.org.uk</t>
  </si>
  <si>
    <t>brianheywood3@talktalk.net</t>
  </si>
  <si>
    <t>leonardjbrown@hotmail.co.uk</t>
  </si>
  <si>
    <t>clare@waterwaysmuseum.org.uk</t>
  </si>
  <si>
    <t>jo@proteindance.co.uk</t>
  </si>
  <si>
    <t>cutlimited@mac.com</t>
  </si>
  <si>
    <t>Refugeeweek@hull.cityofsanctuary.org</t>
  </si>
  <si>
    <t>susan.nicholson@autismplus.co.uk</t>
  </si>
  <si>
    <t>lisaw@thewarren.org</t>
  </si>
  <si>
    <t>gfox@whitehouse.hull.sch.uk</t>
  </si>
  <si>
    <t>Suzanne@thebrowns.karoo.co.uk</t>
  </si>
  <si>
    <t>sandraa@herib.co.uk</t>
  </si>
  <si>
    <t>lansfordpenntimity@yahoo.com</t>
  </si>
  <si>
    <t>madeleine@assemblefest.co.uk</t>
  </si>
  <si>
    <t>butterfliesmlsg@yahoo.co.uk</t>
  </si>
  <si>
    <t>polishcommunitycentrehull@gmail.com</t>
  </si>
  <si>
    <t>peter@mypockets.co.uk</t>
  </si>
  <si>
    <t>tony@cotson.karoo.co.uk</t>
  </si>
  <si>
    <t>sjones@gantonschool.org.uk</t>
  </si>
  <si>
    <t>hitenthaker9@gmail.com</t>
  </si>
  <si>
    <t>mail@graemeoxby.co.uk</t>
  </si>
  <si>
    <t>mrsalexholmes@gmail.com</t>
  </si>
  <si>
    <t>abel@hanaonline.org.uk</t>
  </si>
  <si>
    <t>stephen.murray01@hmps.gsi.gov.uk</t>
  </si>
  <si>
    <t>catherine@invisibleflock.com</t>
  </si>
  <si>
    <t>pbrowning@stepney.hull.sch.uk</t>
  </si>
  <si>
    <t>scottking986@btinternet.com</t>
  </si>
  <si>
    <t>artsdevelopment@artlink.uk.net</t>
  </si>
  <si>
    <t>Selinaslater@gmail.com</t>
  </si>
  <si>
    <t>julia@marl.karoo.co.uk</t>
  </si>
  <si>
    <t>oppghull@hotmail.com</t>
  </si>
  <si>
    <t>James.Kerr@theverbal.co</t>
  </si>
  <si>
    <t>K.cussons@hull.ac.uk</t>
  </si>
  <si>
    <t>SDarley@goodwintrust.org</t>
  </si>
  <si>
    <t>maxlife@kingstonwesley.karoo.co.uk</t>
  </si>
  <si>
    <t>malcolm@strategyengage.com</t>
  </si>
  <si>
    <t>wayne@localworks.info</t>
  </si>
  <si>
    <t>kay@handmadeparade.co.uk</t>
  </si>
  <si>
    <t>n.banke@hull.ac.uk</t>
  </si>
  <si>
    <t>corinnefeuillatre@yahoo.co.uk</t>
  </si>
  <si>
    <t>elizabeth.woolmington@hullcc.gov.uk</t>
  </si>
  <si>
    <t>creed@creed.karoo.co.uk</t>
  </si>
  <si>
    <t>uma.umarajesh@gmail.com</t>
  </si>
  <si>
    <t>jquillin@siriusacademy.org.uk</t>
  </si>
  <si>
    <t>pclark@childdynamix.co.uk</t>
  </si>
  <si>
    <t>dawda@bameen.org.uk</t>
  </si>
  <si>
    <t>benpugh@me.com</t>
  </si>
  <si>
    <t>nye@nyeparry.com</t>
  </si>
  <si>
    <t>jillg@togetherwomen.org</t>
  </si>
  <si>
    <t>lovefunsunflowers@gmail.com</t>
  </si>
  <si>
    <t>kate@5senses.co.uk</t>
  </si>
  <si>
    <t>sallie.ward05@gmail.com</t>
  </si>
  <si>
    <t>les@tigernation.co.uk</t>
  </si>
  <si>
    <t>Lead applicant/Organisation 2nd Contact Number</t>
  </si>
  <si>
    <t>Lead applicant/Organisation 1st Contact Number</t>
  </si>
  <si>
    <t>07984 246971</t>
  </si>
  <si>
    <t>07855315088</t>
  </si>
  <si>
    <t>01482 826061</t>
  </si>
  <si>
    <t>01482 711688</t>
  </si>
  <si>
    <t>07718 626018</t>
  </si>
  <si>
    <t>01482 821053</t>
  </si>
  <si>
    <t>07908 617277</t>
  </si>
  <si>
    <t>310690 Ext 4</t>
  </si>
  <si>
    <t>0755388Mellors</t>
  </si>
  <si>
    <t>01482 218879</t>
  </si>
  <si>
    <t>01482 825502</t>
  </si>
  <si>
    <t>01482 606077</t>
  </si>
  <si>
    <t>07474 325555</t>
  </si>
  <si>
    <t xml:space="preserve">01482 328750 </t>
  </si>
  <si>
    <t>01482 702390</t>
  </si>
  <si>
    <t>(01723) 583245</t>
  </si>
  <si>
    <t xml:space="preserve"> 01482 711558</t>
  </si>
  <si>
    <t>01482 711558</t>
  </si>
  <si>
    <t>07971 574264</t>
  </si>
  <si>
    <t>020 82692394</t>
  </si>
  <si>
    <t>07957 336982</t>
  </si>
  <si>
    <t>07890 964091</t>
  </si>
  <si>
    <t>01482 218115</t>
  </si>
  <si>
    <t>0776 355 6847</t>
  </si>
  <si>
    <t>(01482) 303326</t>
  </si>
  <si>
    <t>07813 972030</t>
  </si>
  <si>
    <t>01482 342297</t>
  </si>
  <si>
    <t>01482 282432</t>
  </si>
  <si>
    <t>07876 042 788</t>
  </si>
  <si>
    <t>07952 211959</t>
  </si>
  <si>
    <t>01482 343690 (work)</t>
  </si>
  <si>
    <t>07903 742632</t>
  </si>
  <si>
    <t>0207 359 2316</t>
  </si>
  <si>
    <t>01482 310690 ext 4</t>
  </si>
  <si>
    <t>01482 472627</t>
  </si>
  <si>
    <t>01482 343169</t>
  </si>
  <si>
    <t>028 7126 6946</t>
  </si>
  <si>
    <t>01482 466045</t>
  </si>
  <si>
    <t>07900 321175</t>
  </si>
  <si>
    <t>01482 644936</t>
  </si>
  <si>
    <t>01482 706333</t>
  </si>
  <si>
    <t>07773 767427</t>
  </si>
  <si>
    <t>01422 844154</t>
  </si>
  <si>
    <t>01482 346479</t>
  </si>
  <si>
    <t>01482 494785</t>
  </si>
  <si>
    <t>01482 352939</t>
  </si>
  <si>
    <t>01482 781121</t>
  </si>
  <si>
    <t>07970 950552</t>
  </si>
  <si>
    <t>07811 263 312</t>
  </si>
  <si>
    <t>07800 668333</t>
  </si>
  <si>
    <t>01482 470805</t>
  </si>
  <si>
    <t>Big - CCP</t>
  </si>
  <si>
    <t>Big - not CCP</t>
  </si>
  <si>
    <t>Big - Not CCP</t>
  </si>
  <si>
    <t>Final Payment</t>
  </si>
  <si>
    <t xml:space="preserve">2nd Payment (If necessary) </t>
  </si>
  <si>
    <t xml:space="preserve">1st Payment Date </t>
  </si>
  <si>
    <t>1st Amount</t>
  </si>
  <si>
    <t>2nd Amount</t>
  </si>
  <si>
    <t>Final Amount</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</si>
  <si>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</si>
  <si>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</si>
  <si>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</si>
  <si>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</si>
  <si>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</si>
  <si>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</si>
  <si>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</si>
  <si>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</si>
  <si>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</si>
  <si>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</si>
  <si>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</si>
  <si>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</si>
  <si>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</si>
  <si>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</si>
  <si>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</si>
  <si>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</si>
  <si>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</si>
  <si>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</si>
  <si>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</si>
  <si>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</si>
  <si>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</si>
  <si>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</si>
  <si>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</si>
  <si>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</si>
  <si>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</si>
  <si>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</si>
  <si>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</si>
  <si>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</si>
  <si>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</si>
  <si>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</si>
  <si>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</si>
  <si>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</si>
  <si>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</si>
  <si>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</si>
  <si>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</si>
  <si>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</si>
  <si>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</si>
  <si>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</si>
  <si>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</si>
  <si>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</si>
  <si>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</si>
  <si>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</si>
  <si>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</si>
  <si>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</si>
  <si>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</si>
  <si>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</si>
  <si>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</si>
  <si>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</si>
  <si>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</si>
  <si>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</si>
  <si>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</si>
  <si>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</si>
  <si>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</si>
  <si>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</si>
  <si>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 xml:space="preserve">Needs update information. </t>
  </si>
  <si>
    <t>Needs update form</t>
  </si>
  <si>
    <t xml:space="preserve"> Application Downloaded</t>
  </si>
  <si>
    <t>Needs Update Information</t>
  </si>
  <si>
    <t>Need updated information</t>
  </si>
  <si>
    <t>Need updated information - CD to ammend before contractiing</t>
  </si>
  <si>
    <t>Need Updated information - filled in wrong</t>
  </si>
  <si>
    <t>Y - No Venue Yet</t>
  </si>
  <si>
    <t>Need updated info</t>
  </si>
  <si>
    <t xml:space="preserve">Needs update Info - CD to send a paper veriosn of form. </t>
  </si>
  <si>
    <t>Need updated Info</t>
  </si>
  <si>
    <t>Needs Updated Info</t>
  </si>
  <si>
    <t>Artifax Reference No</t>
  </si>
  <si>
    <t>Reference ID</t>
  </si>
  <si>
    <t>Submission title</t>
  </si>
  <si>
    <t>Number of performances:</t>
  </si>
  <si>
    <t>Number of exhibition days:</t>
  </si>
  <si>
    <t>Event/Activity Name</t>
  </si>
  <si>
    <t>Number of training sessions for education, training or taking part.</t>
  </si>
  <si>
    <t>How many participants from HU1 - HU9?</t>
  </si>
  <si>
    <t>Number of commissions/new products created:</t>
  </si>
  <si>
    <t>Venue Details</t>
  </si>
  <si>
    <t>RED is the longest running artist led initiative (originally a gallery) in the city. As we approach our twentieth year we will be putting a call out for artists for REDboard from Hull, Nationally and Internationally</t>
  </si>
  <si>
    <t>9 +</t>
  </si>
  <si>
    <t>Not directly - but will depend on commissioned artists.</t>
  </si>
  <si>
    <t>13 billboards over one year each for four weeks.JC Decaux Billboard sites0568 - HU6 7WZ - Newland Ave/Cott Road/Beverley Road0021 - HU4 6PJ - Devon St, Gipsyville0370 - HU3 6HP Anlaby Road, Melrose Street7170 - HU8 7BJ - Cleveland Street0133 - HU3 1QH Freehold Street, Springbank0271 - HU8 8SR - Holderness Road7447 - HU9 1DU - Clarence Street0548 - HU5 3QG - Princes Avenue0116 - HU3 2SB - Anlaby Road/Coltman Street0142 - HU3 4BJ - Hessle Road7704 - HU9 1SQ - Hedon Road0577 - HU5 2EN - Newland Avenue0088 - HU4 6EX - Boothferry Road</t>
  </si>
  <si>
    <t>1500+</t>
  </si>
  <si>
    <t>Overall</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</si>
  <si>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</si>
  <si>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</si>
  <si>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</si>
  <si>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</si>
  <si>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</si>
  <si>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Per Day</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</si>
  <si>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</si>
  <si>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</si>
  <si>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</si>
  <si>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</si>
  <si>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</si>
  <si>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</si>
  <si>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</si>
  <si>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</si>
  <si>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</si>
  <si>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</si>
  <si>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</si>
  <si>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KAG  27 Humber Street Postcode HU1 1THEstimated capacity at any 1 moment 100. Unlimited over the 2 month length of exhibitionAccessibleStudio Eleven Gallery11 Humber StreetPostcode HU1 1TGEstimated capacity at any 1 moment 50Unlimited over the 2 month length of exhibitionAccessibleHull School of Art and Design Broderick GalleryQueens GardensPostcode HU1 3DGEstimated capacity at any 1 moment 150Unlimited over the 2 month length of exhibitionAccessibleHull School of Art and Design Lecture theatreQueens GardensPostcode HU1 3DGEstimated capacity at any 1 moment 75AccessiblePotential other Venues in HullArt Link HU5 3QPIdeal Standard HU5 4HSPerformance venue TBDYork Art GalleryExhibition Square, YorkPostcode YO1 7EWEstimated capacity at any 1 moment 200AccessibleGladstone MuseumLongton, Stoke on TrentPostcode ST3 1PQEstimated capacity at any 1 moment 150AccessibleThe BathRoomCharterhouse Street, LondonPostcode EC1M 6HREstimated capacity at any 1 moment 100Accessible</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</si>
  <si>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</si>
  <si>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</si>
  <si>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</si>
  <si>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</si>
  <si>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</si>
  <si>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</si>
  <si>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</si>
  <si>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N/A</t>
  </si>
  <si>
    <t>St Mary the Virgin ChurchLowgateHullHU1 1EJCapacity: TBCAccessible: The church is used for arts events. Activity is on the ground floor and pews etc. will be moved to enhance accessibility. Further feasibility study to be carried out.</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</si>
  <si>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</si>
  <si>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</si>
  <si>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</si>
  <si>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</si>
  <si>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</si>
  <si>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</si>
  <si>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</si>
  <si>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</si>
  <si>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the finished sculpture will be accompanied by an audio description</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</si>
  <si>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</si>
  <si>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</si>
  <si>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</si>
  <si>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</si>
  <si>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</si>
  <si>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</si>
  <si>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</si>
  <si>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</si>
  <si>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</si>
  <si>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Hull Transforming Lives in Freetown (H-T-LIF) Musical concert</t>
  </si>
  <si>
    <t>all day</t>
  </si>
  <si>
    <t>Hull Kingston RoversKC Lightstream StadiumPreston RoadHullHU9 5HEThe capacity is approximately ....350It is accessible to all.</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</si>
  <si>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</si>
  <si>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</si>
  <si>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</si>
  <si>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</si>
  <si>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</si>
  <si>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a</t>
  </si>
  <si>
    <t>aa</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</si>
  <si>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</si>
  <si>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</si>
  <si>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</si>
  <si>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</si>
  <si>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</si>
  <si>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</si>
  <si>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</si>
  <si>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</si>
  <si>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</si>
  <si>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</si>
  <si>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</si>
  <si>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</si>
  <si>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</si>
  <si>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</si>
  <si>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</si>
  <si>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</si>
  <si>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</si>
  <si>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</si>
  <si>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</si>
  <si>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</si>
  <si>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</si>
  <si>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</si>
  <si>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</si>
  <si>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</si>
  <si>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</si>
  <si>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</si>
  <si>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</si>
  <si>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</si>
  <si>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</si>
  <si>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</si>
  <si>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</si>
  <si>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</si>
  <si>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</si>
  <si>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</si>
  <si>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</si>
  <si>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</si>
  <si>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</si>
  <si>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</si>
  <si>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</si>
  <si>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</si>
  <si>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</si>
  <si>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</si>
  <si>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</si>
  <si>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</si>
  <si>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</si>
  <si>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</si>
  <si>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</si>
  <si>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</si>
  <si>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</si>
  <si>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</si>
  <si>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</si>
  <si>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</si>
  <si>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</si>
  <si>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we would like to involve an art student from a 6th form college or the art collegeto help with the design of the artwork</t>
  </si>
  <si>
    <t>10.000 approx</t>
  </si>
  <si>
    <t>Hull and East yorkshire Womens and childrens hospitalHull Royal InfirmaryAnlaby RoadHullHU3 2JZYes accessible</t>
  </si>
  <si>
    <t>4th Hull Indian Mela</t>
  </si>
  <si>
    <t>Heritage details</t>
  </si>
  <si>
    <t>Relaxed perf</t>
  </si>
  <si>
    <t>Sign language</t>
  </si>
  <si>
    <t>Audio described</t>
  </si>
  <si>
    <t>Touch Tour</t>
  </si>
  <si>
    <t>Captioned</t>
  </si>
  <si>
    <t>Pre-perf notes</t>
  </si>
  <si>
    <t>Number of signed</t>
  </si>
  <si>
    <t>How many venues</t>
  </si>
  <si>
    <t>Number touch tours</t>
  </si>
  <si>
    <t>Season</t>
  </si>
  <si>
    <t>Made in Hull</t>
  </si>
  <si>
    <t>Roots &amp; Routes</t>
  </si>
  <si>
    <t>Freedom</t>
  </si>
  <si>
    <t>Tell The World</t>
  </si>
  <si>
    <t>Number captioned</t>
  </si>
  <si>
    <t>Number audio described</t>
  </si>
  <si>
    <t>Number Relaxed</t>
  </si>
  <si>
    <t>Audience Per Day or Overall</t>
  </si>
  <si>
    <t>Education</t>
  </si>
  <si>
    <t>Audience members from HU1 - HU9?</t>
  </si>
  <si>
    <t>Support</t>
  </si>
  <si>
    <t>Start date.</t>
  </si>
  <si>
    <t>Heritage Y/N</t>
  </si>
  <si>
    <t>Support - Access/Safeguarding</t>
  </si>
  <si>
    <t>Pre-Performance Notes</t>
  </si>
  <si>
    <t xml:space="preserve">Support Event Management </t>
  </si>
  <si>
    <t>Support Marketing, Digital and Press</t>
  </si>
  <si>
    <t>Support Licensing</t>
  </si>
  <si>
    <t>Support Meet the Funders</t>
  </si>
  <si>
    <t>End date</t>
  </si>
  <si>
    <t>Free unticketed</t>
  </si>
  <si>
    <t>Free ticketed</t>
  </si>
  <si>
    <t>Paid ticketed</t>
  </si>
  <si>
    <t>Participants Per Day or Overall</t>
  </si>
  <si>
    <t>14 short films</t>
  </si>
  <si>
    <t xml:space="preserve">Working with Hull 2017 learning team. Project will work with Winifred Holtby Academy, Sirius Academy West, plus 1 further school to be identified. </t>
  </si>
  <si>
    <t>Support Evaluation &amp; Monitoring</t>
  </si>
  <si>
    <t>Recording and film making at Winifred Holtby Acady, HU7 4PW Capacity 135 Accessible
Sirius Academy HU4 7JB Capacity 995 - accessible</t>
  </si>
  <si>
    <t>Reference</t>
  </si>
  <si>
    <t>Description</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</si>
  <si>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</si>
  <si>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</si>
  <si>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</si>
  <si>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</si>
  <si>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</si>
  <si>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</si>
  <si>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</si>
  <si>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Strand</t>
  </si>
  <si>
    <t>Do You See What I Mean?</t>
  </si>
  <si>
    <t>3: CCP</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</si>
  <si>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</si>
  <si>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</si>
  <si>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</si>
  <si>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3: Freedom</t>
  </si>
  <si>
    <t>Creative Communities</t>
  </si>
  <si>
    <t>Noah 2017 - A-9463971356</t>
  </si>
  <si>
    <t>...</t>
  </si>
  <si>
    <t>eg Jeff Smith, Curator</t>
  </si>
  <si>
    <t>2: Roots &amp; Routes</t>
  </si>
  <si>
    <t>Extraordinary Parade</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</si>
  <si>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</si>
  <si>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</si>
  <si>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</si>
  <si>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1234: Thru-2017</t>
  </si>
  <si>
    <t>I Wish to Communicate with You - A-8002799338</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</si>
  <si>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</si>
  <si>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</si>
  <si>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</si>
  <si>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</si>
  <si>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</si>
  <si>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</si>
  <si>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</si>
  <si>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</si>
  <si>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Hull 2017 will grant fund Â£10,000 towards the year long REDboard programme as described in the application.</t>
  </si>
  <si>
    <t>Lou Hazelwood is primary contact at Red Contempory Arts. 
Artists working on the billboards are yet to be confirmed.</t>
  </si>
  <si>
    <t>Fountain17 - A-2202290976</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</si>
  <si>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</si>
  <si>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</si>
  <si>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</si>
  <si>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The Electric Fence - A-2692762481</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</si>
  <si>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</si>
  <si>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</si>
  <si>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</si>
  <si>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</si>
  <si>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</si>
  <si>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</si>
  <si>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Fuzzfeed  - A-6416825749</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</si>
  <si>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</si>
  <si>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</si>
  <si>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</si>
  <si>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</si>
  <si>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</si>
  <si>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</si>
  <si>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</si>
  <si>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Park Life</t>
  </si>
  <si>
    <t xml:space="preserve">Hull 2017 will fund Sirius Academy West to the value of Â£9,000 to deliver the project as described in the application. </t>
  </si>
  <si>
    <t>Lead Contact - Julia Quillin (Head of Drama)</t>
  </si>
  <si>
    <t>Playing the Bridge - A-9670254719</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</si>
  <si>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</si>
  <si>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</si>
  <si>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</si>
  <si>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</si>
  <si>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Hull's Beermat Photography Festival</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</si>
  <si>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</si>
  <si>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</si>
  <si>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Children in Care: Visual Arts Celebration</t>
  </si>
  <si>
    <t>TBC</t>
  </si>
  <si>
    <t>Art in the park is an exciting project aimed at introducing children and young people to the techniques and methods of Land Art and then giving them the opportunity to share what they have learnt with the wider community through an open event in Pickering Park.</t>
  </si>
  <si>
    <t>Community Arts Jam</t>
  </si>
  <si>
    <t>1: Made in Hull</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</si>
  <si>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</si>
  <si>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Cultural Festival</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</si>
  <si>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</si>
  <si>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Greatfield 60 years on</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</si>
  <si>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</si>
  <si>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Greatfield: Why Couldn't they be like We Were?</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</si>
  <si>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</si>
  <si>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Grant-funded</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</si>
  <si>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</si>
  <si>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</si>
  <si>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Turn and Face the Strange - A-8439828760</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</si>
  <si>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</si>
  <si>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</si>
  <si>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</si>
  <si>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105+dB - A-5756441665</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</si>
  <si>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</si>
  <si>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</si>
  <si>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</si>
  <si>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Voices Across the Humber - A-3199567529</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</si>
  <si>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</si>
  <si>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</si>
  <si>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</si>
  <si>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The Female Gaze - A-6601553580</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</si>
  <si>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</si>
  <si>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</si>
  <si>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</si>
  <si>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NAPA: We are the Future</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</si>
  <si>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</si>
  <si>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</si>
  <si>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Tiger Rags - The fabric of Hull City AFC - A-9907890321</t>
  </si>
  <si>
    <t xml:space="preserve">Hull 2017 will fund Les Motherby &amp; Hull City Kits to the value Â£1,500 to deliver the project as described in the application. </t>
  </si>
  <si>
    <t>Pop-up Playhouse: Hansel &amp; Gretel - A-2074431448</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</si>
  <si>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</si>
  <si>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</si>
  <si>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</si>
  <si>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</si>
  <si>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</si>
  <si>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</si>
  <si>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</si>
  <si>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The People of Priory Festival - A-2029229587</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</si>
  <si>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</si>
  <si>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</si>
  <si>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</si>
  <si>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Your Street, Your Story - A-2687360761</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</si>
  <si>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</si>
  <si>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</si>
  <si>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</si>
  <si>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A Sight to Behold - A-3257745219</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</si>
  <si>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</si>
  <si>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</si>
  <si>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</si>
  <si>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</si>
  <si>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Hull Transforming lives in Freetown (HTLIF) - A-3377375373</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</si>
  <si>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</si>
  <si>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</si>
  <si>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</si>
  <si>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Born into a City of Culture - A-9824603430</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</si>
  <si>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</si>
  <si>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</si>
  <si>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</si>
  <si>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Not Forgotten Town - A-7819099507</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</si>
  <si>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</si>
  <si>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</si>
  <si>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</si>
  <si>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Block Party: M62 Creative Youth Empowerment Programme</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</si>
  <si>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</si>
  <si>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Boulevard Mad Yard of Art</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</si>
  <si>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</si>
  <si>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Pride in Hull - A-0596882417</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</si>
  <si>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</si>
  <si>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</si>
  <si>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</si>
  <si>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</si>
  <si>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</si>
  <si>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</si>
  <si>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</si>
  <si>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</si>
  <si>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Gig in a Park</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</si>
  <si>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</si>
  <si>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</si>
  <si>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Culture if Hull - 5 Hulls Alive</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</si>
  <si>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</si>
  <si>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ReMade in Hull</t>
  </si>
  <si>
    <t>Acorn Festival: From Acorns Oak Trees Grow</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</si>
  <si>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</si>
  <si>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</si>
  <si>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</si>
  <si>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</si>
  <si>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</si>
  <si>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</si>
  <si>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</si>
  <si>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</si>
  <si>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</si>
  <si>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</si>
  <si>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Wired Differently</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</si>
  <si>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</si>
  <si>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</si>
  <si>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How to Listen</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</si>
  <si>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</si>
  <si>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</si>
  <si>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Our Street, Our Stage at Assemble Fest - A-3462593771</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</si>
  <si>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</si>
  <si>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</si>
  <si>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</si>
  <si>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Ticketing Arrangements</t>
  </si>
  <si>
    <t>Art forms</t>
  </si>
  <si>
    <t>07789342725</t>
  </si>
  <si>
    <t>07973387144</t>
  </si>
  <si>
    <t>07904238505</t>
  </si>
  <si>
    <t>07932419065</t>
  </si>
  <si>
    <t>07790456658</t>
  </si>
  <si>
    <t>07734506953</t>
  </si>
  <si>
    <t>07947007826</t>
  </si>
  <si>
    <t>07530600771</t>
  </si>
  <si>
    <t>07870879221</t>
  </si>
  <si>
    <t>07905303237</t>
  </si>
  <si>
    <t>07947562287</t>
  </si>
  <si>
    <t>07908617277</t>
  </si>
  <si>
    <t>07887555679</t>
  </si>
  <si>
    <t>07720379165</t>
  </si>
  <si>
    <t>01482509631</t>
  </si>
  <si>
    <t>07533693358</t>
  </si>
  <si>
    <t>07847182820</t>
  </si>
  <si>
    <t>07974450518</t>
  </si>
  <si>
    <t>01482845459</t>
  </si>
  <si>
    <t>01482711386</t>
  </si>
  <si>
    <t>01482859478</t>
  </si>
  <si>
    <t>01482871389</t>
  </si>
  <si>
    <t>01482465906</t>
  </si>
  <si>
    <t>01482318800</t>
  </si>
  <si>
    <t>1st Payment Date B</t>
  </si>
  <si>
    <t>Dec 2016</t>
  </si>
  <si>
    <t>Oct 2017</t>
  </si>
  <si>
    <t>Oct 2016</t>
  </si>
  <si>
    <t>Sep 2016</t>
  </si>
  <si>
    <t>Nov 2016</t>
  </si>
  <si>
    <t>May 2017</t>
  </si>
  <si>
    <t>Jan 2017</t>
  </si>
  <si>
    <t>2nd payment date B</t>
  </si>
  <si>
    <t>Final payment date B</t>
  </si>
  <si>
    <t>Apr 2017</t>
  </si>
  <si>
    <t>Feb 2017</t>
  </si>
  <si>
    <t>Mar 2017</t>
  </si>
  <si>
    <t>Jun 2017</t>
  </si>
  <si>
    <t>Aug 2017</t>
  </si>
  <si>
    <t>Dec 2017</t>
  </si>
  <si>
    <t>Jan 2018</t>
  </si>
  <si>
    <t>Jul 2017</t>
  </si>
  <si>
    <t>Sep 2017</t>
  </si>
  <si>
    <t>Feb 2018</t>
  </si>
  <si>
    <t>Nov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</si>
</sst>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Trebuchet MS"/>
      <family val="2"/>
    </font>
    <font>
      <u/>
      <sz val="11"/>
      <color theme="10"/>
      <name val="Trebuchet MS"/>
      <family val="2"/>
    </font>
    <font>
      <b/>
      <sz val="11"/>
      <color theme="1"/>
      <name val="Trebuchet MS"/>
      <family val="2"/>
    </font>
    <font>
      <sz val="11"/>
      <name val="Trebuchet MS"/>
      <family val="2"/>
    </font>
    <font>
      <sz val="10"/>
      <color rgb="FF000000"/>
      <name val="Calibri"/>
      <family val="2"/>
      <scheme val="minor"/>
    </font>
    <font>
      <sz val="18"/>
      <color theme="3"/>
      <name val="Cambria"/>
      <family val="2"/>
      <scheme val="major"/>
    </font>
    <font>
      <b/>
      <sz val="12"/>
      <color theme="0"/>
      <name val="Trebuchet MS"/>
      <family val="2"/>
    </font>
    <font>
      <b/>
      <sz val="12"/>
      <color theme="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5"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cellStyleXfs>
  <cellXfs count="84">
    <xf numFmtId="0" fontId="0" fillId="0" borderId="0" xfId="0"/>
    <xf numFmtId="0" fontId="0" fillId="0" borderId="10" xfId="0" applyBorder="1" applyAlignment="1">
      <alignment horizontal="center"/>
    </xf>
    <xf numFmtId="0" fontId="0" fillId="0" borderId="10" xfId="0" applyBorder="1" applyAlignment="1">
      <alignment wrapText="1"/>
    </xf>
    <xf numFmtId="0" fontId="0" fillId="0" borderId="10" xfId="0" applyBorder="1" applyAlignment="1"/>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0" borderId="10" xfId="0" applyNumberFormat="1" applyFill="1" applyBorder="1" applyAlignment="1">
      <alignment horizontal="left" wrapText="1"/>
    </xf>
    <xf numFmtId="17" fontId="0" fillId="0" borderId="10" xfId="0" applyNumberFormat="1" applyBorder="1" applyAlignment="1">
      <alignment wrapText="1"/>
    </xf>
    <xf numFmtId="164" fontId="0" fillId="0" borderId="10" xfId="0" applyNumberFormat="1" applyBorder="1" applyAlignment="1">
      <alignment wrapText="1"/>
    </xf>
    <xf numFmtId="164" fontId="0" fillId="35" borderId="10" xfId="0" applyNumberFormat="1" applyFill="1" applyBorder="1" applyAlignment="1">
      <alignment wrapText="1"/>
    </xf>
    <xf numFmtId="17" fontId="0" fillId="35" borderId="10" xfId="0" applyNumberFormat="1" applyFill="1" applyBorder="1" applyAlignment="1">
      <alignment wrapText="1"/>
    </xf>
    <xf numFmtId="0" fontId="0" fillId="35" borderId="10" xfId="0" applyFill="1" applyBorder="1" applyAlignment="1">
      <alignment wrapText="1"/>
    </xf>
    <xf numFmtId="0" fontId="22" fillId="0" borderId="10" xfId="0" applyFont="1" applyBorder="1" applyAlignment="1">
      <alignment wrapText="1"/>
    </xf>
    <xf numFmtId="164" fontId="22" fillId="0" borderId="10" xfId="0" applyNumberFormat="1" applyFont="1" applyBorder="1" applyAlignment="1">
      <alignment horizontal="left" wrapText="1"/>
    </xf>
    <xf numFmtId="164" fontId="22" fillId="35" borderId="10" xfId="0" applyNumberFormat="1" applyFont="1" applyFill="1" applyBorder="1" applyAlignment="1">
      <alignment horizontal="left" wrapText="1"/>
    </xf>
    <xf numFmtId="164" fontId="22" fillId="0" borderId="10" xfId="0" applyNumberFormat="1" applyFont="1" applyFill="1" applyBorder="1" applyAlignment="1">
      <alignment horizontal="left" wrapText="1"/>
    </xf>
    <xf numFmtId="0" fontId="24" fillId="0" borderId="10" xfId="0" applyFont="1" applyBorder="1" applyAlignment="1">
      <alignment wrapText="1"/>
    </xf>
    <xf numFmtId="0" fontId="22" fillId="36" borderId="10" xfId="0" applyFont="1" applyFill="1" applyBorder="1" applyAlignment="1">
      <alignment wrapText="1"/>
    </xf>
    <xf numFmtId="0" fontId="22" fillId="37" borderId="10" xfId="0" applyFont="1" applyFill="1" applyBorder="1" applyAlignment="1">
      <alignment wrapText="1"/>
    </xf>
    <xf numFmtId="0" fontId="22" fillId="38" borderId="10" xfId="0" applyFont="1" applyFill="1" applyBorder="1" applyAlignment="1">
      <alignment wrapText="1"/>
    </xf>
    <xf numFmtId="0" fontId="22" fillId="39" borderId="10" xfId="0" applyFont="1" applyFill="1" applyBorder="1" applyAlignment="1">
      <alignment wrapText="1"/>
    </xf>
    <xf numFmtId="0" fontId="25" fillId="39" borderId="10" xfId="0" applyFont="1" applyFill="1" applyBorder="1" applyAlignment="1">
      <alignment wrapText="1"/>
    </xf>
    <xf numFmtId="0" fontId="22" fillId="0" borderId="10" xfId="0" applyFont="1" applyBorder="1" applyAlignment="1">
      <alignment horizontal="center" wrapText="1"/>
    </xf>
    <xf numFmtId="0" fontId="0" fillId="0" borderId="10" xfId="0" applyBorder="1" applyAlignment="1">
      <alignment vertical="center" wrapText="1"/>
    </xf>
    <xf numFmtId="0" fontId="0" fillId="0" borderId="10" xfId="0" applyBorder="1"/>
    <xf numFmtId="49" fontId="0" fillId="0" borderId="10" xfId="0" applyNumberFormat="1" applyBorder="1"/>
    <xf numFmtId="0" fontId="19" fillId="0" borderId="10" xfId="42" applyBorder="1" applyAlignment="1">
      <alignment wrapText="1"/>
    </xf>
    <xf numFmtId="0" fontId="23" fillId="0" borderId="10" xfId="42" applyFont="1" applyBorder="1" applyAlignment="1">
      <alignment wrapText="1"/>
    </xf>
    <xf numFmtId="164" fontId="22" fillId="40" borderId="10" xfId="0" applyNumberFormat="1" applyFont="1" applyFill="1" applyBorder="1" applyAlignment="1">
      <alignment horizontal="left" wrapText="1"/>
    </xf>
    <xf numFmtId="17" fontId="0" fillId="41" borderId="10" xfId="0" applyNumberFormat="1" applyFill="1" applyBorder="1" applyAlignment="1">
      <alignment wrapText="1"/>
    </xf>
    <xf numFmtId="164" fontId="0" fillId="41" borderId="10" xfId="0" applyNumberFormat="1" applyFill="1" applyBorder="1" applyAlignment="1">
      <alignment wrapText="1"/>
    </xf>
    <xf numFmtId="17" fontId="0" fillId="0" borderId="10" xfId="0" applyNumberFormat="1" applyFill="1" applyBorder="1" applyAlignment="1">
      <alignment wrapText="1"/>
    </xf>
    <xf numFmtId="164" fontId="0" fillId="0" borderId="10" xfId="0" applyNumberFormat="1" applyFill="1" applyBorder="1" applyAlignment="1">
      <alignment wrapText="1"/>
    </xf>
    <xf numFmtId="164" fontId="0" fillId="41" borderId="10" xfId="0" applyNumberFormat="1" applyFill="1" applyBorder="1" applyAlignment="1">
      <alignment horizontal="left" wrapText="1"/>
    </xf>
    <xf numFmtId="0" fontId="0" fillId="41" borderId="10" xfId="0" applyFill="1" applyBorder="1" applyAlignment="1">
      <alignment wrapText="1"/>
    </xf>
    <xf numFmtId="17" fontId="18" fillId="0" borderId="10" xfId="0" applyNumberFormat="1" applyFont="1" applyBorder="1" applyAlignment="1">
      <alignment wrapText="1"/>
    </xf>
    <xf numFmtId="0" fontId="0" fillId="0" borderId="0" xfId="0" applyBorder="1" applyAlignment="1">
      <alignment wrapText="1"/>
    </xf>
    <xf numFmtId="17" fontId="22" fillId="0" borderId="10" xfId="0" applyNumberFormat="1" applyFont="1" applyBorder="1" applyAlignment="1">
      <alignment wrapText="1"/>
    </xf>
    <xf numFmtId="0" fontId="26" fillId="0" borderId="10" xfId="0" applyFont="1" applyBorder="1"/>
    <xf numFmtId="0" fontId="19" fillId="0" borderId="0" xfId="42" applyBorder="1" applyAlignment="1">
      <alignment wrapText="1"/>
    </xf>
    <xf numFmtId="0" fontId="22" fillId="0" borderId="0" xfId="0" applyFont="1" applyBorder="1" applyAlignment="1">
      <alignment wrapText="1"/>
    </xf>
    <xf numFmtId="49" fontId="0" fillId="0" borderId="0" xfId="0" applyNumberFormat="1" applyBorder="1"/>
    <xf numFmtId="0" fontId="0" fillId="0" borderId="11" xfId="0" applyBorder="1" applyAlignment="1">
      <alignment wrapText="1"/>
    </xf>
    <xf numFmtId="9" fontId="22" fillId="0" borderId="10" xfId="0" applyNumberFormat="1" applyFont="1" applyBorder="1" applyAlignment="1">
      <alignment wrapText="1"/>
    </xf>
    <xf numFmtId="0" fontId="0" fillId="0" borderId="0" xfId="0" applyBorder="1"/>
    <xf numFmtId="14" fontId="22" fillId="0" borderId="10" xfId="0" applyNumberFormat="1" applyFont="1" applyBorder="1" applyAlignment="1">
      <alignment wrapText="1"/>
    </xf>
    <xf numFmtId="0" fontId="22" fillId="0" borderId="11" xfId="0" applyFont="1" applyBorder="1" applyAlignment="1">
      <alignment wrapText="1"/>
    </xf>
    <xf numFmtId="3" fontId="22" fillId="0" borderId="10" xfId="0" applyNumberFormat="1" applyFont="1" applyBorder="1" applyAlignment="1">
      <alignment wrapText="1"/>
    </xf>
    <xf numFmtId="0" fontId="0" fillId="0" borderId="12" xfId="0" applyBorder="1" applyAlignment="1">
      <alignment wrapText="1"/>
    </xf>
    <xf numFmtId="0" fontId="22" fillId="0" borderId="12" xfId="0" applyFont="1" applyBorder="1" applyAlignment="1">
      <alignment wrapText="1"/>
    </xf>
    <xf numFmtId="0" fontId="28" fillId="33" borderId="10" xfId="0" applyFont="1" applyFill="1" applyBorder="1" applyAlignment="1">
      <alignment horizontal="left" textRotation="45" wrapText="1"/>
    </xf>
    <xf numFmtId="0" fontId="28" fillId="33" borderId="10" xfId="0" applyFont="1" applyFill="1" applyBorder="1" applyAlignment="1">
      <alignment textRotation="45" wrapText="1"/>
    </xf>
    <xf numFmtId="0" fontId="29" fillId="33" borderId="10" xfId="0" applyFont="1" applyFill="1" applyBorder="1" applyAlignment="1">
      <alignment textRotation="45" wrapText="1"/>
    </xf>
    <xf numFmtId="164" fontId="28" fillId="33" borderId="10" xfId="0" applyNumberFormat="1" applyFont="1" applyFill="1" applyBorder="1" applyAlignment="1">
      <alignment horizontal="left" textRotation="45" wrapText="1"/>
    </xf>
    <xf numFmtId="164" fontId="29" fillId="33" borderId="10" xfId="0" applyNumberFormat="1" applyFont="1" applyFill="1" applyBorder="1" applyAlignment="1">
      <alignment horizontal="left" textRotation="45" wrapText="1"/>
    </xf>
    <xf numFmtId="0" fontId="29" fillId="33" borderId="10" xfId="0" applyFont="1" applyFill="1" applyBorder="1" applyAlignment="1">
      <alignment horizontal="left" textRotation="45" wrapText="1"/>
    </xf>
    <xf numFmtId="0" fontId="29" fillId="33" borderId="10" xfId="0" applyFont="1" applyFill="1" applyBorder="1" applyAlignment="1">
      <alignment horizontal="left" textRotation="45"/>
    </xf>
    <xf numFmtId="0" fontId="29" fillId="33" borderId="10" xfId="0" applyFont="1" applyFill="1" applyBorder="1" applyAlignment="1">
      <alignment textRotation="45"/>
    </xf>
    <xf numFmtId="0" fontId="29" fillId="33" borderId="10" xfId="0" applyFont="1" applyFill="1" applyBorder="1" applyAlignment="1">
      <alignment horizontal="center" textRotation="45"/>
    </xf>
    <xf numFmtId="14" fontId="29" fillId="33" borderId="10" xfId="0" applyNumberFormat="1" applyFont="1" applyFill="1" applyBorder="1" applyAlignment="1">
      <alignment horizontal="center" textRotation="45" wrapText="1"/>
    </xf>
    <xf numFmtId="0" fontId="29" fillId="33" borderId="10" xfId="0" applyFont="1" applyFill="1" applyBorder="1" applyAlignment="1">
      <alignment horizontal="center" textRotation="45" wrapText="1"/>
    </xf>
    <xf numFmtId="0" fontId="28" fillId="33" borderId="10" xfId="0" applyFont="1" applyFill="1" applyBorder="1" applyAlignment="1">
      <alignment horizontal="right" textRotation="45" wrapText="1"/>
    </xf>
    <xf numFmtId="0" fontId="22" fillId="0" borderId="0" xfId="0" applyFont="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17" fontId="0" fillId="0" borderId="0" xfId="0" applyNumberFormat="1" applyAlignment="1">
      <alignment vertical="top" wrapText="1"/>
    </xf>
    <xf numFmtId="0" fontId="28" fillId="39" borderId="10" xfId="0" applyFont="1" applyFill="1" applyBorder="1" applyAlignment="1">
      <alignment horizontal="left" textRotation="45" wrapText="1"/>
    </xf>
    <xf numFmtId="0" fontId="29" fillId="39" borderId="10" xfId="0" applyFont="1" applyFill="1" applyBorder="1" applyAlignment="1">
      <alignment horizontal="center" textRotation="45"/>
    </xf>
    <xf numFmtId="49" fontId="0" fillId="0" borderId="10" xfId="0" quotePrefix="1" applyNumberFormat="1" applyBorder="1"/>
    <xf numFmtId="49" fontId="0" fillId="0" borderId="0" xfId="0" quotePrefix="1" applyNumberFormat="1" applyBorder="1"/>
    <xf numFmtId="49" fontId="29" fillId="33" borderId="10" xfId="0" applyNumberFormat="1" applyFont="1" applyFill="1" applyBorder="1" applyAlignment="1">
      <alignment horizontal="left" textRotation="45" wrapText="1"/>
    </xf>
    <xf numFmtId="49" fontId="0" fillId="35" borderId="10" xfId="0" applyNumberFormat="1" applyFill="1" applyBorder="1" applyAlignment="1">
      <alignment wrapText="1"/>
    </xf>
    <xf numFmtId="49" fontId="0" fillId="0" borderId="10" xfId="0" applyNumberFormat="1" applyBorder="1" applyAlignment="1">
      <alignment wrapText="1"/>
    </xf>
    <xf numFmtId="49" fontId="0" fillId="41" borderId="10" xfId="0" applyNumberFormat="1" applyFill="1" applyBorder="1" applyAlignment="1">
      <alignment wrapText="1"/>
    </xf>
    <xf numFmtId="49" fontId="0" fillId="0" borderId="10" xfId="0" applyNumberFormat="1" applyFill="1" applyBorder="1" applyAlignment="1">
      <alignment wrapText="1"/>
    </xf>
    <xf numFmtId="49" fontId="18" fillId="0" borderId="10" xfId="0" applyNumberFormat="1" applyFont="1" applyBorder="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18" Type="http://schemas.openxmlformats.org/officeDocument/2006/relationships/hyperlink" Target="mailto:jo@proteindance.co.uk" TargetMode="External"/><Relationship Id="rId3" Type="http://schemas.openxmlformats.org/officeDocument/2006/relationships/hyperlink" Target="mailto:paul@angela75@karoo.co.uk" TargetMode="External"/><Relationship Id="rId21" Type="http://schemas.openxmlformats.org/officeDocument/2006/relationships/vmlDrawing" Target="../drawings/vmlDrawing1.vml"/><Relationship Id="rId7" Type="http://schemas.openxmlformats.org/officeDocument/2006/relationships/hyperlink" Target="mailto:catherine@invisibleflock.com" TargetMode="External"/><Relationship Id="rId12" Type="http://schemas.openxmlformats.org/officeDocument/2006/relationships/hyperlink" Target="mailto:dawda@bameen.org.uk" TargetMode="External"/><Relationship Id="rId17" Type="http://schemas.openxmlformats.org/officeDocument/2006/relationships/hyperlink" Target="mailto:sandraa@herib.co.uk" TargetMode="External"/><Relationship Id="rId2" Type="http://schemas.openxmlformats.org/officeDocument/2006/relationships/hyperlink" Target="mailto:admin@bcae.karoo.co.uk" TargetMode="External"/><Relationship Id="rId16" Type="http://schemas.openxmlformats.org/officeDocument/2006/relationships/hyperlink" Target="mailto:nye@nyeparry.com" TargetMode="External"/><Relationship Id="rId20" Type="http://schemas.openxmlformats.org/officeDocument/2006/relationships/printerSettings" Target="../printerSettings/printerSettings1.bin"/><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hyperlink" Target="mailto:cutlimited@mac.com" TargetMode="External"/><Relationship Id="rId10" Type="http://schemas.openxmlformats.org/officeDocument/2006/relationships/hyperlink" Target="mailto:abel@hanaonline.org.uk" TargetMode="External"/><Relationship Id="rId19" Type="http://schemas.openxmlformats.org/officeDocument/2006/relationships/hyperlink" Target="mailto:lansfordpenntimity@yahoo.com"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redgalleryhull@gmail.com"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DO76"/>
  <sheetViews>
    <sheetView tabSelected="1" zoomScale="60" zoomScaleNormal="60" workbookViewId="0">
      <pane xSplit="2" ySplit="1" topLeftCell="AU40" activePane="bottomRight" state="frozen"/>
      <selection pane="topRight" activeCell="C1" sqref="C1"/>
      <selection pane="bottomLeft" activeCell="A2" sqref="A2"/>
      <selection pane="bottomRight" activeCell="BC62" sqref="BC62"/>
    </sheetView>
  </sheetViews>
  <sheetFormatPr defaultRowHeight="16.5" x14ac:dyDescent="0.3"/>
  <cols>
    <col min="1" max="1" width="13.140625" style="23" bestFit="1" customWidth="1"/>
    <col min="2" max="2" width="13.140625" style="23" customWidth="1"/>
    <col min="3" max="3" width="15.140625" style="19" customWidth="1"/>
    <col min="4" max="4" width="14.5703125" style="19" customWidth="1"/>
    <col min="5" max="5" width="19.85546875" style="19" customWidth="1"/>
    <col min="6" max="6" width="16.85546875" style="23" customWidth="1"/>
    <col min="7" max="7" width="18.5703125" style="23" customWidth="1"/>
    <col min="8" max="12" width="18.5703125" style="2" customWidth="1"/>
    <col min="13" max="13" width="26.42578125" style="19" customWidth="1"/>
    <col min="14" max="14" width="43.5703125" style="19" customWidth="1"/>
    <col min="15" max="16" width="12.7109375" style="20" customWidth="1"/>
    <col min="17" max="17" width="12.140625" style="8" customWidth="1"/>
    <col min="18" max="18" width="12.28515625" style="8" customWidth="1"/>
    <col min="19" max="19" width="9.140625" style="9" customWidth="1"/>
    <col min="20" max="20" width="8.7109375" style="10" customWidth="1"/>
    <col min="21" max="22" width="7.28515625" style="1" customWidth="1"/>
    <col min="23" max="23" width="8.85546875" style="7" customWidth="1"/>
    <col min="24" max="24" width="8.28515625" style="3" customWidth="1"/>
    <col min="25" max="34" width="9.5703125" style="1" customWidth="1"/>
    <col min="35" max="35" width="29.28515625" style="1" customWidth="1"/>
    <col min="36" max="36" width="11.5703125" style="11" customWidth="1"/>
    <col min="37" max="43" width="9.5703125" style="10" customWidth="1"/>
    <col min="44" max="44" width="18" style="2" customWidth="1"/>
    <col min="45" max="45" width="9.7109375" style="2" customWidth="1"/>
    <col min="46" max="46" width="12.28515625" style="3" customWidth="1"/>
    <col min="47" max="47" width="24.28515625" style="2" customWidth="1"/>
    <col min="48" max="48" width="13.140625" style="2" customWidth="1"/>
    <col min="49" max="49" width="13.140625" style="80" customWidth="1"/>
    <col min="50" max="50" width="13.140625" style="15" customWidth="1"/>
    <col min="51" max="51" width="13.140625" style="2" customWidth="1"/>
    <col min="52" max="52" width="13.140625" style="80" customWidth="1"/>
    <col min="53" max="53" width="13.140625" style="15" customWidth="1"/>
    <col min="54" max="54" width="13.140625" style="2" customWidth="1"/>
    <col min="55" max="55" width="13.140625" style="80" customWidth="1"/>
    <col min="56" max="56" width="14.28515625" style="15" customWidth="1"/>
    <col min="57" max="57" width="23.140625" style="2" customWidth="1"/>
    <col min="58" max="58" width="30" style="19" customWidth="1"/>
    <col min="59" max="59" width="18.28515625" style="29" customWidth="1"/>
    <col min="60" max="87" width="9.140625" style="19"/>
    <col min="88" max="88" width="12.42578125" style="19" bestFit="1" customWidth="1"/>
    <col min="89" max="101" width="9.140625" style="19"/>
    <col min="102" max="102" width="18.7109375" style="19" bestFit="1" customWidth="1"/>
    <col min="103" max="16384" width="9.140625" style="19"/>
  </cols>
  <sheetData>
    <row r="1" spans="1:119" s="57" customFormat="1" ht="283.5" x14ac:dyDescent="0.25">
      <c r="A1" s="57" t="s">
        <v>562</v>
      </c>
      <c r="B1" s="57" t="s">
        <v>919</v>
      </c>
      <c r="C1" s="58" t="s">
        <v>0</v>
      </c>
      <c r="D1" s="58" t="s">
        <v>1</v>
      </c>
      <c r="E1" s="58" t="s">
        <v>512</v>
      </c>
      <c r="F1" s="58" t="s">
        <v>513</v>
      </c>
      <c r="G1" s="58" t="s">
        <v>2</v>
      </c>
      <c r="H1" s="59" t="s">
        <v>561</v>
      </c>
      <c r="I1" s="59" t="s">
        <v>631</v>
      </c>
      <c r="J1" s="59" t="s">
        <v>560</v>
      </c>
      <c r="K1" s="59" t="s">
        <v>792</v>
      </c>
      <c r="L1" s="59" t="s">
        <v>791</v>
      </c>
      <c r="M1" s="58" t="s">
        <v>718</v>
      </c>
      <c r="N1" s="58" t="s">
        <v>3</v>
      </c>
      <c r="O1" s="60" t="s">
        <v>533</v>
      </c>
      <c r="P1" s="60" t="s">
        <v>558</v>
      </c>
      <c r="Q1" s="61" t="s">
        <v>534</v>
      </c>
      <c r="R1" s="61" t="s">
        <v>535</v>
      </c>
      <c r="S1" s="62" t="s">
        <v>536</v>
      </c>
      <c r="T1" s="62" t="s">
        <v>537</v>
      </c>
      <c r="U1" s="63" t="s">
        <v>538</v>
      </c>
      <c r="V1" s="63" t="s">
        <v>540</v>
      </c>
      <c r="W1" s="63" t="s">
        <v>539</v>
      </c>
      <c r="X1" s="64" t="s">
        <v>514</v>
      </c>
      <c r="Y1" s="65" t="s">
        <v>515</v>
      </c>
      <c r="Z1" s="65" t="s">
        <v>516</v>
      </c>
      <c r="AA1" s="65" t="s">
        <v>517</v>
      </c>
      <c r="AB1" s="65" t="s">
        <v>519</v>
      </c>
      <c r="AC1" s="65" t="s">
        <v>518</v>
      </c>
      <c r="AD1" s="65" t="s">
        <v>520</v>
      </c>
      <c r="AE1" s="65" t="s">
        <v>521</v>
      </c>
      <c r="AF1" s="65" t="s">
        <v>522</v>
      </c>
      <c r="AG1" s="65" t="s">
        <v>523</v>
      </c>
      <c r="AH1" s="65" t="s">
        <v>524</v>
      </c>
      <c r="AI1" s="75" t="s">
        <v>1263</v>
      </c>
      <c r="AJ1" s="66" t="s">
        <v>525</v>
      </c>
      <c r="AK1" s="67" t="s">
        <v>526</v>
      </c>
      <c r="AL1" s="67" t="s">
        <v>527</v>
      </c>
      <c r="AM1" s="67" t="s">
        <v>528</v>
      </c>
      <c r="AN1" s="67" t="s">
        <v>529</v>
      </c>
      <c r="AO1" s="67" t="s">
        <v>530</v>
      </c>
      <c r="AP1" s="67" t="s">
        <v>531</v>
      </c>
      <c r="AQ1" s="67" t="s">
        <v>532</v>
      </c>
      <c r="AR1" s="62" t="s">
        <v>547</v>
      </c>
      <c r="AS1" s="62" t="s">
        <v>554</v>
      </c>
      <c r="AT1" s="63" t="s">
        <v>556</v>
      </c>
      <c r="AU1" s="59" t="s">
        <v>853</v>
      </c>
      <c r="AV1" s="62" t="s">
        <v>849</v>
      </c>
      <c r="AW1" s="78" t="s">
        <v>1288</v>
      </c>
      <c r="AX1" s="61" t="s">
        <v>850</v>
      </c>
      <c r="AY1" s="62" t="s">
        <v>848</v>
      </c>
      <c r="AZ1" s="78" t="s">
        <v>1296</v>
      </c>
      <c r="BA1" s="61" t="s">
        <v>851</v>
      </c>
      <c r="BB1" s="62" t="s">
        <v>847</v>
      </c>
      <c r="BC1" s="78" t="s">
        <v>1297</v>
      </c>
      <c r="BD1" s="61" t="s">
        <v>852</v>
      </c>
      <c r="BE1" s="62" t="s">
        <v>884</v>
      </c>
      <c r="BF1" s="57" t="s">
        <v>885</v>
      </c>
      <c r="BG1" s="68" t="s">
        <v>909</v>
      </c>
      <c r="BH1" s="57" t="s">
        <v>920</v>
      </c>
      <c r="BI1" s="57" t="s">
        <v>921</v>
      </c>
      <c r="BJ1" s="57" t="s">
        <v>0</v>
      </c>
      <c r="BK1" s="57" t="s">
        <v>1</v>
      </c>
      <c r="BL1" s="57" t="s">
        <v>1047</v>
      </c>
      <c r="BM1" s="57" t="s">
        <v>1048</v>
      </c>
      <c r="BN1" s="57" t="s">
        <v>1049</v>
      </c>
      <c r="BO1" s="57" t="s">
        <v>1050</v>
      </c>
      <c r="BP1" s="57" t="s">
        <v>1051</v>
      </c>
      <c r="BQ1" s="57" t="s">
        <v>1052</v>
      </c>
      <c r="BR1" s="57" t="s">
        <v>1053</v>
      </c>
      <c r="BS1" s="57" t="s">
        <v>1054</v>
      </c>
      <c r="BT1" s="57" t="s">
        <v>1055</v>
      </c>
      <c r="BU1" s="57" t="s">
        <v>527</v>
      </c>
      <c r="BV1" s="57" t="s">
        <v>1056</v>
      </c>
      <c r="BW1" s="57" t="s">
        <v>526</v>
      </c>
      <c r="BX1" s="57" t="s">
        <v>1058</v>
      </c>
      <c r="BY1" s="57" t="s">
        <v>1059</v>
      </c>
      <c r="BZ1" s="57" t="s">
        <v>1060</v>
      </c>
      <c r="CA1" s="57" t="s">
        <v>1061</v>
      </c>
      <c r="CB1" s="57" t="s">
        <v>922</v>
      </c>
      <c r="CC1" s="57" t="s">
        <v>1062</v>
      </c>
      <c r="CD1" s="57" t="s">
        <v>1063</v>
      </c>
      <c r="CE1" s="57" t="s">
        <v>1064</v>
      </c>
      <c r="CF1" s="57" t="s">
        <v>1065</v>
      </c>
      <c r="CG1" s="57" t="s">
        <v>1066</v>
      </c>
      <c r="CH1" s="57" t="s">
        <v>1067</v>
      </c>
      <c r="CI1" s="57" t="s">
        <v>1068</v>
      </c>
      <c r="CJ1" s="57" t="s">
        <v>1069</v>
      </c>
      <c r="CK1" s="57" t="s">
        <v>1070</v>
      </c>
      <c r="CL1" s="57" t="s">
        <v>923</v>
      </c>
      <c r="CM1" s="57" t="s">
        <v>924</v>
      </c>
      <c r="CN1" s="57" t="s">
        <v>925</v>
      </c>
      <c r="CO1" s="57" t="s">
        <v>1071</v>
      </c>
      <c r="CP1" s="57" t="s">
        <v>1072</v>
      </c>
      <c r="CQ1" s="57" t="s">
        <v>926</v>
      </c>
      <c r="CR1" s="57" t="s">
        <v>927</v>
      </c>
      <c r="CS1" s="57" t="s">
        <v>1073</v>
      </c>
      <c r="CT1" s="57" t="s">
        <v>1074</v>
      </c>
      <c r="CU1" s="57" t="s">
        <v>1075</v>
      </c>
      <c r="CV1" s="57" t="s">
        <v>1076</v>
      </c>
      <c r="CW1" s="57" t="s">
        <v>1084</v>
      </c>
      <c r="CX1" s="57" t="s">
        <v>1077</v>
      </c>
      <c r="CY1" s="57" t="s">
        <v>1078</v>
      </c>
      <c r="CZ1" s="57" t="s">
        <v>1079</v>
      </c>
      <c r="DA1" s="57" t="s">
        <v>1080</v>
      </c>
      <c r="DB1" s="74" t="s">
        <v>1262</v>
      </c>
      <c r="DC1" s="57" t="s">
        <v>1081</v>
      </c>
      <c r="DD1" s="57" t="s">
        <v>928</v>
      </c>
      <c r="DE1" s="71" t="s">
        <v>1086</v>
      </c>
      <c r="DF1" s="71" t="s">
        <v>1087</v>
      </c>
      <c r="DG1" s="71" t="s">
        <v>1088</v>
      </c>
      <c r="DH1" s="71" t="s">
        <v>1089</v>
      </c>
      <c r="DI1" s="71" t="s">
        <v>1090</v>
      </c>
      <c r="DJ1" s="71" t="s">
        <v>1091</v>
      </c>
      <c r="DK1" s="71" t="s">
        <v>1092</v>
      </c>
      <c r="DL1" s="71" t="s">
        <v>1093</v>
      </c>
      <c r="DM1" s="71" t="s">
        <v>1094</v>
      </c>
      <c r="DN1" s="71" t="s">
        <v>1057</v>
      </c>
      <c r="DO1" s="71" t="s">
        <v>1095</v>
      </c>
    </row>
    <row r="2" spans="1:119" ht="409.5" x14ac:dyDescent="0.3">
      <c r="A2" s="23" t="s">
        <v>62</v>
      </c>
      <c r="B2" s="23">
        <v>299</v>
      </c>
      <c r="C2" s="19" t="s">
        <v>63</v>
      </c>
      <c r="D2" s="19" t="s">
        <v>64</v>
      </c>
      <c r="E2" s="19" t="s">
        <v>65</v>
      </c>
      <c r="F2" s="23" t="s">
        <v>66</v>
      </c>
      <c r="G2" s="23" t="s">
        <v>67</v>
      </c>
      <c r="H2" s="2" t="s">
        <v>639</v>
      </c>
      <c r="I2" s="31" t="s">
        <v>373</v>
      </c>
      <c r="J2" s="31" t="s">
        <v>573</v>
      </c>
      <c r="K2" s="32" t="s">
        <v>799</v>
      </c>
      <c r="L2" s="32" t="s">
        <v>800</v>
      </c>
      <c r="M2" s="19" t="s">
        <v>728</v>
      </c>
      <c r="N2" s="19" t="s">
        <v>68</v>
      </c>
      <c r="O2" s="20">
        <v>2000</v>
      </c>
      <c r="P2" s="21">
        <v>3500</v>
      </c>
      <c r="Q2" s="8">
        <v>2970</v>
      </c>
      <c r="S2" s="9">
        <v>26</v>
      </c>
      <c r="T2" s="9">
        <v>22</v>
      </c>
      <c r="U2" s="5">
        <f t="shared" ref="U2:U33" si="0">SUM(S2:T2)</f>
        <v>48</v>
      </c>
      <c r="V2" s="4">
        <v>10</v>
      </c>
      <c r="W2" s="6" t="s">
        <v>542</v>
      </c>
      <c r="X2" s="3" t="s">
        <v>69</v>
      </c>
      <c r="AF2" s="1">
        <v>1</v>
      </c>
      <c r="AG2" s="1">
        <v>1</v>
      </c>
      <c r="AI2" s="1" t="str">
        <f>IF(Y2=1,Y$1,"")&amp;" "&amp;IF(Z2=1,Z$1,"")&amp;" "&amp;IF(AA2=1,AA$1,"")&amp;" "&amp;IF(AB2=1,AB$1,"")&amp;" "&amp;IF(AC2=1,AC$1,"")&amp;" "&amp;IF(AD2=1,AD$1,"")&amp;" "&amp;IF(AE2=1,AE$1,"")&amp;" "&amp;IF(AF2=1,AF$1,"")&amp;" "&amp;IF(AG2=1,AG$1,"")&amp;" "&amp;IF(AH2=1,AH$1,"")</f>
        <v xml:space="preserve">       Music Theatre </v>
      </c>
      <c r="AJ2" s="11">
        <v>43001</v>
      </c>
      <c r="AK2" s="10">
        <v>30</v>
      </c>
      <c r="AL2" s="10">
        <v>550</v>
      </c>
      <c r="AP2" s="10">
        <v>1</v>
      </c>
      <c r="AQ2" s="10">
        <v>1</v>
      </c>
      <c r="AR2" s="2" t="s">
        <v>549</v>
      </c>
      <c r="AS2" s="2" t="s">
        <v>552</v>
      </c>
      <c r="AU2" s="43" t="s">
        <v>875</v>
      </c>
      <c r="AV2" s="17">
        <v>42705</v>
      </c>
      <c r="AW2" s="79" t="s">
        <v>1289</v>
      </c>
      <c r="AX2" s="16">
        <v>2000</v>
      </c>
      <c r="AY2" s="18"/>
      <c r="AZ2" s="79"/>
      <c r="BA2" s="18"/>
      <c r="BB2" s="17">
        <v>42856</v>
      </c>
      <c r="BC2" s="79" t="s">
        <v>1294</v>
      </c>
      <c r="BD2" s="16">
        <v>1500</v>
      </c>
      <c r="BE2" s="15">
        <f>AX2+BA2+BD2</f>
        <v>3500</v>
      </c>
      <c r="BF2" s="25" t="s">
        <v>887</v>
      </c>
      <c r="BG2" s="29" t="s">
        <v>907</v>
      </c>
      <c r="BH2" s="19" t="s">
        <v>62</v>
      </c>
      <c r="BI2" s="19" t="s">
        <v>62</v>
      </c>
      <c r="BJ2" s="19" t="s">
        <v>63</v>
      </c>
      <c r="BK2" s="19" t="s">
        <v>64</v>
      </c>
      <c r="CG2" s="53"/>
      <c r="CH2" s="56"/>
      <c r="DB2" s="19" t="str">
        <f>IF(CY2=1,CY$1,IF(CZ2=1,CZ$1,IF(DA2=1,DA$1,"")))</f>
        <v/>
      </c>
      <c r="DE2" s="71">
        <v>299</v>
      </c>
      <c r="DF2" s="71" t="s">
        <v>1096</v>
      </c>
      <c r="DG2" s="71" t="s">
        <v>1097</v>
      </c>
      <c r="DH2" s="71" t="s">
        <v>1098</v>
      </c>
      <c r="DI2" s="71" t="s">
        <v>1099</v>
      </c>
      <c r="DJ2" s="72">
        <v>43001</v>
      </c>
      <c r="DK2" s="72">
        <v>43007</v>
      </c>
      <c r="DL2" s="71">
        <v>3500</v>
      </c>
      <c r="DM2" s="71" t="s">
        <v>1100</v>
      </c>
      <c r="DN2" s="71" t="s">
        <v>1101</v>
      </c>
      <c r="DO2" s="71" t="s">
        <v>1102</v>
      </c>
    </row>
    <row r="3" spans="1:119" s="2" customFormat="1" ht="120" customHeight="1" x14ac:dyDescent="0.3">
      <c r="A3" s="23" t="s">
        <v>463</v>
      </c>
      <c r="B3" s="23">
        <v>336</v>
      </c>
      <c r="C3" s="19" t="s">
        <v>200</v>
      </c>
      <c r="D3" s="19" t="s">
        <v>464</v>
      </c>
      <c r="E3" s="19" t="s">
        <v>465</v>
      </c>
      <c r="F3" s="23" t="s">
        <v>466</v>
      </c>
      <c r="G3" s="23" t="s">
        <v>467</v>
      </c>
      <c r="H3" s="2" t="s">
        <v>694</v>
      </c>
      <c r="I3" s="31" t="s">
        <v>716</v>
      </c>
      <c r="J3" s="31" t="s">
        <v>623</v>
      </c>
      <c r="K3" s="32" t="s">
        <v>840</v>
      </c>
      <c r="L3" s="32" t="s">
        <v>840</v>
      </c>
      <c r="M3" s="19" t="s">
        <v>784</v>
      </c>
      <c r="N3" s="19" t="s">
        <v>468</v>
      </c>
      <c r="O3" s="20">
        <v>50000</v>
      </c>
      <c r="P3" s="21">
        <v>10000</v>
      </c>
      <c r="Q3" s="8">
        <v>95424</v>
      </c>
      <c r="R3" s="8">
        <v>12400</v>
      </c>
      <c r="S3" s="9">
        <v>25</v>
      </c>
      <c r="T3" s="9">
        <v>22</v>
      </c>
      <c r="U3" s="5">
        <f t="shared" si="0"/>
        <v>47</v>
      </c>
      <c r="V3" s="4">
        <v>10</v>
      </c>
      <c r="W3" s="6" t="s">
        <v>542</v>
      </c>
      <c r="X3" s="3">
        <v>4</v>
      </c>
      <c r="Y3" s="1"/>
      <c r="Z3" s="1"/>
      <c r="AA3" s="1">
        <v>1</v>
      </c>
      <c r="AB3" s="1">
        <v>1</v>
      </c>
      <c r="AC3" s="1">
        <v>1</v>
      </c>
      <c r="AD3" s="1"/>
      <c r="AE3" s="1"/>
      <c r="AF3" s="1">
        <v>1</v>
      </c>
      <c r="AG3" s="1">
        <v>1</v>
      </c>
      <c r="AH3" s="1"/>
      <c r="AI3" s="1" t="str">
        <f t="shared" ref="AI3:AI4" si="1">IF(Y3=1,Y$1,"")&amp;" "&amp;IF(Z3=1,Z$1,"")&amp;" "&amp;IF(AA3=1,AA$1,"")&amp;" "&amp;IF(AB3=1,AB$1,"")&amp;" "&amp;IF(AC3=1,AC$1,"")&amp;" "&amp;IF(AD3=1,AD$1,"")&amp;" "&amp;IF(AE3=1,AE$1,"")&amp;" "&amp;IF(AF3=1,AF$1,"")&amp;" "&amp;IF(AG3=1,AG$1,"")&amp;" "&amp;IF(AH3=1,AH$1,"")</f>
        <v xml:space="preserve">  Dance Exhibiton Festival   Music Theatre </v>
      </c>
      <c r="AJ3" s="11">
        <v>42908</v>
      </c>
      <c r="AK3" s="10">
        <v>1000</v>
      </c>
      <c r="AL3" s="10">
        <v>8000</v>
      </c>
      <c r="AM3" s="10"/>
      <c r="AN3" s="10"/>
      <c r="AO3" s="10"/>
      <c r="AP3" s="10">
        <v>1</v>
      </c>
      <c r="AQ3" s="10">
        <v>1</v>
      </c>
      <c r="AS3" s="2" t="s">
        <v>552</v>
      </c>
      <c r="AT3" s="3" t="s">
        <v>556</v>
      </c>
      <c r="AU3" s="2" t="s">
        <v>858</v>
      </c>
      <c r="AV3" s="14">
        <v>42644</v>
      </c>
      <c r="AW3" s="80" t="s">
        <v>1291</v>
      </c>
      <c r="AX3" s="37">
        <v>6000</v>
      </c>
      <c r="AY3" s="14">
        <v>42826</v>
      </c>
      <c r="AZ3" s="80" t="s">
        <v>1298</v>
      </c>
      <c r="BA3" s="15">
        <v>3000</v>
      </c>
      <c r="BB3" s="14">
        <v>42948</v>
      </c>
      <c r="BC3" s="80" t="s">
        <v>1302</v>
      </c>
      <c r="BD3" s="15">
        <v>1000</v>
      </c>
      <c r="BE3" s="15">
        <f>AX3+BA3+BD3</f>
        <v>10000</v>
      </c>
      <c r="BF3" s="26" t="s">
        <v>904</v>
      </c>
      <c r="BG3" s="29" t="s">
        <v>918</v>
      </c>
      <c r="BH3" s="19" t="s">
        <v>463</v>
      </c>
      <c r="BI3" s="19" t="s">
        <v>463</v>
      </c>
      <c r="BJ3" s="19" t="s">
        <v>200</v>
      </c>
      <c r="BK3" s="19" t="s">
        <v>464</v>
      </c>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t="str">
        <f t="shared" ref="DB3:DB4" si="2">IF(CY3=1,CY$1,IF(CZ3=1,CZ$1,IF(DA3=1,DA$1,"")))</f>
        <v/>
      </c>
      <c r="DC3" s="19"/>
      <c r="DD3" s="19"/>
      <c r="DE3" s="71">
        <v>336</v>
      </c>
      <c r="DF3" s="71" t="s">
        <v>1103</v>
      </c>
      <c r="DG3" s="71" t="s">
        <v>1097</v>
      </c>
      <c r="DH3" s="71" t="s">
        <v>468</v>
      </c>
      <c r="DI3" s="71" t="s">
        <v>1104</v>
      </c>
      <c r="DJ3" s="72">
        <v>42912</v>
      </c>
      <c r="DK3" s="72">
        <v>42925</v>
      </c>
      <c r="DL3" s="71">
        <v>50000</v>
      </c>
      <c r="DM3" s="71" t="s">
        <v>1105</v>
      </c>
      <c r="DN3" s="71" t="s">
        <v>1106</v>
      </c>
      <c r="DO3" s="71" t="s">
        <v>1102</v>
      </c>
    </row>
    <row r="4" spans="1:119" s="2" customFormat="1" ht="120" customHeight="1" x14ac:dyDescent="0.3">
      <c r="A4" s="23" t="s">
        <v>401</v>
      </c>
      <c r="B4" s="23">
        <v>337</v>
      </c>
      <c r="C4" s="19" t="s">
        <v>402</v>
      </c>
      <c r="D4" s="19" t="s">
        <v>279</v>
      </c>
      <c r="E4" s="19" t="s">
        <v>403</v>
      </c>
      <c r="F4" s="23" t="s">
        <v>404</v>
      </c>
      <c r="G4" s="23" t="s">
        <v>405</v>
      </c>
      <c r="H4" s="2" t="s">
        <v>686</v>
      </c>
      <c r="I4" s="31" t="s">
        <v>715</v>
      </c>
      <c r="J4" s="31" t="s">
        <v>621</v>
      </c>
      <c r="K4" s="32" t="s">
        <v>834</v>
      </c>
      <c r="L4" s="32" t="s">
        <v>835</v>
      </c>
      <c r="M4" s="19" t="s">
        <v>775</v>
      </c>
      <c r="N4" s="19" t="s">
        <v>406</v>
      </c>
      <c r="O4" s="20">
        <v>42410</v>
      </c>
      <c r="P4" s="20">
        <v>42410</v>
      </c>
      <c r="Q4" s="8">
        <v>42410</v>
      </c>
      <c r="R4" s="8">
        <v>0</v>
      </c>
      <c r="S4" s="9">
        <v>28</v>
      </c>
      <c r="T4" s="9">
        <v>20</v>
      </c>
      <c r="U4" s="5">
        <f t="shared" si="0"/>
        <v>48</v>
      </c>
      <c r="V4" s="4">
        <v>10</v>
      </c>
      <c r="W4" s="6" t="s">
        <v>542</v>
      </c>
      <c r="X4" s="3">
        <v>50</v>
      </c>
      <c r="Y4" s="1"/>
      <c r="Z4" s="1"/>
      <c r="AA4" s="1">
        <v>1</v>
      </c>
      <c r="AB4" s="1"/>
      <c r="AC4" s="1">
        <v>1</v>
      </c>
      <c r="AD4" s="1"/>
      <c r="AE4" s="1"/>
      <c r="AF4" s="1">
        <v>1</v>
      </c>
      <c r="AG4" s="1">
        <v>1</v>
      </c>
      <c r="AH4" s="1">
        <v>1</v>
      </c>
      <c r="AI4" s="1" t="str">
        <f t="shared" si="1"/>
        <v xml:space="preserve">  Dance  Festival   Music Theatre Visual Arts</v>
      </c>
      <c r="AJ4" s="11">
        <v>42767</v>
      </c>
      <c r="AK4" s="10">
        <v>500</v>
      </c>
      <c r="AL4" s="10">
        <v>7500</v>
      </c>
      <c r="AM4" s="10"/>
      <c r="AN4" s="10"/>
      <c r="AO4" s="10"/>
      <c r="AP4" s="10">
        <v>1</v>
      </c>
      <c r="AQ4" s="10">
        <v>1</v>
      </c>
      <c r="AR4" s="2" t="s">
        <v>544</v>
      </c>
      <c r="AS4" s="2" t="s">
        <v>552</v>
      </c>
      <c r="AT4" s="3"/>
      <c r="AV4" s="36">
        <v>42644</v>
      </c>
      <c r="AW4" s="80" t="s">
        <v>1291</v>
      </c>
      <c r="AX4" s="37">
        <v>26000</v>
      </c>
      <c r="AY4" s="36">
        <v>42767</v>
      </c>
      <c r="AZ4" s="81" t="s">
        <v>1299</v>
      </c>
      <c r="BA4" s="37">
        <v>13000</v>
      </c>
      <c r="BB4" s="36">
        <v>42887</v>
      </c>
      <c r="BC4" s="81" t="s">
        <v>1301</v>
      </c>
      <c r="BD4" s="37">
        <v>3410</v>
      </c>
      <c r="BE4" s="37">
        <f>AX4+BA4+BD4</f>
        <v>42410</v>
      </c>
      <c r="BF4" s="26" t="s">
        <v>899</v>
      </c>
      <c r="BG4" s="29" t="s">
        <v>917</v>
      </c>
      <c r="BH4" s="19" t="s">
        <v>401</v>
      </c>
      <c r="BI4" s="19" t="s">
        <v>401</v>
      </c>
      <c r="BJ4" s="19" t="s">
        <v>402</v>
      </c>
      <c r="BK4" s="19" t="s">
        <v>279</v>
      </c>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t="str">
        <f t="shared" si="2"/>
        <v/>
      </c>
      <c r="DC4" s="19"/>
      <c r="DD4" s="19"/>
      <c r="DE4" s="71">
        <v>337</v>
      </c>
      <c r="DF4" s="71" t="s">
        <v>1107</v>
      </c>
      <c r="DG4" s="71" t="s">
        <v>1097</v>
      </c>
      <c r="DH4" s="71" t="s">
        <v>1108</v>
      </c>
      <c r="DI4" s="71" t="s">
        <v>1109</v>
      </c>
      <c r="DJ4" s="72">
        <v>42826</v>
      </c>
      <c r="DK4" s="72">
        <v>42855</v>
      </c>
      <c r="DL4" s="71">
        <v>42410</v>
      </c>
      <c r="DM4" s="71" t="s">
        <v>1105</v>
      </c>
      <c r="DN4" s="71" t="s">
        <v>1106</v>
      </c>
      <c r="DO4" s="71" t="s">
        <v>1102</v>
      </c>
    </row>
    <row r="5" spans="1:119" s="2" customFormat="1" ht="409.5" hidden="1" x14ac:dyDescent="0.25">
      <c r="A5" s="2" t="s">
        <v>360</v>
      </c>
      <c r="B5" s="2">
        <v>340</v>
      </c>
      <c r="C5" s="2" t="s">
        <v>51</v>
      </c>
      <c r="D5" s="2" t="s">
        <v>361</v>
      </c>
      <c r="E5" s="2" t="s">
        <v>362</v>
      </c>
      <c r="F5" s="2" t="s">
        <v>363</v>
      </c>
      <c r="G5" s="2" t="s">
        <v>364</v>
      </c>
      <c r="H5" s="2" t="s">
        <v>680</v>
      </c>
      <c r="I5" s="31" t="s">
        <v>714</v>
      </c>
      <c r="J5" s="31" t="s">
        <v>616</v>
      </c>
      <c r="K5" s="32" t="s">
        <v>258</v>
      </c>
      <c r="L5" s="32" t="s">
        <v>829</v>
      </c>
      <c r="M5" s="2" t="s">
        <v>769</v>
      </c>
      <c r="N5" s="2" t="s">
        <v>365</v>
      </c>
      <c r="O5" s="8">
        <v>20000</v>
      </c>
      <c r="P5" s="12">
        <v>10000</v>
      </c>
      <c r="Q5" s="8">
        <v>45000</v>
      </c>
      <c r="R5" s="8">
        <v>137812.5</v>
      </c>
      <c r="S5" s="9">
        <v>28</v>
      </c>
      <c r="T5" s="9">
        <v>24</v>
      </c>
      <c r="U5" s="5">
        <f t="shared" si="0"/>
        <v>52</v>
      </c>
      <c r="V5" s="4">
        <v>10</v>
      </c>
      <c r="W5" s="6" t="s">
        <v>542</v>
      </c>
      <c r="X5" s="3">
        <v>820</v>
      </c>
      <c r="Y5" s="1"/>
      <c r="Z5" s="1"/>
      <c r="AA5" s="1"/>
      <c r="AB5" s="1"/>
      <c r="AC5" s="1"/>
      <c r="AD5" s="1"/>
      <c r="AE5" s="1">
        <v>1</v>
      </c>
      <c r="AF5" s="1"/>
      <c r="AG5" s="1"/>
      <c r="AH5" s="1"/>
      <c r="AI5" s="1"/>
      <c r="AJ5" s="11">
        <v>42744</v>
      </c>
      <c r="AK5" s="10">
        <v>9840</v>
      </c>
      <c r="AL5" s="10">
        <v>0</v>
      </c>
      <c r="AM5" s="10">
        <v>1</v>
      </c>
      <c r="AN5" s="10">
        <v>1</v>
      </c>
      <c r="AO5" s="10">
        <v>1</v>
      </c>
      <c r="AP5" s="10">
        <v>1</v>
      </c>
      <c r="AQ5" s="10"/>
      <c r="AS5" s="2" t="s">
        <v>844</v>
      </c>
      <c r="AT5" s="3"/>
      <c r="BG5" s="10"/>
      <c r="BH5" s="2" t="s">
        <v>360</v>
      </c>
      <c r="BI5" s="2" t="s">
        <v>360</v>
      </c>
      <c r="BJ5" s="2" t="s">
        <v>51</v>
      </c>
      <c r="BK5" s="2" t="s">
        <v>361</v>
      </c>
      <c r="DE5" s="71">
        <v>340</v>
      </c>
      <c r="DF5" s="71" t="s">
        <v>364</v>
      </c>
      <c r="DG5" s="71" t="s">
        <v>1097</v>
      </c>
      <c r="DH5" s="71" t="s">
        <v>1110</v>
      </c>
      <c r="DI5" s="71" t="s">
        <v>1104</v>
      </c>
      <c r="DJ5" s="72">
        <v>42736</v>
      </c>
      <c r="DK5" s="72">
        <v>43100</v>
      </c>
      <c r="DL5" s="71">
        <v>20000</v>
      </c>
      <c r="DM5" s="71" t="s">
        <v>1105</v>
      </c>
      <c r="DN5" s="71" t="s">
        <v>1111</v>
      </c>
      <c r="DO5" s="71" t="s">
        <v>1102</v>
      </c>
    </row>
    <row r="6" spans="1:119" s="2" customFormat="1" ht="120" customHeight="1" x14ac:dyDescent="0.3">
      <c r="A6" s="23" t="s">
        <v>407</v>
      </c>
      <c r="B6" s="23">
        <v>341</v>
      </c>
      <c r="C6" s="19" t="s">
        <v>372</v>
      </c>
      <c r="D6" s="19" t="s">
        <v>375</v>
      </c>
      <c r="E6" s="19" t="s">
        <v>376</v>
      </c>
      <c r="F6" s="23" t="s">
        <v>377</v>
      </c>
      <c r="G6" s="23" t="s">
        <v>408</v>
      </c>
      <c r="H6" s="2" t="s">
        <v>682</v>
      </c>
      <c r="I6" s="31" t="s">
        <v>710</v>
      </c>
      <c r="J6" s="31" t="s">
        <v>614</v>
      </c>
      <c r="K6" s="76" t="s">
        <v>1264</v>
      </c>
      <c r="L6" s="76" t="s">
        <v>1265</v>
      </c>
      <c r="M6" s="19" t="s">
        <v>771</v>
      </c>
      <c r="N6" s="19" t="s">
        <v>409</v>
      </c>
      <c r="O6" s="20">
        <v>19950</v>
      </c>
      <c r="P6" s="21">
        <v>16900</v>
      </c>
      <c r="Q6" s="8">
        <v>19950</v>
      </c>
      <c r="R6" s="8">
        <v>5245</v>
      </c>
      <c r="S6" s="9">
        <v>29</v>
      </c>
      <c r="T6" s="9">
        <v>22</v>
      </c>
      <c r="U6" s="5">
        <f t="shared" si="0"/>
        <v>51</v>
      </c>
      <c r="V6" s="4">
        <v>10</v>
      </c>
      <c r="W6" s="6" t="s">
        <v>542</v>
      </c>
      <c r="X6" s="3">
        <v>365</v>
      </c>
      <c r="Y6" s="1"/>
      <c r="Z6" s="1"/>
      <c r="AA6" s="1"/>
      <c r="AB6" s="1"/>
      <c r="AC6" s="1"/>
      <c r="AD6" s="1"/>
      <c r="AE6" s="1"/>
      <c r="AF6" s="1"/>
      <c r="AG6" s="1"/>
      <c r="AH6" s="1">
        <v>1</v>
      </c>
      <c r="AI6" s="1" t="str">
        <f t="shared" ref="AI6:AI16" si="3">IF(Y6=1,Y$1,"")&amp;" "&amp;IF(Z6=1,Z$1,"")&amp;" "&amp;IF(AA6=1,AA$1,"")&amp;" "&amp;IF(AB6=1,AB$1,"")&amp;" "&amp;IF(AC6=1,AC$1,"")&amp;" "&amp;IF(AD6=1,AD$1,"")&amp;" "&amp;IF(AE6=1,AE$1,"")&amp;" "&amp;IF(AF6=1,AF$1,"")&amp;" "&amp;IF(AG6=1,AG$1,"")&amp;" "&amp;IF(AH6=1,AH$1,"")</f>
        <v xml:space="preserve">         Visual Arts</v>
      </c>
      <c r="AJ6" s="11">
        <v>42736</v>
      </c>
      <c r="AK6" s="10">
        <v>600</v>
      </c>
      <c r="AL6" s="10">
        <v>50000</v>
      </c>
      <c r="AM6" s="10"/>
      <c r="AN6" s="10"/>
      <c r="AO6" s="10">
        <v>1</v>
      </c>
      <c r="AP6" s="10">
        <v>1</v>
      </c>
      <c r="AQ6" s="10"/>
      <c r="AS6" s="2" t="s">
        <v>552</v>
      </c>
      <c r="AT6" s="3"/>
      <c r="AV6" s="14">
        <v>42644</v>
      </c>
      <c r="AW6" s="80" t="s">
        <v>1291</v>
      </c>
      <c r="AX6" s="15">
        <v>10000</v>
      </c>
      <c r="AY6" s="14">
        <v>42767</v>
      </c>
      <c r="AZ6" s="80" t="s">
        <v>1299</v>
      </c>
      <c r="BA6" s="15">
        <v>5000</v>
      </c>
      <c r="BB6" s="14">
        <v>43070</v>
      </c>
      <c r="BC6" s="80" t="s">
        <v>1303</v>
      </c>
      <c r="BD6" s="15">
        <v>1900</v>
      </c>
      <c r="BE6" s="16">
        <f t="shared" ref="BE6:BE16" si="4">AX6+BA6+BD6</f>
        <v>16900</v>
      </c>
      <c r="BF6" s="27" t="s">
        <v>898</v>
      </c>
      <c r="BG6" s="29" t="s">
        <v>559</v>
      </c>
      <c r="BH6" s="19" t="s">
        <v>407</v>
      </c>
      <c r="BI6" s="19" t="s">
        <v>407</v>
      </c>
      <c r="BJ6" s="19" t="s">
        <v>372</v>
      </c>
      <c r="BK6" s="19" t="s">
        <v>375</v>
      </c>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t="str">
        <f t="shared" ref="DB6:DB16" si="5">IF(CY6=1,CY$1,IF(CZ6=1,CZ$1,IF(DA6=1,DA$1,"")))</f>
        <v/>
      </c>
      <c r="DC6" s="19"/>
      <c r="DD6" s="19"/>
      <c r="DE6" s="71">
        <v>341</v>
      </c>
      <c r="DF6" s="71" t="s">
        <v>1112</v>
      </c>
      <c r="DG6" s="71" t="s">
        <v>1097</v>
      </c>
      <c r="DH6" s="71" t="s">
        <v>409</v>
      </c>
      <c r="DI6" s="71" t="s">
        <v>1113</v>
      </c>
      <c r="DJ6" s="72">
        <v>42736</v>
      </c>
      <c r="DK6" s="72">
        <v>43100</v>
      </c>
      <c r="DL6" s="71">
        <v>16900</v>
      </c>
      <c r="DM6" s="71" t="s">
        <v>1114</v>
      </c>
      <c r="DN6" s="71" t="s">
        <v>1111</v>
      </c>
      <c r="DO6" s="71" t="s">
        <v>1102</v>
      </c>
    </row>
    <row r="7" spans="1:119" s="2" customFormat="1" ht="120" customHeight="1" x14ac:dyDescent="0.3">
      <c r="A7" s="23" t="s">
        <v>374</v>
      </c>
      <c r="B7" s="23">
        <v>342</v>
      </c>
      <c r="C7" s="19" t="s">
        <v>372</v>
      </c>
      <c r="D7" s="19" t="s">
        <v>375</v>
      </c>
      <c r="E7" s="19" t="s">
        <v>376</v>
      </c>
      <c r="F7" s="23" t="s">
        <v>377</v>
      </c>
      <c r="G7" s="23" t="s">
        <v>378</v>
      </c>
      <c r="H7" s="2" t="s">
        <v>682</v>
      </c>
      <c r="I7" s="31" t="s">
        <v>710</v>
      </c>
      <c r="J7" s="31" t="s">
        <v>614</v>
      </c>
      <c r="K7" s="76" t="s">
        <v>1265</v>
      </c>
      <c r="L7" s="76" t="s">
        <v>1265</v>
      </c>
      <c r="M7" s="19" t="s">
        <v>771</v>
      </c>
      <c r="N7" s="19" t="s">
        <v>379</v>
      </c>
      <c r="O7" s="20">
        <v>19879</v>
      </c>
      <c r="P7" s="21">
        <v>16300</v>
      </c>
      <c r="Q7" s="8">
        <v>19879</v>
      </c>
      <c r="R7" s="8">
        <v>6040</v>
      </c>
      <c r="S7" s="9">
        <v>28</v>
      </c>
      <c r="T7" s="9">
        <v>22</v>
      </c>
      <c r="U7" s="5">
        <f t="shared" si="0"/>
        <v>50</v>
      </c>
      <c r="V7" s="4">
        <v>10</v>
      </c>
      <c r="W7" s="6" t="s">
        <v>542</v>
      </c>
      <c r="X7" s="3" t="s">
        <v>380</v>
      </c>
      <c r="Y7" s="1"/>
      <c r="Z7" s="1"/>
      <c r="AA7" s="1"/>
      <c r="AB7" s="1"/>
      <c r="AC7" s="1"/>
      <c r="AD7" s="1"/>
      <c r="AE7" s="1"/>
      <c r="AF7" s="1"/>
      <c r="AG7" s="1"/>
      <c r="AH7" s="1">
        <v>1</v>
      </c>
      <c r="AI7" s="1" t="str">
        <f t="shared" si="3"/>
        <v xml:space="preserve">         Visual Arts</v>
      </c>
      <c r="AJ7" s="11">
        <v>42870</v>
      </c>
      <c r="AK7" s="10">
        <v>1000</v>
      </c>
      <c r="AL7" s="10">
        <v>20000</v>
      </c>
      <c r="AM7" s="10"/>
      <c r="AN7" s="10"/>
      <c r="AO7" s="10">
        <v>1</v>
      </c>
      <c r="AP7" s="10"/>
      <c r="AQ7" s="10"/>
      <c r="AS7" s="2" t="s">
        <v>552</v>
      </c>
      <c r="AT7" s="3" t="s">
        <v>556</v>
      </c>
      <c r="AU7" s="18"/>
      <c r="AV7" s="38">
        <v>42644</v>
      </c>
      <c r="AW7" s="80" t="s">
        <v>1291</v>
      </c>
      <c r="AX7" s="39">
        <v>10000</v>
      </c>
      <c r="AY7" s="38">
        <v>42795</v>
      </c>
      <c r="AZ7" s="82" t="s">
        <v>1300</v>
      </c>
      <c r="BA7" s="39">
        <v>5000</v>
      </c>
      <c r="BB7" s="38">
        <v>42917</v>
      </c>
      <c r="BC7" s="82" t="s">
        <v>1305</v>
      </c>
      <c r="BD7" s="39">
        <v>1300</v>
      </c>
      <c r="BE7" s="39">
        <f t="shared" si="4"/>
        <v>16300</v>
      </c>
      <c r="BF7" s="27" t="s">
        <v>898</v>
      </c>
      <c r="BG7" s="29" t="s">
        <v>916</v>
      </c>
      <c r="BH7" s="19" t="s">
        <v>374</v>
      </c>
      <c r="BI7" s="19" t="s">
        <v>374</v>
      </c>
      <c r="BJ7" s="19" t="s">
        <v>372</v>
      </c>
      <c r="BK7" s="19" t="s">
        <v>375</v>
      </c>
      <c r="BL7" s="19" t="s">
        <v>1022</v>
      </c>
      <c r="BM7" s="19" t="s">
        <v>110</v>
      </c>
      <c r="BN7" s="19" t="s">
        <v>110</v>
      </c>
      <c r="BO7" s="19" t="s">
        <v>110</v>
      </c>
      <c r="BP7" s="19" t="s">
        <v>110</v>
      </c>
      <c r="BQ7" s="19" t="s">
        <v>110</v>
      </c>
      <c r="BR7" s="19">
        <v>1</v>
      </c>
      <c r="BS7" s="19"/>
      <c r="BT7" s="19">
        <v>1</v>
      </c>
      <c r="BU7" s="54">
        <v>50000</v>
      </c>
      <c r="BV7" s="19">
        <v>1</v>
      </c>
      <c r="BW7" s="19">
        <v>600</v>
      </c>
      <c r="BX7" s="19">
        <v>1</v>
      </c>
      <c r="BY7" s="19">
        <v>1</v>
      </c>
      <c r="BZ7" s="19">
        <v>1</v>
      </c>
      <c r="CA7" s="19">
        <v>1</v>
      </c>
      <c r="CB7" s="19">
        <v>1</v>
      </c>
      <c r="CC7" s="19">
        <v>1</v>
      </c>
      <c r="CD7" s="19"/>
      <c r="CE7" s="19">
        <v>1</v>
      </c>
      <c r="CF7" s="19" t="s">
        <v>934</v>
      </c>
      <c r="CG7" s="19" t="s">
        <v>110</v>
      </c>
      <c r="CH7" s="54">
        <v>130000</v>
      </c>
      <c r="CI7" s="19"/>
      <c r="CJ7" s="52">
        <v>42736</v>
      </c>
      <c r="CK7" s="19" t="s">
        <v>552</v>
      </c>
      <c r="CL7" s="19">
        <v>365</v>
      </c>
      <c r="CM7" s="19" t="s">
        <v>1023</v>
      </c>
      <c r="CN7" s="19">
        <v>6</v>
      </c>
      <c r="CO7" s="19" t="s">
        <v>552</v>
      </c>
      <c r="CP7" s="19" t="s">
        <v>110</v>
      </c>
      <c r="CQ7" s="19">
        <v>600</v>
      </c>
      <c r="CR7" s="19">
        <v>1</v>
      </c>
      <c r="CS7" s="19" t="s">
        <v>552</v>
      </c>
      <c r="CT7" s="19" t="s">
        <v>552</v>
      </c>
      <c r="CU7" s="19" t="s">
        <v>110</v>
      </c>
      <c r="CV7" s="19" t="s">
        <v>552</v>
      </c>
      <c r="CW7" s="19" t="s">
        <v>552</v>
      </c>
      <c r="CX7" s="52">
        <v>43100</v>
      </c>
      <c r="CY7" s="19">
        <v>1</v>
      </c>
      <c r="CZ7" s="19"/>
      <c r="DA7" s="19"/>
      <c r="DB7" s="19" t="str">
        <f t="shared" si="5"/>
        <v>Free unticketed</v>
      </c>
      <c r="DC7" s="19" t="s">
        <v>934</v>
      </c>
      <c r="DD7" s="19" t="s">
        <v>1024</v>
      </c>
      <c r="DE7" s="71">
        <v>342</v>
      </c>
      <c r="DF7" s="71" t="s">
        <v>378</v>
      </c>
      <c r="DG7" s="71" t="s">
        <v>1097</v>
      </c>
      <c r="DH7" s="71" t="s">
        <v>1115</v>
      </c>
      <c r="DI7" s="71" t="s">
        <v>1116</v>
      </c>
      <c r="DJ7" s="72">
        <v>42736</v>
      </c>
      <c r="DK7" s="72">
        <v>43100</v>
      </c>
      <c r="DL7" s="71">
        <v>19879</v>
      </c>
      <c r="DM7" s="71" t="s">
        <v>1105</v>
      </c>
      <c r="DN7" s="71" t="s">
        <v>1111</v>
      </c>
      <c r="DO7" s="71" t="s">
        <v>1102</v>
      </c>
    </row>
    <row r="8" spans="1:119" ht="409.5" x14ac:dyDescent="0.3">
      <c r="A8" s="23" t="s">
        <v>328</v>
      </c>
      <c r="B8" s="23">
        <v>345</v>
      </c>
      <c r="C8" s="19" t="s">
        <v>287</v>
      </c>
      <c r="D8" s="19" t="s">
        <v>329</v>
      </c>
      <c r="E8" s="19" t="s">
        <v>330</v>
      </c>
      <c r="F8" s="23" t="s">
        <v>331</v>
      </c>
      <c r="G8" s="23" t="s">
        <v>332</v>
      </c>
      <c r="H8" s="2" t="s">
        <v>675</v>
      </c>
      <c r="I8" s="31" t="s">
        <v>373</v>
      </c>
      <c r="J8" s="31" t="s">
        <v>613</v>
      </c>
      <c r="K8" s="76" t="s">
        <v>1266</v>
      </c>
      <c r="L8" s="76" t="s">
        <v>1287</v>
      </c>
      <c r="M8" s="19" t="s">
        <v>766</v>
      </c>
      <c r="N8" s="19" t="s">
        <v>333</v>
      </c>
      <c r="O8" s="20">
        <v>12160</v>
      </c>
      <c r="P8" s="21">
        <v>10000</v>
      </c>
      <c r="Q8" s="8">
        <v>12160</v>
      </c>
      <c r="R8" s="8">
        <v>7040</v>
      </c>
      <c r="S8" s="9">
        <v>28</v>
      </c>
      <c r="T8" s="9">
        <v>18</v>
      </c>
      <c r="U8" s="5">
        <f t="shared" si="0"/>
        <v>46</v>
      </c>
      <c r="V8" s="4">
        <v>10</v>
      </c>
      <c r="W8" s="6" t="s">
        <v>542</v>
      </c>
      <c r="X8" s="3">
        <v>12</v>
      </c>
      <c r="AF8" s="1">
        <v>1</v>
      </c>
      <c r="AI8" s="1" t="str">
        <f t="shared" si="3"/>
        <v xml:space="preserve">       Music  </v>
      </c>
      <c r="AJ8" s="11">
        <v>42749</v>
      </c>
      <c r="AK8" s="10">
        <v>800</v>
      </c>
      <c r="AL8" s="10">
        <v>1000</v>
      </c>
      <c r="AP8" s="10">
        <v>1</v>
      </c>
      <c r="AS8" s="2" t="s">
        <v>552</v>
      </c>
      <c r="AU8" s="43" t="s">
        <v>859</v>
      </c>
      <c r="AV8" s="14">
        <v>42614</v>
      </c>
      <c r="AW8" s="80" t="s">
        <v>1292</v>
      </c>
      <c r="AX8" s="15">
        <v>6000</v>
      </c>
      <c r="AY8" s="14">
        <v>42887</v>
      </c>
      <c r="AZ8" s="82" t="s">
        <v>1301</v>
      </c>
      <c r="BA8" s="15">
        <v>3000</v>
      </c>
      <c r="BB8" s="14">
        <v>43101</v>
      </c>
      <c r="BC8" s="80" t="s">
        <v>1304</v>
      </c>
      <c r="BD8" s="15">
        <v>1000</v>
      </c>
      <c r="BE8" s="15">
        <f t="shared" si="4"/>
        <v>10000</v>
      </c>
      <c r="BF8" s="27" t="s">
        <v>895</v>
      </c>
      <c r="BG8" s="29" t="s">
        <v>559</v>
      </c>
      <c r="BH8" s="19" t="s">
        <v>328</v>
      </c>
      <c r="BI8" s="19" t="s">
        <v>328</v>
      </c>
      <c r="BJ8" s="19" t="s">
        <v>287</v>
      </c>
      <c r="BK8" s="19" t="s">
        <v>329</v>
      </c>
      <c r="BM8" s="19" t="s">
        <v>552</v>
      </c>
      <c r="BN8" s="19" t="s">
        <v>110</v>
      </c>
      <c r="BO8" s="19" t="s">
        <v>110</v>
      </c>
      <c r="BP8" s="19" t="s">
        <v>110</v>
      </c>
      <c r="BQ8" s="19" t="s">
        <v>110</v>
      </c>
      <c r="BR8" s="19">
        <v>0</v>
      </c>
      <c r="BT8" s="19">
        <v>1</v>
      </c>
      <c r="BU8" s="19">
        <v>1000</v>
      </c>
      <c r="BV8" s="19">
        <v>0</v>
      </c>
      <c r="BW8" s="19">
        <v>600</v>
      </c>
      <c r="BX8" s="19">
        <v>1</v>
      </c>
      <c r="BY8" s="19">
        <v>1</v>
      </c>
      <c r="BZ8" s="19">
        <v>1</v>
      </c>
      <c r="CA8" s="19">
        <v>1</v>
      </c>
      <c r="CB8" s="19">
        <v>9</v>
      </c>
      <c r="CC8" s="19">
        <v>0</v>
      </c>
      <c r="CE8" s="19">
        <v>18</v>
      </c>
      <c r="CF8" s="19" t="s">
        <v>934</v>
      </c>
      <c r="CG8" s="19" t="s">
        <v>1008</v>
      </c>
      <c r="CH8" s="19">
        <v>1000</v>
      </c>
      <c r="CJ8" s="52">
        <v>42805</v>
      </c>
      <c r="CK8" s="19" t="s">
        <v>110</v>
      </c>
      <c r="CL8" s="19">
        <v>9</v>
      </c>
      <c r="CM8" s="19" t="s">
        <v>332</v>
      </c>
      <c r="CN8" s="19">
        <v>27</v>
      </c>
      <c r="CO8" s="19" t="s">
        <v>110</v>
      </c>
      <c r="CP8" s="19" t="s">
        <v>110</v>
      </c>
      <c r="CQ8" s="19">
        <v>600</v>
      </c>
      <c r="CR8" s="19">
        <v>0</v>
      </c>
      <c r="CS8" s="19" t="s">
        <v>552</v>
      </c>
      <c r="CT8" s="19" t="s">
        <v>552</v>
      </c>
      <c r="CU8" s="19" t="s">
        <v>110</v>
      </c>
      <c r="CV8" s="19" t="s">
        <v>552</v>
      </c>
      <c r="CW8" s="19" t="s">
        <v>552</v>
      </c>
      <c r="CX8" s="52">
        <v>43050</v>
      </c>
      <c r="CY8" s="19">
        <v>1</v>
      </c>
      <c r="DB8" s="19" t="str">
        <f t="shared" si="5"/>
        <v>Free unticketed</v>
      </c>
      <c r="DC8" s="19" t="s">
        <v>934</v>
      </c>
      <c r="DD8" s="19" t="s">
        <v>1009</v>
      </c>
      <c r="DE8" s="71">
        <v>345</v>
      </c>
      <c r="DF8" s="71" t="s">
        <v>332</v>
      </c>
      <c r="DG8" s="71" t="s">
        <v>1097</v>
      </c>
      <c r="DH8" s="71" t="s">
        <v>1117</v>
      </c>
      <c r="DI8" s="71" t="s">
        <v>1118</v>
      </c>
      <c r="DJ8" s="72">
        <v>42805</v>
      </c>
      <c r="DK8" s="72">
        <v>43050</v>
      </c>
      <c r="DL8" s="71">
        <v>10000</v>
      </c>
      <c r="DM8" s="71" t="s">
        <v>1119</v>
      </c>
      <c r="DN8" s="71" t="s">
        <v>1111</v>
      </c>
      <c r="DO8" s="71" t="s">
        <v>1102</v>
      </c>
    </row>
    <row r="9" spans="1:119" s="2" customFormat="1" ht="123.75" customHeight="1" x14ac:dyDescent="0.3">
      <c r="A9" s="23" t="s">
        <v>5</v>
      </c>
      <c r="B9" s="23">
        <v>349</v>
      </c>
      <c r="C9" s="19" t="s">
        <v>6</v>
      </c>
      <c r="D9" s="19" t="s">
        <v>7</v>
      </c>
      <c r="E9" s="19" t="s">
        <v>8</v>
      </c>
      <c r="F9" s="23" t="s">
        <v>9</v>
      </c>
      <c r="G9" s="23" t="s">
        <v>10</v>
      </c>
      <c r="H9" s="2" t="s">
        <v>632</v>
      </c>
      <c r="I9" s="31" t="s">
        <v>373</v>
      </c>
      <c r="J9" s="31" t="s">
        <v>563</v>
      </c>
      <c r="K9" s="32" t="s">
        <v>793</v>
      </c>
      <c r="L9" s="32" t="s">
        <v>793</v>
      </c>
      <c r="M9" s="33" t="s">
        <v>719</v>
      </c>
      <c r="N9" s="19" t="s">
        <v>11</v>
      </c>
      <c r="O9" s="20">
        <v>10000</v>
      </c>
      <c r="P9" s="20">
        <v>10000</v>
      </c>
      <c r="Q9" s="8">
        <v>21906.02</v>
      </c>
      <c r="R9" s="8">
        <v>11480</v>
      </c>
      <c r="S9" s="9">
        <v>26</v>
      </c>
      <c r="T9" s="9">
        <v>25</v>
      </c>
      <c r="U9" s="5">
        <f t="shared" si="0"/>
        <v>51</v>
      </c>
      <c r="V9" s="4">
        <v>10</v>
      </c>
      <c r="W9" s="6" t="s">
        <v>542</v>
      </c>
      <c r="X9" s="3">
        <v>364</v>
      </c>
      <c r="Y9" s="1"/>
      <c r="Z9" s="1"/>
      <c r="AA9" s="1"/>
      <c r="AB9" s="1">
        <v>1</v>
      </c>
      <c r="AC9" s="1">
        <v>1</v>
      </c>
      <c r="AD9" s="1"/>
      <c r="AE9" s="1"/>
      <c r="AF9" s="1">
        <v>1</v>
      </c>
      <c r="AG9" s="1"/>
      <c r="AH9" s="1">
        <v>1</v>
      </c>
      <c r="AI9" s="1" t="str">
        <f t="shared" si="3"/>
        <v xml:space="preserve">   Exhibiton Festival   Music  Visual Arts</v>
      </c>
      <c r="AJ9" s="11">
        <v>42736</v>
      </c>
      <c r="AK9" s="10">
        <v>1000</v>
      </c>
      <c r="AL9" s="10">
        <v>100000</v>
      </c>
      <c r="AM9" s="10">
        <v>1</v>
      </c>
      <c r="AN9" s="10">
        <v>1</v>
      </c>
      <c r="AO9" s="10">
        <v>1</v>
      </c>
      <c r="AP9" s="10">
        <v>1</v>
      </c>
      <c r="AQ9" s="10"/>
      <c r="AS9" s="2" t="s">
        <v>552</v>
      </c>
      <c r="AT9" s="3"/>
      <c r="AU9" s="2" t="s">
        <v>860</v>
      </c>
      <c r="AV9" s="14">
        <v>42675</v>
      </c>
      <c r="AW9" s="80" t="s">
        <v>1293</v>
      </c>
      <c r="AX9" s="15">
        <v>6000</v>
      </c>
      <c r="AY9" s="14">
        <v>42887</v>
      </c>
      <c r="AZ9" s="82" t="s">
        <v>1301</v>
      </c>
      <c r="BA9" s="15">
        <v>3000</v>
      </c>
      <c r="BB9" s="14">
        <v>43101</v>
      </c>
      <c r="BC9" s="80" t="s">
        <v>1304</v>
      </c>
      <c r="BD9" s="15">
        <v>1000</v>
      </c>
      <c r="BE9" s="15">
        <f t="shared" si="4"/>
        <v>10000</v>
      </c>
      <c r="BF9" s="27" t="s">
        <v>886</v>
      </c>
      <c r="BG9" s="29" t="s">
        <v>559</v>
      </c>
      <c r="BH9" s="19" t="s">
        <v>5</v>
      </c>
      <c r="BI9" s="19" t="s">
        <v>5</v>
      </c>
      <c r="BJ9" s="19" t="s">
        <v>6</v>
      </c>
      <c r="BK9" s="19" t="s">
        <v>7</v>
      </c>
      <c r="BL9" s="19" t="s">
        <v>929</v>
      </c>
      <c r="BM9" s="19" t="s">
        <v>552</v>
      </c>
      <c r="BN9" s="19" t="s">
        <v>110</v>
      </c>
      <c r="BO9" s="19" t="s">
        <v>110</v>
      </c>
      <c r="BP9" s="19" t="s">
        <v>110</v>
      </c>
      <c r="BQ9" s="19" t="s">
        <v>110</v>
      </c>
      <c r="BR9" s="19"/>
      <c r="BS9" s="19"/>
      <c r="BT9" s="19" t="s">
        <v>930</v>
      </c>
      <c r="BU9" s="19"/>
      <c r="BV9" s="19"/>
      <c r="BW9" s="19"/>
      <c r="BX9" s="19">
        <v>1</v>
      </c>
      <c r="BY9" s="19">
        <v>1</v>
      </c>
      <c r="BZ9" s="19">
        <v>1</v>
      </c>
      <c r="CA9" s="19">
        <v>1</v>
      </c>
      <c r="CB9" s="19">
        <v>15</v>
      </c>
      <c r="CC9" s="19"/>
      <c r="CD9" s="19"/>
      <c r="CE9" s="19"/>
      <c r="CF9" s="19"/>
      <c r="CG9" s="19" t="s">
        <v>931</v>
      </c>
      <c r="CH9" s="19"/>
      <c r="CI9" s="19" t="s">
        <v>110</v>
      </c>
      <c r="CJ9" s="52">
        <v>42736</v>
      </c>
      <c r="CK9" s="19" t="s">
        <v>552</v>
      </c>
      <c r="CL9" s="19">
        <v>365</v>
      </c>
      <c r="CM9" s="19" t="s">
        <v>10</v>
      </c>
      <c r="CN9" s="19"/>
      <c r="CO9" s="19" t="s">
        <v>110</v>
      </c>
      <c r="CP9" s="19" t="s">
        <v>110</v>
      </c>
      <c r="CQ9" s="19"/>
      <c r="CR9" s="19">
        <v>13</v>
      </c>
      <c r="CS9" s="19" t="s">
        <v>552</v>
      </c>
      <c r="CT9" s="19" t="s">
        <v>552</v>
      </c>
      <c r="CU9" s="19" t="s">
        <v>110</v>
      </c>
      <c r="CV9" s="19" t="s">
        <v>552</v>
      </c>
      <c r="CW9" s="19" t="s">
        <v>552</v>
      </c>
      <c r="CX9" s="52">
        <v>43100</v>
      </c>
      <c r="CY9" s="19">
        <v>1</v>
      </c>
      <c r="CZ9" s="19"/>
      <c r="DA9" s="19"/>
      <c r="DB9" s="19" t="str">
        <f t="shared" si="5"/>
        <v>Free unticketed</v>
      </c>
      <c r="DC9" s="19"/>
      <c r="DD9" s="19" t="s">
        <v>932</v>
      </c>
      <c r="DE9" s="71">
        <v>349</v>
      </c>
      <c r="DF9" s="71" t="s">
        <v>10</v>
      </c>
      <c r="DG9" s="71" t="s">
        <v>1097</v>
      </c>
      <c r="DH9" s="71" t="s">
        <v>1120</v>
      </c>
      <c r="DI9" s="71" t="s">
        <v>1121</v>
      </c>
      <c r="DJ9" s="72">
        <v>42736</v>
      </c>
      <c r="DK9" s="72">
        <v>43100</v>
      </c>
      <c r="DL9" s="71">
        <v>10000</v>
      </c>
      <c r="DM9" s="71" t="s">
        <v>1122</v>
      </c>
      <c r="DN9" s="71" t="s">
        <v>1111</v>
      </c>
      <c r="DO9" s="71" t="s">
        <v>1102</v>
      </c>
    </row>
    <row r="10" spans="1:119" s="2" customFormat="1" ht="105" customHeight="1" x14ac:dyDescent="0.3">
      <c r="A10" s="23" t="s">
        <v>117</v>
      </c>
      <c r="B10" s="23">
        <v>354</v>
      </c>
      <c r="C10" s="19" t="s">
        <v>118</v>
      </c>
      <c r="D10" s="19" t="s">
        <v>119</v>
      </c>
      <c r="E10" s="19" t="s">
        <v>120</v>
      </c>
      <c r="F10" s="23" t="s">
        <v>121</v>
      </c>
      <c r="G10" s="23" t="s">
        <v>121</v>
      </c>
      <c r="H10" s="2" t="s">
        <v>644</v>
      </c>
      <c r="I10" s="31" t="s">
        <v>703</v>
      </c>
      <c r="J10" s="31" t="s">
        <v>580</v>
      </c>
      <c r="K10" s="76" t="s">
        <v>1267</v>
      </c>
      <c r="L10" s="76" t="s">
        <v>1267</v>
      </c>
      <c r="M10" s="19" t="s">
        <v>735</v>
      </c>
      <c r="N10" s="19" t="s">
        <v>122</v>
      </c>
      <c r="O10" s="20">
        <v>10000</v>
      </c>
      <c r="P10" s="21">
        <v>9000</v>
      </c>
      <c r="Q10" s="8">
        <v>39000</v>
      </c>
      <c r="R10" s="8">
        <v>18500</v>
      </c>
      <c r="S10" s="9">
        <v>30</v>
      </c>
      <c r="T10" s="9">
        <v>24</v>
      </c>
      <c r="U10" s="5">
        <f t="shared" si="0"/>
        <v>54</v>
      </c>
      <c r="V10" s="4">
        <v>10</v>
      </c>
      <c r="W10" s="6" t="s">
        <v>542</v>
      </c>
      <c r="X10" s="3" t="s">
        <v>123</v>
      </c>
      <c r="Y10" s="1"/>
      <c r="Z10" s="1"/>
      <c r="AA10" s="1"/>
      <c r="AB10" s="1">
        <v>1</v>
      </c>
      <c r="AC10" s="1"/>
      <c r="AD10" s="1">
        <v>1</v>
      </c>
      <c r="AE10" s="1">
        <v>1</v>
      </c>
      <c r="AF10" s="1">
        <v>1</v>
      </c>
      <c r="AG10" s="1"/>
      <c r="AH10" s="1">
        <v>1</v>
      </c>
      <c r="AI10" s="1" t="str">
        <f t="shared" si="3"/>
        <v xml:space="preserve">   Exhibiton  Film Literature Music  Visual Arts</v>
      </c>
      <c r="AJ10" s="11">
        <v>42515</v>
      </c>
      <c r="AK10" s="10">
        <v>1030</v>
      </c>
      <c r="AL10" s="10">
        <v>115000</v>
      </c>
      <c r="AM10" s="10"/>
      <c r="AN10" s="10">
        <v>1</v>
      </c>
      <c r="AO10" s="10"/>
      <c r="AP10" s="10">
        <v>1</v>
      </c>
      <c r="AQ10" s="10">
        <v>1</v>
      </c>
      <c r="AR10" s="2" t="s">
        <v>557</v>
      </c>
      <c r="AS10" s="2" t="s">
        <v>552</v>
      </c>
      <c r="AT10" s="3"/>
      <c r="AU10" s="2" t="s">
        <v>861</v>
      </c>
      <c r="AV10" s="14">
        <v>42614</v>
      </c>
      <c r="AW10" s="80" t="s">
        <v>1292</v>
      </c>
      <c r="AX10" s="15">
        <v>5400</v>
      </c>
      <c r="AY10" s="14">
        <v>42826</v>
      </c>
      <c r="AZ10" s="82" t="s">
        <v>1298</v>
      </c>
      <c r="BA10" s="15">
        <v>2700</v>
      </c>
      <c r="BB10" s="14">
        <v>43101</v>
      </c>
      <c r="BC10" s="80" t="s">
        <v>1304</v>
      </c>
      <c r="BD10" s="15">
        <v>900</v>
      </c>
      <c r="BE10" s="15">
        <f t="shared" si="4"/>
        <v>9000</v>
      </c>
      <c r="BF10" s="27" t="s">
        <v>889</v>
      </c>
      <c r="BG10" s="29" t="s">
        <v>559</v>
      </c>
      <c r="BH10" s="19" t="s">
        <v>117</v>
      </c>
      <c r="BI10" s="19" t="s">
        <v>117</v>
      </c>
      <c r="BJ10" s="19" t="s">
        <v>118</v>
      </c>
      <c r="BK10" s="19" t="s">
        <v>119</v>
      </c>
      <c r="BL10" s="19" t="s">
        <v>947</v>
      </c>
      <c r="BM10" s="19" t="s">
        <v>110</v>
      </c>
      <c r="BN10" s="19" t="s">
        <v>110</v>
      </c>
      <c r="BO10" s="19" t="s">
        <v>552</v>
      </c>
      <c r="BP10" s="19" t="s">
        <v>110</v>
      </c>
      <c r="BQ10" s="19" t="s">
        <v>552</v>
      </c>
      <c r="BR10" s="19">
        <v>0</v>
      </c>
      <c r="BS10" s="19"/>
      <c r="BT10" s="19">
        <v>7</v>
      </c>
      <c r="BU10" s="54">
        <v>115000</v>
      </c>
      <c r="BV10" s="19">
        <v>0</v>
      </c>
      <c r="BW10" s="19">
        <v>1000</v>
      </c>
      <c r="BX10" s="19">
        <v>1</v>
      </c>
      <c r="BY10" s="19">
        <v>1</v>
      </c>
      <c r="BZ10" s="19">
        <v>1</v>
      </c>
      <c r="CA10" s="19">
        <v>1</v>
      </c>
      <c r="CB10" s="19" t="s">
        <v>948</v>
      </c>
      <c r="CC10" s="19">
        <v>0</v>
      </c>
      <c r="CD10" s="19">
        <v>0</v>
      </c>
      <c r="CE10" s="19">
        <v>0</v>
      </c>
      <c r="CF10" s="19" t="s">
        <v>934</v>
      </c>
      <c r="CG10" s="19" t="s">
        <v>949</v>
      </c>
      <c r="CH10" s="54">
        <v>12500</v>
      </c>
      <c r="CI10" s="19" t="s">
        <v>950</v>
      </c>
      <c r="CJ10" s="52">
        <v>42461</v>
      </c>
      <c r="CK10" s="19" t="s">
        <v>552</v>
      </c>
      <c r="CL10" s="19" t="s">
        <v>951</v>
      </c>
      <c r="CM10" s="19" t="s">
        <v>121</v>
      </c>
      <c r="CN10" s="19">
        <v>39</v>
      </c>
      <c r="CO10" s="19" t="s">
        <v>110</v>
      </c>
      <c r="CP10" s="19" t="s">
        <v>110</v>
      </c>
      <c r="CQ10" s="19">
        <v>900</v>
      </c>
      <c r="CR10" s="19">
        <v>37</v>
      </c>
      <c r="CS10" s="19" t="s">
        <v>552</v>
      </c>
      <c r="CT10" s="19" t="s">
        <v>552</v>
      </c>
      <c r="CU10" s="19" t="s">
        <v>110</v>
      </c>
      <c r="CV10" s="19" t="s">
        <v>552</v>
      </c>
      <c r="CW10" s="19" t="s">
        <v>552</v>
      </c>
      <c r="CX10" s="52">
        <v>43099</v>
      </c>
      <c r="CY10" s="19">
        <v>1</v>
      </c>
      <c r="CZ10" s="19"/>
      <c r="DA10" s="19"/>
      <c r="DB10" s="19" t="str">
        <f t="shared" si="5"/>
        <v>Free unticketed</v>
      </c>
      <c r="DC10" s="19" t="s">
        <v>934</v>
      </c>
      <c r="DD10" s="19" t="s">
        <v>952</v>
      </c>
      <c r="DE10" s="71">
        <v>354</v>
      </c>
      <c r="DF10" s="71" t="s">
        <v>1123</v>
      </c>
      <c r="DG10" s="71" t="s">
        <v>1097</v>
      </c>
      <c r="DH10" s="71" t="s">
        <v>1124</v>
      </c>
      <c r="DI10" s="71" t="s">
        <v>1125</v>
      </c>
      <c r="DJ10" s="72">
        <v>42826</v>
      </c>
      <c r="DK10" s="72">
        <v>43099</v>
      </c>
      <c r="DL10" s="71">
        <v>9000</v>
      </c>
      <c r="DM10" s="71" t="s">
        <v>1126</v>
      </c>
      <c r="DN10" s="71" t="s">
        <v>1106</v>
      </c>
      <c r="DO10" s="71" t="s">
        <v>1102</v>
      </c>
    </row>
    <row r="11" spans="1:119" s="2" customFormat="1" ht="90" customHeight="1" x14ac:dyDescent="0.3">
      <c r="A11" s="23" t="s">
        <v>170</v>
      </c>
      <c r="B11" s="23">
        <v>357</v>
      </c>
      <c r="C11" s="19" t="s">
        <v>171</v>
      </c>
      <c r="D11" s="19" t="s">
        <v>172</v>
      </c>
      <c r="E11" s="19" t="s">
        <v>173</v>
      </c>
      <c r="F11" s="23" t="s">
        <v>174</v>
      </c>
      <c r="G11" s="23" t="s">
        <v>175</v>
      </c>
      <c r="H11" s="43" t="s">
        <v>652</v>
      </c>
      <c r="I11" s="51" t="s">
        <v>709</v>
      </c>
      <c r="J11" s="51" t="s">
        <v>589</v>
      </c>
      <c r="K11" s="48" t="s">
        <v>813</v>
      </c>
      <c r="L11" s="48" t="s">
        <v>813</v>
      </c>
      <c r="M11" s="46" t="s">
        <v>743</v>
      </c>
      <c r="N11" s="19" t="s">
        <v>176</v>
      </c>
      <c r="O11" s="20">
        <v>10000</v>
      </c>
      <c r="P11" s="21">
        <v>9000</v>
      </c>
      <c r="Q11" s="8">
        <v>11850</v>
      </c>
      <c r="R11" s="8">
        <v>7900</v>
      </c>
      <c r="S11" s="9">
        <v>24</v>
      </c>
      <c r="T11" s="9">
        <v>24</v>
      </c>
      <c r="U11" s="5">
        <f t="shared" si="0"/>
        <v>48</v>
      </c>
      <c r="V11" s="4">
        <v>10</v>
      </c>
      <c r="W11" s="6" t="s">
        <v>542</v>
      </c>
      <c r="X11" s="3">
        <v>60</v>
      </c>
      <c r="Y11" s="1"/>
      <c r="Z11" s="1"/>
      <c r="AA11" s="1"/>
      <c r="AB11" s="1">
        <v>1</v>
      </c>
      <c r="AC11" s="1"/>
      <c r="AD11" s="1">
        <v>1</v>
      </c>
      <c r="AE11" s="1"/>
      <c r="AF11" s="1"/>
      <c r="AG11" s="1"/>
      <c r="AH11" s="1">
        <v>1</v>
      </c>
      <c r="AI11" s="1" t="str">
        <f t="shared" si="3"/>
        <v xml:space="preserve">   Exhibiton  Film    Visual Arts</v>
      </c>
      <c r="AJ11" s="11">
        <v>42920</v>
      </c>
      <c r="AK11" s="10">
        <v>2000</v>
      </c>
      <c r="AL11" s="10">
        <v>3500</v>
      </c>
      <c r="AM11" s="10"/>
      <c r="AN11" s="10"/>
      <c r="AO11" s="10"/>
      <c r="AP11" s="10">
        <v>1</v>
      </c>
      <c r="AQ11" s="10"/>
      <c r="AS11" s="2" t="s">
        <v>552</v>
      </c>
      <c r="AT11" s="3"/>
      <c r="AU11" s="2" t="s">
        <v>862</v>
      </c>
      <c r="AV11" s="14">
        <v>42614</v>
      </c>
      <c r="AW11" s="80" t="s">
        <v>1292</v>
      </c>
      <c r="AX11" s="15">
        <v>5400</v>
      </c>
      <c r="AY11" s="14">
        <v>42887</v>
      </c>
      <c r="AZ11" s="82" t="s">
        <v>1301</v>
      </c>
      <c r="BA11" s="15">
        <v>2700</v>
      </c>
      <c r="BB11" s="14">
        <v>43009</v>
      </c>
      <c r="BC11" s="80" t="s">
        <v>1290</v>
      </c>
      <c r="BD11" s="15">
        <v>900</v>
      </c>
      <c r="BE11" s="15">
        <f t="shared" si="4"/>
        <v>9000</v>
      </c>
      <c r="BF11" s="27" t="s">
        <v>889</v>
      </c>
      <c r="BG11" s="29" t="s">
        <v>559</v>
      </c>
      <c r="BH11" s="19" t="s">
        <v>170</v>
      </c>
      <c r="BI11" s="19" t="s">
        <v>170</v>
      </c>
      <c r="BJ11" s="19" t="s">
        <v>171</v>
      </c>
      <c r="BK11" s="19" t="s">
        <v>172</v>
      </c>
      <c r="BL11" s="19"/>
      <c r="BM11" s="19" t="s">
        <v>110</v>
      </c>
      <c r="BN11" s="19" t="s">
        <v>110</v>
      </c>
      <c r="BO11" s="19" t="s">
        <v>110</v>
      </c>
      <c r="BP11" s="19" t="s">
        <v>552</v>
      </c>
      <c r="BQ11" s="19" t="s">
        <v>110</v>
      </c>
      <c r="BR11" s="19">
        <v>0</v>
      </c>
      <c r="BS11" s="19"/>
      <c r="BT11" s="19">
        <v>1</v>
      </c>
      <c r="BU11" s="19">
        <v>3500</v>
      </c>
      <c r="BV11" s="19">
        <v>0</v>
      </c>
      <c r="BW11" s="19">
        <v>2000</v>
      </c>
      <c r="BX11" s="19"/>
      <c r="BY11" s="19"/>
      <c r="BZ11" s="19">
        <v>1</v>
      </c>
      <c r="CA11" s="19"/>
      <c r="CB11" s="19">
        <v>2</v>
      </c>
      <c r="CC11" s="19">
        <v>0</v>
      </c>
      <c r="CD11" s="19"/>
      <c r="CE11" s="19">
        <v>0</v>
      </c>
      <c r="CF11" s="19" t="s">
        <v>934</v>
      </c>
      <c r="CG11" s="19" t="s">
        <v>958</v>
      </c>
      <c r="CH11" s="19">
        <v>2000</v>
      </c>
      <c r="CI11" s="19" t="s">
        <v>959</v>
      </c>
      <c r="CJ11" s="52">
        <v>42920</v>
      </c>
      <c r="CK11" s="19" t="s">
        <v>110</v>
      </c>
      <c r="CL11" s="19">
        <v>60</v>
      </c>
      <c r="CM11" s="19" t="s">
        <v>175</v>
      </c>
      <c r="CN11" s="19" t="s">
        <v>960</v>
      </c>
      <c r="CO11" s="19" t="s">
        <v>552</v>
      </c>
      <c r="CP11" s="19" t="s">
        <v>552</v>
      </c>
      <c r="CQ11" s="19">
        <v>1500</v>
      </c>
      <c r="CR11" s="19">
        <v>1</v>
      </c>
      <c r="CS11" s="19" t="s">
        <v>552</v>
      </c>
      <c r="CT11" s="19" t="s">
        <v>552</v>
      </c>
      <c r="CU11" s="19" t="s">
        <v>552</v>
      </c>
      <c r="CV11" s="19" t="s">
        <v>552</v>
      </c>
      <c r="CW11" s="19" t="s">
        <v>110</v>
      </c>
      <c r="CX11" s="52">
        <v>43007</v>
      </c>
      <c r="CY11" s="19">
        <v>1</v>
      </c>
      <c r="CZ11" s="19"/>
      <c r="DA11" s="19"/>
      <c r="DB11" s="19" t="str">
        <f t="shared" si="5"/>
        <v>Free unticketed</v>
      </c>
      <c r="DC11" s="19" t="s">
        <v>934</v>
      </c>
      <c r="DD11" s="19" t="s">
        <v>961</v>
      </c>
      <c r="DE11" s="71">
        <v>357</v>
      </c>
      <c r="DF11" s="71" t="s">
        <v>1127</v>
      </c>
      <c r="DG11" s="71" t="s">
        <v>1097</v>
      </c>
      <c r="DH11" s="71" t="s">
        <v>1128</v>
      </c>
      <c r="DI11" s="71" t="s">
        <v>1129</v>
      </c>
      <c r="DJ11" s="72">
        <v>42920</v>
      </c>
      <c r="DK11" s="72">
        <v>43007</v>
      </c>
      <c r="DL11" s="71">
        <v>9000</v>
      </c>
      <c r="DM11" s="71" t="s">
        <v>1130</v>
      </c>
      <c r="DN11" s="71" t="s">
        <v>1101</v>
      </c>
      <c r="DO11" s="71" t="s">
        <v>1102</v>
      </c>
    </row>
    <row r="12" spans="1:119" s="2" customFormat="1" ht="105" customHeight="1" x14ac:dyDescent="0.3">
      <c r="A12" s="23" t="s">
        <v>316</v>
      </c>
      <c r="B12" s="23">
        <v>370</v>
      </c>
      <c r="C12" s="19" t="s">
        <v>317</v>
      </c>
      <c r="D12" s="19" t="s">
        <v>279</v>
      </c>
      <c r="E12" s="19" t="s">
        <v>318</v>
      </c>
      <c r="F12" s="23" t="s">
        <v>318</v>
      </c>
      <c r="G12" s="23" t="s">
        <v>319</v>
      </c>
      <c r="H12" s="43" t="s">
        <v>673</v>
      </c>
      <c r="I12" s="51" t="s">
        <v>702</v>
      </c>
      <c r="J12" s="51" t="s">
        <v>612</v>
      </c>
      <c r="K12" s="48" t="s">
        <v>824</v>
      </c>
      <c r="L12" s="48" t="s">
        <v>825</v>
      </c>
      <c r="M12" s="47" t="s">
        <v>764</v>
      </c>
      <c r="N12" s="19" t="s">
        <v>320</v>
      </c>
      <c r="O12" s="20">
        <v>10000</v>
      </c>
      <c r="P12" s="21">
        <v>9000</v>
      </c>
      <c r="Q12" s="8">
        <v>10000</v>
      </c>
      <c r="R12" s="8">
        <v>0</v>
      </c>
      <c r="S12" s="9">
        <v>26</v>
      </c>
      <c r="T12" s="9">
        <v>18</v>
      </c>
      <c r="U12" s="5">
        <f t="shared" si="0"/>
        <v>44</v>
      </c>
      <c r="V12" s="4">
        <v>10</v>
      </c>
      <c r="W12" s="6" t="s">
        <v>542</v>
      </c>
      <c r="X12" s="3" t="s">
        <v>321</v>
      </c>
      <c r="Y12" s="1"/>
      <c r="Z12" s="1"/>
      <c r="AA12" s="1"/>
      <c r="AB12" s="1">
        <v>1</v>
      </c>
      <c r="AC12" s="1"/>
      <c r="AD12" s="1"/>
      <c r="AE12" s="1"/>
      <c r="AF12" s="1">
        <v>1</v>
      </c>
      <c r="AG12" s="1"/>
      <c r="AH12" s="1">
        <v>1</v>
      </c>
      <c r="AI12" s="1" t="str">
        <f t="shared" si="3"/>
        <v xml:space="preserve">   Exhibiton    Music  Visual Arts</v>
      </c>
      <c r="AJ12" s="11">
        <v>42736</v>
      </c>
      <c r="AK12" s="10">
        <v>50</v>
      </c>
      <c r="AL12" s="10">
        <v>5000</v>
      </c>
      <c r="AM12" s="10">
        <v>1</v>
      </c>
      <c r="AN12" s="10">
        <v>1</v>
      </c>
      <c r="AO12" s="10">
        <v>1</v>
      </c>
      <c r="AP12" s="10">
        <v>1</v>
      </c>
      <c r="AQ12" s="10"/>
      <c r="AS12" s="2" t="s">
        <v>552</v>
      </c>
      <c r="AT12" s="3"/>
      <c r="AU12" s="2" t="s">
        <v>863</v>
      </c>
      <c r="AV12" s="14">
        <v>42614</v>
      </c>
      <c r="AW12" s="80" t="s">
        <v>1292</v>
      </c>
      <c r="AX12" s="15">
        <v>5400</v>
      </c>
      <c r="AY12" s="14">
        <v>42856</v>
      </c>
      <c r="AZ12" s="82" t="s">
        <v>1294</v>
      </c>
      <c r="BA12" s="15">
        <v>2700</v>
      </c>
      <c r="BB12" s="14">
        <v>43101</v>
      </c>
      <c r="BC12" s="80" t="s">
        <v>1304</v>
      </c>
      <c r="BD12" s="15">
        <v>900</v>
      </c>
      <c r="BE12" s="15">
        <f t="shared" si="4"/>
        <v>9000</v>
      </c>
      <c r="BF12" s="27" t="s">
        <v>889</v>
      </c>
      <c r="BG12" s="29" t="s">
        <v>914</v>
      </c>
      <c r="BH12" s="19" t="s">
        <v>316</v>
      </c>
      <c r="BI12" s="19" t="s">
        <v>316</v>
      </c>
      <c r="BJ12" s="19" t="s">
        <v>317</v>
      </c>
      <c r="BK12" s="19" t="s">
        <v>279</v>
      </c>
      <c r="BL12" s="19"/>
      <c r="BM12" s="19" t="s">
        <v>552</v>
      </c>
      <c r="BN12" s="19" t="s">
        <v>110</v>
      </c>
      <c r="BO12" s="19" t="s">
        <v>110</v>
      </c>
      <c r="BP12" s="19" t="s">
        <v>552</v>
      </c>
      <c r="BQ12" s="19" t="s">
        <v>552</v>
      </c>
      <c r="BR12" s="19">
        <v>1</v>
      </c>
      <c r="BS12" s="19"/>
      <c r="BT12" s="19">
        <v>5</v>
      </c>
      <c r="BU12" s="19" t="s">
        <v>999</v>
      </c>
      <c r="BV12" s="19" t="s">
        <v>1000</v>
      </c>
      <c r="BW12" s="44">
        <v>18384</v>
      </c>
      <c r="BX12" s="19">
        <v>1</v>
      </c>
      <c r="BY12" s="19"/>
      <c r="BZ12" s="19"/>
      <c r="CA12" s="19">
        <v>1</v>
      </c>
      <c r="CB12" s="19">
        <v>0</v>
      </c>
      <c r="CC12" s="19" t="s">
        <v>1001</v>
      </c>
      <c r="CD12" s="19"/>
      <c r="CE12" s="19" t="s">
        <v>1000</v>
      </c>
      <c r="CF12" s="19" t="s">
        <v>934</v>
      </c>
      <c r="CG12" s="19" t="s">
        <v>1002</v>
      </c>
      <c r="CH12" s="19" t="s">
        <v>999</v>
      </c>
      <c r="CI12" s="19" t="s">
        <v>1003</v>
      </c>
      <c r="CJ12" s="52">
        <v>42745</v>
      </c>
      <c r="CK12" s="19" t="s">
        <v>110</v>
      </c>
      <c r="CL12" s="19" t="s">
        <v>1004</v>
      </c>
      <c r="CM12" s="19" t="s">
        <v>319</v>
      </c>
      <c r="CN12" s="19" t="s">
        <v>1005</v>
      </c>
      <c r="CO12" s="19" t="s">
        <v>552</v>
      </c>
      <c r="CP12" s="19" t="s">
        <v>552</v>
      </c>
      <c r="CQ12" s="44">
        <v>18384</v>
      </c>
      <c r="CR12" s="19" t="s">
        <v>1006</v>
      </c>
      <c r="CS12" s="19" t="s">
        <v>552</v>
      </c>
      <c r="CT12" s="19" t="s">
        <v>552</v>
      </c>
      <c r="CU12" s="19" t="s">
        <v>552</v>
      </c>
      <c r="CV12" s="19" t="s">
        <v>552</v>
      </c>
      <c r="CW12" s="19" t="s">
        <v>552</v>
      </c>
      <c r="CX12" s="52">
        <v>43079</v>
      </c>
      <c r="CY12" s="19">
        <v>1</v>
      </c>
      <c r="CZ12" s="19"/>
      <c r="DA12" s="19"/>
      <c r="DB12" s="19" t="str">
        <f t="shared" si="5"/>
        <v>Free unticketed</v>
      </c>
      <c r="DC12" s="19" t="s">
        <v>934</v>
      </c>
      <c r="DD12" s="19" t="s">
        <v>1007</v>
      </c>
      <c r="DE12" s="71">
        <v>370</v>
      </c>
      <c r="DF12" s="71" t="s">
        <v>319</v>
      </c>
      <c r="DG12" s="71" t="s">
        <v>1097</v>
      </c>
      <c r="DH12" s="71" t="s">
        <v>1131</v>
      </c>
      <c r="DI12" s="71" t="s">
        <v>1132</v>
      </c>
      <c r="DJ12" s="72">
        <v>42745</v>
      </c>
      <c r="DK12" s="72">
        <v>43079</v>
      </c>
      <c r="DL12" s="71">
        <v>9000</v>
      </c>
      <c r="DM12" s="71" t="s">
        <v>1133</v>
      </c>
      <c r="DN12" s="71" t="s">
        <v>1111</v>
      </c>
      <c r="DO12" s="71" t="s">
        <v>1102</v>
      </c>
    </row>
    <row r="13" spans="1:119" ht="409.5" x14ac:dyDescent="0.3">
      <c r="A13" s="23" t="s">
        <v>338</v>
      </c>
      <c r="B13" s="23">
        <v>371</v>
      </c>
      <c r="C13" s="19" t="s">
        <v>247</v>
      </c>
      <c r="D13" s="19" t="s">
        <v>248</v>
      </c>
      <c r="E13" s="19" t="s">
        <v>247</v>
      </c>
      <c r="F13" s="23" t="s">
        <v>249</v>
      </c>
      <c r="G13" s="23" t="s">
        <v>339</v>
      </c>
      <c r="H13" s="2" t="s">
        <v>676</v>
      </c>
      <c r="I13" s="31" t="s">
        <v>373</v>
      </c>
      <c r="J13" s="31" t="s">
        <v>602</v>
      </c>
      <c r="K13" s="76" t="s">
        <v>1268</v>
      </c>
      <c r="L13" s="76" t="s">
        <v>1268</v>
      </c>
      <c r="M13" s="19" t="s">
        <v>754</v>
      </c>
      <c r="N13" s="19" t="s">
        <v>340</v>
      </c>
      <c r="O13" s="20">
        <v>10000</v>
      </c>
      <c r="P13" s="21">
        <v>20000</v>
      </c>
      <c r="Q13" s="8">
        <v>10000</v>
      </c>
      <c r="R13" s="8">
        <v>2000</v>
      </c>
      <c r="S13" s="9">
        <v>28</v>
      </c>
      <c r="T13" s="9">
        <v>25</v>
      </c>
      <c r="U13" s="5">
        <f t="shared" si="0"/>
        <v>53</v>
      </c>
      <c r="V13" s="4">
        <v>10</v>
      </c>
      <c r="W13" s="6" t="s">
        <v>542</v>
      </c>
      <c r="X13" s="3">
        <v>20</v>
      </c>
      <c r="Y13" s="1">
        <v>1</v>
      </c>
      <c r="AD13" s="1">
        <v>1</v>
      </c>
      <c r="AI13" s="1" t="str">
        <f t="shared" si="3"/>
        <v xml:space="preserve">Comedy     Film    </v>
      </c>
      <c r="AJ13" s="11">
        <v>42745</v>
      </c>
      <c r="AK13" s="10">
        <v>30</v>
      </c>
      <c r="AL13" s="10">
        <v>80000</v>
      </c>
      <c r="AM13" s="10">
        <v>1</v>
      </c>
      <c r="AN13" s="10">
        <v>1</v>
      </c>
      <c r="AS13" s="2" t="s">
        <v>552</v>
      </c>
      <c r="AU13" s="2" t="s">
        <v>855</v>
      </c>
      <c r="AV13" s="14">
        <v>42614</v>
      </c>
      <c r="AW13" s="80" t="s">
        <v>1292</v>
      </c>
      <c r="AX13" s="15">
        <v>10000</v>
      </c>
      <c r="AY13" s="14">
        <v>42767</v>
      </c>
      <c r="AZ13" s="82" t="s">
        <v>1299</v>
      </c>
      <c r="BA13" s="15">
        <v>8000</v>
      </c>
      <c r="BB13" s="14">
        <v>43101</v>
      </c>
      <c r="BC13" s="80" t="s">
        <v>1304</v>
      </c>
      <c r="BD13" s="15">
        <v>2000</v>
      </c>
      <c r="BE13" s="15">
        <f t="shared" si="4"/>
        <v>20000</v>
      </c>
      <c r="BF13" s="24" t="s">
        <v>897</v>
      </c>
      <c r="BG13" s="29" t="s">
        <v>915</v>
      </c>
      <c r="BH13" s="19" t="s">
        <v>338</v>
      </c>
      <c r="BI13" s="19" t="s">
        <v>338</v>
      </c>
      <c r="BJ13" s="19" t="s">
        <v>247</v>
      </c>
      <c r="BK13" s="19" t="s">
        <v>248</v>
      </c>
      <c r="BL13" s="19" t="s">
        <v>960</v>
      </c>
      <c r="BM13" s="19" t="s">
        <v>110</v>
      </c>
      <c r="BN13" s="19" t="s">
        <v>110</v>
      </c>
      <c r="BO13" s="19" t="s">
        <v>110</v>
      </c>
      <c r="BP13" s="19" t="s">
        <v>110</v>
      </c>
      <c r="BQ13" s="19" t="s">
        <v>552</v>
      </c>
      <c r="BR13" s="19" t="s">
        <v>110</v>
      </c>
      <c r="BS13" s="19">
        <v>0</v>
      </c>
      <c r="BT13" s="19">
        <v>5</v>
      </c>
      <c r="BU13" s="54">
        <v>20000</v>
      </c>
      <c r="BV13" s="19">
        <v>0</v>
      </c>
      <c r="BW13" s="19">
        <v>30</v>
      </c>
      <c r="BX13" s="19">
        <v>1</v>
      </c>
      <c r="BY13" s="19">
        <v>1</v>
      </c>
      <c r="BZ13" s="19">
        <v>1</v>
      </c>
      <c r="CA13" s="19">
        <v>1</v>
      </c>
      <c r="CB13" s="19" t="s">
        <v>1082</v>
      </c>
      <c r="CC13" s="19">
        <v>14</v>
      </c>
      <c r="CD13" s="19">
        <v>0</v>
      </c>
      <c r="CE13" s="19">
        <v>0</v>
      </c>
      <c r="CF13" s="19" t="s">
        <v>934</v>
      </c>
      <c r="CG13" s="19" t="s">
        <v>1083</v>
      </c>
      <c r="CH13" s="19">
        <v>5000</v>
      </c>
      <c r="CI13" s="19" t="s">
        <v>110</v>
      </c>
      <c r="CJ13" s="52">
        <v>42614</v>
      </c>
      <c r="CK13" s="19" t="s">
        <v>110</v>
      </c>
      <c r="CL13" s="19">
        <v>0</v>
      </c>
      <c r="CM13" s="19" t="s">
        <v>339</v>
      </c>
      <c r="CN13" s="19">
        <v>50</v>
      </c>
      <c r="CO13" s="19" t="s">
        <v>552</v>
      </c>
      <c r="CP13" s="19" t="s">
        <v>552</v>
      </c>
      <c r="CQ13" s="19">
        <v>30</v>
      </c>
      <c r="CR13" s="19">
        <v>14</v>
      </c>
      <c r="CS13" s="19" t="s">
        <v>552</v>
      </c>
      <c r="CT13" s="19" t="s">
        <v>552</v>
      </c>
      <c r="CU13" s="19" t="s">
        <v>552</v>
      </c>
      <c r="CV13" s="19" t="s">
        <v>552</v>
      </c>
      <c r="CW13" s="19" t="s">
        <v>110</v>
      </c>
      <c r="CX13" s="52">
        <v>43100</v>
      </c>
      <c r="CY13" s="19">
        <v>1</v>
      </c>
      <c r="DB13" s="19" t="str">
        <f t="shared" si="5"/>
        <v>Free unticketed</v>
      </c>
      <c r="DD13" s="19" t="s">
        <v>1085</v>
      </c>
      <c r="DE13" s="71">
        <v>371</v>
      </c>
      <c r="DF13" s="71" t="s">
        <v>1134</v>
      </c>
      <c r="DG13" s="71" t="s">
        <v>1097</v>
      </c>
      <c r="DH13" s="71" t="s">
        <v>1135</v>
      </c>
      <c r="DI13" s="71" t="s">
        <v>1136</v>
      </c>
      <c r="DJ13" s="72">
        <v>42736</v>
      </c>
      <c r="DK13" s="72">
        <v>42856</v>
      </c>
      <c r="DL13" s="71">
        <v>10000</v>
      </c>
      <c r="DM13" s="71" t="s">
        <v>1137</v>
      </c>
      <c r="DN13" s="71" t="s">
        <v>1106</v>
      </c>
      <c r="DO13" s="71" t="s">
        <v>1102</v>
      </c>
    </row>
    <row r="14" spans="1:119" ht="409.5" x14ac:dyDescent="0.3">
      <c r="A14" s="23" t="s">
        <v>410</v>
      </c>
      <c r="B14" s="23">
        <v>375</v>
      </c>
      <c r="C14" s="19" t="s">
        <v>263</v>
      </c>
      <c r="D14" s="19" t="s">
        <v>264</v>
      </c>
      <c r="E14" s="19" t="s">
        <v>411</v>
      </c>
      <c r="F14" s="23" t="s">
        <v>412</v>
      </c>
      <c r="G14" s="23" t="s">
        <v>413</v>
      </c>
      <c r="H14" s="2" t="s">
        <v>687</v>
      </c>
      <c r="I14" s="31" t="s">
        <v>706</v>
      </c>
      <c r="J14" s="31" t="s">
        <v>617</v>
      </c>
      <c r="K14" s="76" t="s">
        <v>1269</v>
      </c>
      <c r="L14" s="76" t="s">
        <v>1286</v>
      </c>
      <c r="M14" s="19" t="s">
        <v>776</v>
      </c>
      <c r="N14" s="19" t="s">
        <v>414</v>
      </c>
      <c r="O14" s="20">
        <v>10000</v>
      </c>
      <c r="P14" s="21">
        <v>9000</v>
      </c>
      <c r="Q14" s="8">
        <v>31750</v>
      </c>
      <c r="R14" s="8">
        <v>2600</v>
      </c>
      <c r="S14" s="9">
        <v>23</v>
      </c>
      <c r="T14" s="9">
        <v>24</v>
      </c>
      <c r="U14" s="5">
        <f t="shared" si="0"/>
        <v>47</v>
      </c>
      <c r="V14" s="4">
        <v>10</v>
      </c>
      <c r="W14" s="6" t="s">
        <v>542</v>
      </c>
      <c r="X14" s="3">
        <v>1</v>
      </c>
      <c r="AF14" s="1">
        <v>1</v>
      </c>
      <c r="AI14" s="1" t="str">
        <f t="shared" si="3"/>
        <v xml:space="preserve">       Music  </v>
      </c>
      <c r="AK14" s="10">
        <v>300</v>
      </c>
      <c r="AL14" s="10">
        <v>1500</v>
      </c>
      <c r="AP14" s="10">
        <v>1</v>
      </c>
      <c r="AS14" s="2" t="s">
        <v>552</v>
      </c>
      <c r="AU14" s="2" t="s">
        <v>864</v>
      </c>
      <c r="AV14" s="14">
        <v>42705</v>
      </c>
      <c r="AW14" s="80" t="s">
        <v>1289</v>
      </c>
      <c r="AX14" s="15">
        <v>5400</v>
      </c>
      <c r="AY14" s="14">
        <v>42948</v>
      </c>
      <c r="AZ14" s="80" t="s">
        <v>1302</v>
      </c>
      <c r="BA14" s="15">
        <v>2700</v>
      </c>
      <c r="BB14" s="14">
        <v>43070</v>
      </c>
      <c r="BC14" s="80" t="s">
        <v>1303</v>
      </c>
      <c r="BD14" s="15">
        <v>900</v>
      </c>
      <c r="BE14" s="15">
        <f t="shared" si="4"/>
        <v>9000</v>
      </c>
      <c r="BF14" s="26" t="s">
        <v>900</v>
      </c>
      <c r="BG14" s="29" t="s">
        <v>917</v>
      </c>
      <c r="BH14" s="19" t="s">
        <v>410</v>
      </c>
      <c r="BI14" s="19" t="s">
        <v>410</v>
      </c>
      <c r="BJ14" s="19" t="s">
        <v>263</v>
      </c>
      <c r="BK14" s="19" t="s">
        <v>264</v>
      </c>
      <c r="CG14" s="53"/>
      <c r="CH14" s="56"/>
      <c r="DB14" s="19" t="str">
        <f t="shared" si="5"/>
        <v/>
      </c>
      <c r="DE14" s="71">
        <v>375</v>
      </c>
      <c r="DF14" s="71" t="s">
        <v>413</v>
      </c>
      <c r="DG14" s="71" t="s">
        <v>1097</v>
      </c>
      <c r="DH14" s="71" t="s">
        <v>1138</v>
      </c>
      <c r="DI14" s="71" t="s">
        <v>1139</v>
      </c>
      <c r="DJ14" s="72">
        <v>43009</v>
      </c>
      <c r="DK14" s="72">
        <v>43039</v>
      </c>
      <c r="DL14" s="71">
        <v>10000</v>
      </c>
      <c r="DM14" s="71" t="s">
        <v>1140</v>
      </c>
      <c r="DN14" s="71" t="s">
        <v>1141</v>
      </c>
      <c r="DO14" s="71" t="s">
        <v>1102</v>
      </c>
    </row>
    <row r="15" spans="1:119" ht="409.5" x14ac:dyDescent="0.3">
      <c r="A15" s="23" t="s">
        <v>442</v>
      </c>
      <c r="B15" s="23">
        <v>376</v>
      </c>
      <c r="C15" s="19" t="s">
        <v>104</v>
      </c>
      <c r="D15" s="19" t="s">
        <v>443</v>
      </c>
      <c r="E15" s="19" t="s">
        <v>444</v>
      </c>
      <c r="F15" s="23" t="s">
        <v>445</v>
      </c>
      <c r="G15" s="23" t="s">
        <v>446</v>
      </c>
      <c r="H15" s="2" t="s">
        <v>691</v>
      </c>
      <c r="I15" s="31" t="s">
        <v>373</v>
      </c>
      <c r="J15" s="31" t="s">
        <v>604</v>
      </c>
      <c r="K15" s="76" t="s">
        <v>1270</v>
      </c>
      <c r="L15" s="32" t="s">
        <v>838</v>
      </c>
      <c r="M15" s="19" t="s">
        <v>781</v>
      </c>
      <c r="N15" s="19" t="s">
        <v>447</v>
      </c>
      <c r="O15" s="20">
        <v>10000</v>
      </c>
      <c r="P15" s="21">
        <v>9000</v>
      </c>
      <c r="Q15" s="8">
        <v>12000</v>
      </c>
      <c r="R15" s="8">
        <v>6000</v>
      </c>
      <c r="S15" s="9">
        <v>24</v>
      </c>
      <c r="T15" s="9">
        <v>24</v>
      </c>
      <c r="U15" s="5">
        <f t="shared" si="0"/>
        <v>48</v>
      </c>
      <c r="V15" s="4">
        <v>10</v>
      </c>
      <c r="W15" s="6" t="s">
        <v>542</v>
      </c>
      <c r="X15" s="3">
        <v>3</v>
      </c>
      <c r="AA15" s="1">
        <v>1</v>
      </c>
      <c r="AB15" s="1">
        <v>1</v>
      </c>
      <c r="AF15" s="1">
        <v>1</v>
      </c>
      <c r="AG15" s="1">
        <v>1</v>
      </c>
      <c r="AH15" s="1">
        <v>1</v>
      </c>
      <c r="AI15" s="1" t="str">
        <f t="shared" si="3"/>
        <v xml:space="preserve">  Dance Exhibiton    Music Theatre Visual Arts</v>
      </c>
      <c r="AJ15" s="11">
        <v>42929</v>
      </c>
      <c r="AK15" s="10">
        <v>150</v>
      </c>
      <c r="AL15" s="10">
        <v>3000</v>
      </c>
      <c r="AO15" s="10">
        <v>1</v>
      </c>
      <c r="AS15" s="2" t="s">
        <v>552</v>
      </c>
      <c r="AU15" s="43" t="s">
        <v>857</v>
      </c>
      <c r="AV15" s="14">
        <v>42675</v>
      </c>
      <c r="AW15" s="80" t="s">
        <v>1293</v>
      </c>
      <c r="AX15" s="15">
        <v>5400</v>
      </c>
      <c r="AY15" s="14">
        <v>42826</v>
      </c>
      <c r="AZ15" s="82" t="s">
        <v>1298</v>
      </c>
      <c r="BA15" s="15">
        <v>2700</v>
      </c>
      <c r="BB15" s="14">
        <v>42979</v>
      </c>
      <c r="BC15" s="80" t="s">
        <v>1306</v>
      </c>
      <c r="BD15" s="15">
        <v>900</v>
      </c>
      <c r="BE15" s="15">
        <f t="shared" si="4"/>
        <v>9000</v>
      </c>
      <c r="BF15" s="27" t="s">
        <v>889</v>
      </c>
      <c r="BG15" s="29" t="s">
        <v>559</v>
      </c>
      <c r="BH15" s="19" t="s">
        <v>442</v>
      </c>
      <c r="BI15" s="19" t="s">
        <v>442</v>
      </c>
      <c r="BJ15" s="19" t="s">
        <v>104</v>
      </c>
      <c r="BK15" s="19" t="s">
        <v>443</v>
      </c>
      <c r="BL15" s="19" t="s">
        <v>1033</v>
      </c>
      <c r="BM15" s="19" t="s">
        <v>552</v>
      </c>
      <c r="BN15" s="19" t="s">
        <v>552</v>
      </c>
      <c r="BO15" s="19" t="s">
        <v>110</v>
      </c>
      <c r="BP15" s="19" t="s">
        <v>110</v>
      </c>
      <c r="BQ15" s="19" t="s">
        <v>110</v>
      </c>
      <c r="BR15" s="19">
        <v>3</v>
      </c>
      <c r="BS15" s="19">
        <v>3</v>
      </c>
      <c r="BT15" s="19">
        <v>1</v>
      </c>
      <c r="BU15" s="19">
        <v>3000</v>
      </c>
      <c r="BV15" s="19" t="s">
        <v>258</v>
      </c>
      <c r="BW15" s="19">
        <v>150</v>
      </c>
      <c r="BZ15" s="19">
        <v>1</v>
      </c>
      <c r="CB15" s="19" t="s">
        <v>1034</v>
      </c>
      <c r="CC15" s="19" t="s">
        <v>258</v>
      </c>
      <c r="CE15" s="19">
        <v>3</v>
      </c>
      <c r="CF15" s="19" t="s">
        <v>934</v>
      </c>
      <c r="CG15" s="19" t="s">
        <v>445</v>
      </c>
      <c r="CH15" s="50">
        <v>0.9</v>
      </c>
      <c r="CJ15" s="52">
        <v>42929</v>
      </c>
      <c r="CK15" s="19" t="s">
        <v>552</v>
      </c>
      <c r="CL15" s="19" t="s">
        <v>258</v>
      </c>
      <c r="CM15" s="19" t="s">
        <v>1035</v>
      </c>
      <c r="CN15" s="19" t="s">
        <v>1036</v>
      </c>
      <c r="CO15" s="19" t="s">
        <v>552</v>
      </c>
      <c r="CP15" s="19" t="s">
        <v>552</v>
      </c>
      <c r="CQ15" s="50">
        <v>1</v>
      </c>
      <c r="CR15" s="19" t="s">
        <v>258</v>
      </c>
      <c r="CS15" s="19" t="s">
        <v>552</v>
      </c>
      <c r="CT15" s="19" t="s">
        <v>552</v>
      </c>
      <c r="CU15" s="19" t="s">
        <v>110</v>
      </c>
      <c r="CV15" s="19" t="s">
        <v>552</v>
      </c>
      <c r="CW15" s="19" t="s">
        <v>110</v>
      </c>
      <c r="CX15" s="52">
        <v>42931</v>
      </c>
      <c r="CZ15" s="19">
        <v>1</v>
      </c>
      <c r="DB15" s="19" t="str">
        <f t="shared" si="5"/>
        <v>Free ticketed</v>
      </c>
      <c r="DC15" s="19" t="s">
        <v>934</v>
      </c>
      <c r="DD15" s="19" t="s">
        <v>1037</v>
      </c>
      <c r="DE15" s="71">
        <v>376</v>
      </c>
      <c r="DF15" s="71" t="s">
        <v>1142</v>
      </c>
      <c r="DG15" s="71" t="s">
        <v>1097</v>
      </c>
      <c r="DH15" s="71" t="s">
        <v>447</v>
      </c>
      <c r="DI15" s="71" t="s">
        <v>1143</v>
      </c>
      <c r="DJ15" s="72">
        <v>42929</v>
      </c>
      <c r="DK15" s="72">
        <v>42931</v>
      </c>
      <c r="DL15" s="71">
        <v>9000</v>
      </c>
      <c r="DM15" s="71" t="s">
        <v>1144</v>
      </c>
      <c r="DN15" s="71" t="s">
        <v>1101</v>
      </c>
      <c r="DO15" s="71" t="s">
        <v>1102</v>
      </c>
    </row>
    <row r="16" spans="1:119" s="2" customFormat="1" ht="120" customHeight="1" x14ac:dyDescent="0.3">
      <c r="A16" s="23" t="s">
        <v>469</v>
      </c>
      <c r="B16" s="23">
        <v>378</v>
      </c>
      <c r="C16" s="19" t="s">
        <v>470</v>
      </c>
      <c r="D16" s="19" t="s">
        <v>471</v>
      </c>
      <c r="E16" s="19" t="s">
        <v>472</v>
      </c>
      <c r="F16" s="23" t="s">
        <v>472</v>
      </c>
      <c r="G16" s="23" t="s">
        <v>473</v>
      </c>
      <c r="H16" s="2" t="s">
        <v>695</v>
      </c>
      <c r="I16" s="31" t="s">
        <v>702</v>
      </c>
      <c r="J16" s="31" t="s">
        <v>626</v>
      </c>
      <c r="K16" s="32" t="s">
        <v>841</v>
      </c>
      <c r="L16" s="32" t="s">
        <v>841</v>
      </c>
      <c r="M16" s="33" t="s">
        <v>785</v>
      </c>
      <c r="N16" s="19" t="s">
        <v>474</v>
      </c>
      <c r="O16" s="20">
        <v>10000</v>
      </c>
      <c r="P16" s="20">
        <v>10000</v>
      </c>
      <c r="Q16" s="8">
        <v>10000</v>
      </c>
      <c r="R16" s="8">
        <v>1450</v>
      </c>
      <c r="S16" s="9">
        <v>26</v>
      </c>
      <c r="T16" s="9">
        <v>19</v>
      </c>
      <c r="U16" s="5">
        <f t="shared" si="0"/>
        <v>45</v>
      </c>
      <c r="V16" s="4">
        <v>10</v>
      </c>
      <c r="W16" s="6" t="s">
        <v>542</v>
      </c>
      <c r="X16" s="3" t="s">
        <v>475</v>
      </c>
      <c r="Y16" s="1"/>
      <c r="Z16" s="1"/>
      <c r="AA16" s="1"/>
      <c r="AB16" s="1">
        <v>1</v>
      </c>
      <c r="AC16" s="1"/>
      <c r="AD16" s="1"/>
      <c r="AE16" s="1"/>
      <c r="AF16" s="1">
        <v>1</v>
      </c>
      <c r="AG16" s="1"/>
      <c r="AH16" s="1">
        <v>1</v>
      </c>
      <c r="AI16" s="1" t="str">
        <f t="shared" si="3"/>
        <v xml:space="preserve">   Exhibiton    Music  Visual Arts</v>
      </c>
      <c r="AJ16" s="11">
        <v>42744</v>
      </c>
      <c r="AK16" s="10">
        <v>50</v>
      </c>
      <c r="AL16" s="10">
        <v>3000</v>
      </c>
      <c r="AM16" s="10"/>
      <c r="AN16" s="10"/>
      <c r="AO16" s="10"/>
      <c r="AP16" s="10">
        <v>1</v>
      </c>
      <c r="AQ16" s="10"/>
      <c r="AS16" s="2" t="s">
        <v>552</v>
      </c>
      <c r="AT16" s="3"/>
      <c r="AU16" s="2" t="s">
        <v>865</v>
      </c>
      <c r="AV16" s="14">
        <v>42675</v>
      </c>
      <c r="AW16" s="80" t="s">
        <v>1293</v>
      </c>
      <c r="AX16" s="15">
        <v>6000</v>
      </c>
      <c r="AY16" s="14">
        <v>42767</v>
      </c>
      <c r="AZ16" s="82" t="s">
        <v>1299</v>
      </c>
      <c r="BA16" s="15">
        <v>3000</v>
      </c>
      <c r="BB16" s="42">
        <v>42856</v>
      </c>
      <c r="BC16" s="83" t="s">
        <v>1294</v>
      </c>
      <c r="BD16" s="15">
        <v>1000</v>
      </c>
      <c r="BE16" s="15">
        <f t="shared" si="4"/>
        <v>10000</v>
      </c>
      <c r="BF16" s="27" t="s">
        <v>891</v>
      </c>
      <c r="BG16" s="29" t="s">
        <v>559</v>
      </c>
      <c r="BH16" s="19" t="s">
        <v>469</v>
      </c>
      <c r="BI16" s="19" t="s">
        <v>469</v>
      </c>
      <c r="BJ16" s="19" t="s">
        <v>470</v>
      </c>
      <c r="BK16" s="19" t="s">
        <v>471</v>
      </c>
      <c r="BL16" s="19"/>
      <c r="BM16" s="19" t="s">
        <v>110</v>
      </c>
      <c r="BN16" s="19" t="s">
        <v>110</v>
      </c>
      <c r="BO16" s="19" t="s">
        <v>110</v>
      </c>
      <c r="BP16" s="19" t="s">
        <v>110</v>
      </c>
      <c r="BQ16" s="19" t="s">
        <v>110</v>
      </c>
      <c r="BR16" s="19"/>
      <c r="BS16" s="19"/>
      <c r="BT16" s="19">
        <v>2</v>
      </c>
      <c r="BU16" s="19"/>
      <c r="BV16" s="19"/>
      <c r="BW16" s="19"/>
      <c r="BX16" s="19">
        <v>1</v>
      </c>
      <c r="BY16" s="19">
        <v>1</v>
      </c>
      <c r="BZ16" s="19"/>
      <c r="CA16" s="19"/>
      <c r="CB16" s="19">
        <v>1</v>
      </c>
      <c r="CC16" s="19"/>
      <c r="CD16" s="19"/>
      <c r="CE16" s="19"/>
      <c r="CF16" s="19"/>
      <c r="CG16" s="19" t="s">
        <v>1038</v>
      </c>
      <c r="CH16" s="19"/>
      <c r="CI16" s="19" t="s">
        <v>1039</v>
      </c>
      <c r="CJ16" s="52">
        <v>42744</v>
      </c>
      <c r="CK16" s="19" t="s">
        <v>110</v>
      </c>
      <c r="CL16" s="19" t="s">
        <v>1040</v>
      </c>
      <c r="CM16" s="19" t="s">
        <v>1041</v>
      </c>
      <c r="CN16" s="19">
        <v>15</v>
      </c>
      <c r="CO16" s="19" t="s">
        <v>110</v>
      </c>
      <c r="CP16" s="19" t="s">
        <v>110</v>
      </c>
      <c r="CQ16" s="19"/>
      <c r="CR16" s="19">
        <v>1</v>
      </c>
      <c r="CS16" s="19" t="s">
        <v>110</v>
      </c>
      <c r="CT16" s="19" t="s">
        <v>110</v>
      </c>
      <c r="CU16" s="19" t="s">
        <v>110</v>
      </c>
      <c r="CV16" s="19" t="s">
        <v>110</v>
      </c>
      <c r="CW16" s="19" t="s">
        <v>110</v>
      </c>
      <c r="CX16" s="19" t="s">
        <v>1040</v>
      </c>
      <c r="CY16" s="19">
        <v>1</v>
      </c>
      <c r="CZ16" s="19"/>
      <c r="DA16" s="19"/>
      <c r="DB16" s="19" t="str">
        <f t="shared" si="5"/>
        <v>Free unticketed</v>
      </c>
      <c r="DC16" s="19"/>
      <c r="DD16" s="19" t="s">
        <v>1042</v>
      </c>
      <c r="DE16" s="71">
        <v>378</v>
      </c>
      <c r="DF16" s="71" t="s">
        <v>1145</v>
      </c>
      <c r="DG16" s="71" t="s">
        <v>1097</v>
      </c>
      <c r="DH16" s="71" t="s">
        <v>1146</v>
      </c>
      <c r="DI16" s="71" t="s">
        <v>1147</v>
      </c>
      <c r="DJ16" s="71" t="s">
        <v>1040</v>
      </c>
      <c r="DK16" s="73">
        <v>42887</v>
      </c>
      <c r="DL16" s="71">
        <v>10000</v>
      </c>
      <c r="DM16" s="71" t="s">
        <v>1148</v>
      </c>
      <c r="DN16" s="71" t="s">
        <v>1149</v>
      </c>
      <c r="DO16" s="71" t="s">
        <v>1102</v>
      </c>
    </row>
    <row r="17" spans="1:119" s="2" customFormat="1" ht="105" hidden="1" customHeight="1" x14ac:dyDescent="0.25">
      <c r="A17" s="2" t="s">
        <v>157</v>
      </c>
      <c r="B17" s="2">
        <v>382</v>
      </c>
      <c r="C17" s="2" t="s">
        <v>158</v>
      </c>
      <c r="D17" s="2" t="s">
        <v>159</v>
      </c>
      <c r="E17" s="2" t="s">
        <v>160</v>
      </c>
      <c r="F17" s="2" t="s">
        <v>161</v>
      </c>
      <c r="G17" s="2" t="s">
        <v>161</v>
      </c>
      <c r="H17" s="2" t="s">
        <v>650</v>
      </c>
      <c r="I17" s="31" t="s">
        <v>713</v>
      </c>
      <c r="J17" s="31" t="s">
        <v>587</v>
      </c>
      <c r="K17" s="32">
        <v>1405768730</v>
      </c>
      <c r="L17" s="32">
        <v>1405768730</v>
      </c>
      <c r="M17" s="33" t="s">
        <v>741</v>
      </c>
      <c r="N17" s="2" t="s">
        <v>162</v>
      </c>
      <c r="O17" s="8">
        <v>9997</v>
      </c>
      <c r="P17" s="8">
        <v>9997</v>
      </c>
      <c r="Q17" s="8">
        <v>9997</v>
      </c>
      <c r="R17" s="8">
        <v>2868</v>
      </c>
      <c r="S17" s="9">
        <v>26</v>
      </c>
      <c r="T17" s="9">
        <v>23</v>
      </c>
      <c r="U17" s="5">
        <f t="shared" si="0"/>
        <v>49</v>
      </c>
      <c r="V17" s="4">
        <v>10</v>
      </c>
      <c r="W17" s="6" t="s">
        <v>542</v>
      </c>
      <c r="X17" s="3">
        <v>42339</v>
      </c>
      <c r="Y17" s="1"/>
      <c r="Z17" s="1"/>
      <c r="AA17" s="1">
        <v>1</v>
      </c>
      <c r="AB17" s="1"/>
      <c r="AC17" s="1"/>
      <c r="AD17" s="1"/>
      <c r="AE17" s="1"/>
      <c r="AF17" s="1">
        <v>1</v>
      </c>
      <c r="AG17" s="1">
        <v>1</v>
      </c>
      <c r="AH17" s="1"/>
      <c r="AI17" s="1"/>
      <c r="AJ17" s="11">
        <v>42884</v>
      </c>
      <c r="AK17" s="10">
        <v>50</v>
      </c>
      <c r="AL17" s="10">
        <v>5000</v>
      </c>
      <c r="AM17" s="10"/>
      <c r="AN17" s="10"/>
      <c r="AO17" s="10"/>
      <c r="AP17" s="10">
        <v>1</v>
      </c>
      <c r="AQ17" s="10"/>
      <c r="AR17" s="2" t="s">
        <v>549</v>
      </c>
      <c r="AS17" s="2" t="s">
        <v>844</v>
      </c>
      <c r="AT17" s="3"/>
      <c r="AU17" s="2" t="s">
        <v>880</v>
      </c>
      <c r="BG17" s="10"/>
      <c r="BH17" s="2" t="s">
        <v>157</v>
      </c>
      <c r="BI17" s="2" t="s">
        <v>157</v>
      </c>
      <c r="BJ17" s="2" t="s">
        <v>158</v>
      </c>
      <c r="BK17" s="2" t="s">
        <v>159</v>
      </c>
      <c r="DE17" s="71">
        <v>382</v>
      </c>
      <c r="DF17" s="71" t="s">
        <v>161</v>
      </c>
      <c r="DG17" s="71" t="s">
        <v>1097</v>
      </c>
      <c r="DH17" s="71" t="s">
        <v>162</v>
      </c>
      <c r="DI17" s="71" t="s">
        <v>1104</v>
      </c>
      <c r="DJ17" s="72">
        <v>42884</v>
      </c>
      <c r="DK17" s="72">
        <v>42890</v>
      </c>
      <c r="DL17" s="71">
        <v>9997</v>
      </c>
      <c r="DM17" s="71" t="s">
        <v>1105</v>
      </c>
      <c r="DN17" s="71" t="s">
        <v>1106</v>
      </c>
      <c r="DO17" s="71" t="s">
        <v>1102</v>
      </c>
    </row>
    <row r="18" spans="1:119" s="2" customFormat="1" ht="120" customHeight="1" x14ac:dyDescent="0.3">
      <c r="A18" s="23" t="s">
        <v>280</v>
      </c>
      <c r="B18" s="23">
        <v>386</v>
      </c>
      <c r="C18" s="19" t="s">
        <v>281</v>
      </c>
      <c r="D18" s="19" t="s">
        <v>282</v>
      </c>
      <c r="E18" s="19" t="s">
        <v>283</v>
      </c>
      <c r="F18" s="23" t="s">
        <v>284</v>
      </c>
      <c r="G18" s="23" t="s">
        <v>285</v>
      </c>
      <c r="H18" s="43" t="s">
        <v>667</v>
      </c>
      <c r="I18" s="51" t="s">
        <v>703</v>
      </c>
      <c r="J18" s="51" t="s">
        <v>606</v>
      </c>
      <c r="K18" s="77" t="s">
        <v>1271</v>
      </c>
      <c r="L18" s="77" t="s">
        <v>1285</v>
      </c>
      <c r="M18" s="47" t="s">
        <v>758</v>
      </c>
      <c r="N18" s="19" t="s">
        <v>286</v>
      </c>
      <c r="O18" s="20">
        <v>9953.6</v>
      </c>
      <c r="P18" s="35">
        <v>9500</v>
      </c>
      <c r="Q18" s="40">
        <v>9953.6</v>
      </c>
      <c r="R18" s="8">
        <v>2600</v>
      </c>
      <c r="S18" s="9">
        <v>25</v>
      </c>
      <c r="T18" s="9">
        <v>24</v>
      </c>
      <c r="U18" s="5">
        <f t="shared" si="0"/>
        <v>49</v>
      </c>
      <c r="V18" s="4">
        <v>10</v>
      </c>
      <c r="W18" s="6" t="s">
        <v>542</v>
      </c>
      <c r="X18" s="3">
        <v>90</v>
      </c>
      <c r="Y18" s="1"/>
      <c r="Z18" s="1"/>
      <c r="AA18" s="1"/>
      <c r="AB18" s="1">
        <v>1</v>
      </c>
      <c r="AC18" s="1">
        <v>1</v>
      </c>
      <c r="AD18" s="1"/>
      <c r="AE18" s="1"/>
      <c r="AF18" s="1"/>
      <c r="AG18" s="1"/>
      <c r="AH18" s="1">
        <v>1</v>
      </c>
      <c r="AI18" s="1" t="str">
        <f>IF(Y18=1,Y$1,"")&amp;" "&amp;IF(Z18=1,Z$1,"")&amp;" "&amp;IF(AA18=1,AA$1,"")&amp;" "&amp;IF(AB18=1,AB$1,"")&amp;" "&amp;IF(AC18=1,AC$1,"")&amp;" "&amp;IF(AD18=1,AD$1,"")&amp;" "&amp;IF(AE18=1,AE$1,"")&amp;" "&amp;IF(AF18=1,AF$1,"")&amp;" "&amp;IF(AG18=1,AG$1,"")&amp;" "&amp;IF(AH18=1,AH$1,"")</f>
        <v xml:space="preserve">   Exhibiton Festival     Visual Arts</v>
      </c>
      <c r="AJ18" s="11">
        <v>43009</v>
      </c>
      <c r="AK18" s="10">
        <v>3000</v>
      </c>
      <c r="AL18" s="10">
        <v>9000</v>
      </c>
      <c r="AM18" s="10">
        <v>1</v>
      </c>
      <c r="AN18" s="10">
        <v>1</v>
      </c>
      <c r="AO18" s="10">
        <v>1</v>
      </c>
      <c r="AP18" s="10">
        <v>1</v>
      </c>
      <c r="AQ18" s="10">
        <v>1</v>
      </c>
      <c r="AS18" s="41" t="s">
        <v>552</v>
      </c>
      <c r="AT18" s="3"/>
      <c r="AU18" s="2" t="s">
        <v>866</v>
      </c>
      <c r="AV18" s="36">
        <v>42856</v>
      </c>
      <c r="AW18" s="81" t="s">
        <v>1294</v>
      </c>
      <c r="AX18" s="37">
        <v>5700</v>
      </c>
      <c r="AY18" s="36">
        <v>43009</v>
      </c>
      <c r="AZ18" s="81" t="s">
        <v>1290</v>
      </c>
      <c r="BA18" s="37">
        <v>2850</v>
      </c>
      <c r="BB18" s="36">
        <v>43132</v>
      </c>
      <c r="BC18" s="81" t="s">
        <v>1307</v>
      </c>
      <c r="BD18" s="37">
        <v>950</v>
      </c>
      <c r="BE18" s="37">
        <f>AX18+BA18+BD18</f>
        <v>9500</v>
      </c>
      <c r="BF18" s="26" t="s">
        <v>892</v>
      </c>
      <c r="BG18" s="29" t="s">
        <v>912</v>
      </c>
      <c r="BH18" s="19" t="s">
        <v>280</v>
      </c>
      <c r="BI18" s="19" t="s">
        <v>280</v>
      </c>
      <c r="BJ18" s="19" t="s">
        <v>281</v>
      </c>
      <c r="BK18" s="19" t="s">
        <v>282</v>
      </c>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t="str">
        <f>IF(CY18=1,CY$1,IF(CZ18=1,CZ$1,IF(DA18=1,DA$1,"")))</f>
        <v/>
      </c>
      <c r="DC18" s="19"/>
      <c r="DD18" s="19"/>
      <c r="DE18" s="71">
        <v>386</v>
      </c>
      <c r="DF18" s="71" t="s">
        <v>1150</v>
      </c>
      <c r="DG18" s="71" t="s">
        <v>1097</v>
      </c>
      <c r="DH18" s="71" t="s">
        <v>1151</v>
      </c>
      <c r="DI18" s="71" t="s">
        <v>1152</v>
      </c>
      <c r="DJ18" s="72">
        <v>43009</v>
      </c>
      <c r="DK18" s="72">
        <v>43100</v>
      </c>
      <c r="DL18" s="71">
        <v>9953.6</v>
      </c>
      <c r="DM18" s="71" t="s">
        <v>1105</v>
      </c>
      <c r="DN18" s="71" t="s">
        <v>1141</v>
      </c>
      <c r="DO18" s="71" t="s">
        <v>1102</v>
      </c>
    </row>
    <row r="19" spans="1:119" s="2" customFormat="1" ht="105" hidden="1" customHeight="1" x14ac:dyDescent="0.25">
      <c r="A19" s="2" t="s">
        <v>366</v>
      </c>
      <c r="B19" s="2">
        <v>408</v>
      </c>
      <c r="C19" s="2" t="s">
        <v>250</v>
      </c>
      <c r="D19" s="2" t="s">
        <v>367</v>
      </c>
      <c r="E19" s="2" t="s">
        <v>368</v>
      </c>
      <c r="F19" s="2" t="s">
        <v>369</v>
      </c>
      <c r="G19" s="2" t="s">
        <v>370</v>
      </c>
      <c r="H19" s="2" t="s">
        <v>681</v>
      </c>
      <c r="I19" s="31" t="s">
        <v>373</v>
      </c>
      <c r="J19" s="31" t="s">
        <v>617</v>
      </c>
      <c r="K19" s="32">
        <v>7885978875</v>
      </c>
      <c r="L19" s="32" t="s">
        <v>830</v>
      </c>
      <c r="M19" s="33" t="s">
        <v>770</v>
      </c>
      <c r="N19" s="2" t="s">
        <v>371</v>
      </c>
      <c r="O19" s="8">
        <v>5058</v>
      </c>
      <c r="P19" s="8">
        <v>5058</v>
      </c>
      <c r="Q19" s="8">
        <v>5058</v>
      </c>
      <c r="R19" s="8">
        <v>5200</v>
      </c>
      <c r="S19" s="9">
        <v>24</v>
      </c>
      <c r="T19" s="9">
        <v>22</v>
      </c>
      <c r="U19" s="5">
        <f t="shared" si="0"/>
        <v>46</v>
      </c>
      <c r="V19" s="4">
        <v>11</v>
      </c>
      <c r="W19" s="6"/>
      <c r="X19" s="3">
        <v>9</v>
      </c>
      <c r="Y19" s="1"/>
      <c r="Z19" s="1"/>
      <c r="AA19" s="1">
        <v>1</v>
      </c>
      <c r="AB19" s="1">
        <v>1</v>
      </c>
      <c r="AC19" s="1"/>
      <c r="AD19" s="1">
        <v>1</v>
      </c>
      <c r="AE19" s="1"/>
      <c r="AF19" s="1">
        <v>1</v>
      </c>
      <c r="AG19" s="1">
        <v>1</v>
      </c>
      <c r="AH19" s="1">
        <v>1</v>
      </c>
      <c r="AI19" s="1"/>
      <c r="AJ19" s="11"/>
      <c r="AK19" s="10">
        <v>50</v>
      </c>
      <c r="AL19" s="10">
        <v>400</v>
      </c>
      <c r="AM19" s="10"/>
      <c r="AN19" s="10"/>
      <c r="AO19" s="10"/>
      <c r="AP19" s="10">
        <v>1</v>
      </c>
      <c r="AQ19" s="10"/>
      <c r="AS19" s="2" t="s">
        <v>844</v>
      </c>
      <c r="AT19" s="3"/>
      <c r="BG19" s="10"/>
      <c r="BH19" s="2" t="s">
        <v>366</v>
      </c>
      <c r="BI19" s="2" t="s">
        <v>366</v>
      </c>
      <c r="BJ19" s="2" t="s">
        <v>250</v>
      </c>
      <c r="BK19" s="2" t="s">
        <v>367</v>
      </c>
      <c r="DE19" s="71">
        <v>408</v>
      </c>
      <c r="DF19" s="71" t="s">
        <v>1153</v>
      </c>
      <c r="DG19" s="71" t="s">
        <v>1097</v>
      </c>
      <c r="DH19" s="71" t="s">
        <v>371</v>
      </c>
      <c r="DI19" s="71" t="s">
        <v>1104</v>
      </c>
      <c r="DJ19" s="71" t="s">
        <v>1154</v>
      </c>
      <c r="DK19" s="71" t="s">
        <v>1154</v>
      </c>
      <c r="DL19" s="71">
        <v>5058</v>
      </c>
      <c r="DM19" s="71" t="s">
        <v>1105</v>
      </c>
      <c r="DN19" s="71" t="s">
        <v>1111</v>
      </c>
      <c r="DO19" s="71" t="s">
        <v>1102</v>
      </c>
    </row>
    <row r="20" spans="1:119" s="2" customFormat="1" ht="409.5" hidden="1" x14ac:dyDescent="0.25">
      <c r="A20" s="2" t="s">
        <v>202</v>
      </c>
      <c r="B20" s="2">
        <v>409</v>
      </c>
      <c r="C20" s="2" t="s">
        <v>203</v>
      </c>
      <c r="D20" s="2" t="s">
        <v>204</v>
      </c>
      <c r="E20" s="2" t="s">
        <v>205</v>
      </c>
      <c r="F20" s="2" t="s">
        <v>206</v>
      </c>
      <c r="G20" s="2" t="s">
        <v>207</v>
      </c>
      <c r="H20" s="2" t="s">
        <v>657</v>
      </c>
      <c r="I20" s="31" t="s">
        <v>373</v>
      </c>
      <c r="J20" s="31" t="s">
        <v>595</v>
      </c>
      <c r="K20" s="32" t="s">
        <v>816</v>
      </c>
      <c r="L20" s="32" t="s">
        <v>817</v>
      </c>
      <c r="M20" s="2" t="s">
        <v>747</v>
      </c>
      <c r="N20" s="2" t="s">
        <v>208</v>
      </c>
      <c r="O20" s="8">
        <v>4125</v>
      </c>
      <c r="P20" s="8">
        <v>4125</v>
      </c>
      <c r="Q20" s="8">
        <v>4125</v>
      </c>
      <c r="R20" s="8">
        <v>0</v>
      </c>
      <c r="S20" s="9">
        <v>21</v>
      </c>
      <c r="T20" s="9">
        <v>22</v>
      </c>
      <c r="U20" s="5">
        <f t="shared" si="0"/>
        <v>43</v>
      </c>
      <c r="V20" s="4">
        <v>11</v>
      </c>
      <c r="W20" s="6"/>
      <c r="X20" s="3">
        <v>2</v>
      </c>
      <c r="Y20" s="1"/>
      <c r="Z20" s="1"/>
      <c r="AA20" s="1"/>
      <c r="AB20" s="1"/>
      <c r="AC20" s="1">
        <v>1</v>
      </c>
      <c r="AD20" s="1"/>
      <c r="AE20" s="1"/>
      <c r="AF20" s="1"/>
      <c r="AG20" s="1"/>
      <c r="AH20" s="1">
        <v>1</v>
      </c>
      <c r="AI20" s="1"/>
      <c r="AJ20" s="11">
        <v>42915</v>
      </c>
      <c r="AK20" s="10">
        <v>360</v>
      </c>
      <c r="AL20" s="10">
        <v>100</v>
      </c>
      <c r="AM20" s="10"/>
      <c r="AN20" s="10"/>
      <c r="AO20" s="10">
        <v>1</v>
      </c>
      <c r="AP20" s="10"/>
      <c r="AQ20" s="10"/>
      <c r="AS20" s="2" t="s">
        <v>844</v>
      </c>
      <c r="AT20" s="3"/>
      <c r="BG20" s="10" t="s">
        <v>906</v>
      </c>
      <c r="BH20" s="2" t="s">
        <v>202</v>
      </c>
      <c r="BI20" s="2" t="s">
        <v>202</v>
      </c>
      <c r="BJ20" s="2" t="s">
        <v>203</v>
      </c>
      <c r="BK20" s="2" t="s">
        <v>204</v>
      </c>
      <c r="DE20" s="71">
        <v>409</v>
      </c>
      <c r="DF20" s="71" t="s">
        <v>207</v>
      </c>
      <c r="DG20" s="71" t="s">
        <v>1097</v>
      </c>
      <c r="DH20" s="71" t="s">
        <v>1155</v>
      </c>
      <c r="DI20" s="71" t="s">
        <v>1104</v>
      </c>
      <c r="DJ20" s="71" t="s">
        <v>1154</v>
      </c>
      <c r="DK20" s="71" t="s">
        <v>1154</v>
      </c>
      <c r="DL20" s="71">
        <v>4125</v>
      </c>
      <c r="DM20" s="71" t="s">
        <v>1105</v>
      </c>
      <c r="DN20" s="71" t="s">
        <v>1106</v>
      </c>
      <c r="DO20" s="71" t="s">
        <v>1102</v>
      </c>
    </row>
    <row r="21" spans="1:119" ht="409.5" hidden="1" x14ac:dyDescent="0.3">
      <c r="A21" s="2" t="s">
        <v>448</v>
      </c>
      <c r="B21" s="2">
        <v>410</v>
      </c>
      <c r="C21" s="2" t="s">
        <v>27</v>
      </c>
      <c r="D21" s="2" t="s">
        <v>449</v>
      </c>
      <c r="E21" s="2" t="s">
        <v>450</v>
      </c>
      <c r="F21" s="2" t="s">
        <v>451</v>
      </c>
      <c r="G21" s="2" t="s">
        <v>452</v>
      </c>
      <c r="H21" s="2" t="s">
        <v>692</v>
      </c>
      <c r="I21" s="31" t="s">
        <v>373</v>
      </c>
      <c r="J21" s="31" t="s">
        <v>596</v>
      </c>
      <c r="K21" s="32">
        <v>7907475183</v>
      </c>
      <c r="L21" s="32" t="s">
        <v>839</v>
      </c>
      <c r="M21" s="2" t="s">
        <v>782</v>
      </c>
      <c r="N21" s="2" t="s">
        <v>453</v>
      </c>
      <c r="O21" s="8">
        <v>3461.2</v>
      </c>
      <c r="P21" s="12">
        <v>5000</v>
      </c>
      <c r="Q21" s="8">
        <v>3461.2</v>
      </c>
      <c r="R21" s="8">
        <v>2349</v>
      </c>
      <c r="S21" s="9">
        <v>20</v>
      </c>
      <c r="T21" s="9">
        <v>24</v>
      </c>
      <c r="U21" s="5">
        <f t="shared" si="0"/>
        <v>44</v>
      </c>
      <c r="V21" s="4">
        <v>10</v>
      </c>
      <c r="W21" s="6" t="s">
        <v>543</v>
      </c>
      <c r="X21" s="3" t="s">
        <v>454</v>
      </c>
      <c r="AA21" s="1">
        <v>1</v>
      </c>
      <c r="AB21" s="1">
        <v>1</v>
      </c>
      <c r="AC21" s="1">
        <v>1</v>
      </c>
      <c r="AD21" s="1">
        <v>1</v>
      </c>
      <c r="AF21" s="1">
        <v>1</v>
      </c>
      <c r="AH21" s="1">
        <v>1</v>
      </c>
      <c r="AJ21" s="11">
        <v>42856</v>
      </c>
      <c r="AK21" s="10">
        <v>350</v>
      </c>
      <c r="AL21" s="10">
        <v>400</v>
      </c>
      <c r="AM21" s="10">
        <v>1</v>
      </c>
      <c r="AN21" s="10">
        <v>1</v>
      </c>
      <c r="AO21" s="10">
        <v>1</v>
      </c>
      <c r="AS21" s="2" t="s">
        <v>844</v>
      </c>
      <c r="AU21" s="43"/>
      <c r="AW21" s="2"/>
      <c r="AX21" s="2"/>
      <c r="AZ21" s="2"/>
      <c r="BA21" s="2"/>
      <c r="BC21" s="2"/>
      <c r="BD21" s="2"/>
      <c r="BF21" s="2"/>
      <c r="BG21" s="10" t="s">
        <v>906</v>
      </c>
      <c r="BH21" s="2" t="s">
        <v>448</v>
      </c>
      <c r="BI21" s="2" t="s">
        <v>448</v>
      </c>
      <c r="BJ21" s="2" t="s">
        <v>27</v>
      </c>
      <c r="BK21" s="2" t="s">
        <v>449</v>
      </c>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71">
        <v>410</v>
      </c>
      <c r="DF21" s="71" t="s">
        <v>1156</v>
      </c>
      <c r="DG21" s="71" t="s">
        <v>1097</v>
      </c>
      <c r="DH21" s="71" t="s">
        <v>453</v>
      </c>
      <c r="DI21" s="71" t="s">
        <v>1104</v>
      </c>
      <c r="DJ21" s="71" t="s">
        <v>1154</v>
      </c>
      <c r="DK21" s="71" t="s">
        <v>1154</v>
      </c>
      <c r="DL21" s="71">
        <v>3461.2</v>
      </c>
      <c r="DM21" s="71" t="s">
        <v>1105</v>
      </c>
      <c r="DN21" s="71" t="s">
        <v>1111</v>
      </c>
      <c r="DO21" s="71" t="s">
        <v>1102</v>
      </c>
    </row>
    <row r="22" spans="1:119" ht="409.5" hidden="1" x14ac:dyDescent="0.3">
      <c r="A22" s="2" t="s">
        <v>124</v>
      </c>
      <c r="B22" s="2">
        <v>411</v>
      </c>
      <c r="C22" s="2" t="s">
        <v>125</v>
      </c>
      <c r="D22" s="2" t="s">
        <v>29</v>
      </c>
      <c r="E22" s="2" t="s">
        <v>126</v>
      </c>
      <c r="F22" s="2" t="s">
        <v>127</v>
      </c>
      <c r="G22" s="2" t="s">
        <v>128</v>
      </c>
      <c r="H22" s="2" t="s">
        <v>645</v>
      </c>
      <c r="I22" s="31" t="s">
        <v>373</v>
      </c>
      <c r="J22" s="31" t="s">
        <v>581</v>
      </c>
      <c r="K22" s="32">
        <v>7736648724</v>
      </c>
      <c r="L22" s="32" t="s">
        <v>804</v>
      </c>
      <c r="M22" s="33" t="s">
        <v>736</v>
      </c>
      <c r="N22" s="2" t="s">
        <v>129</v>
      </c>
      <c r="O22" s="8">
        <v>3161</v>
      </c>
      <c r="P22" s="8">
        <v>3161</v>
      </c>
      <c r="Q22" s="8">
        <v>3161</v>
      </c>
      <c r="R22" s="8">
        <v>3805</v>
      </c>
      <c r="S22" s="9">
        <v>19</v>
      </c>
      <c r="T22" s="9">
        <v>19</v>
      </c>
      <c r="U22" s="5">
        <f t="shared" si="0"/>
        <v>38</v>
      </c>
      <c r="V22" s="4">
        <v>11</v>
      </c>
      <c r="W22" s="6"/>
      <c r="X22" s="3">
        <v>1</v>
      </c>
      <c r="AA22" s="1">
        <v>1</v>
      </c>
      <c r="AK22" s="10">
        <v>20</v>
      </c>
      <c r="AL22" s="10">
        <v>50</v>
      </c>
      <c r="AO22" s="10">
        <v>1</v>
      </c>
      <c r="AS22" s="2" t="s">
        <v>844</v>
      </c>
      <c r="AU22" s="43" t="s">
        <v>883</v>
      </c>
      <c r="AW22" s="2"/>
      <c r="AX22" s="2"/>
      <c r="AZ22" s="2"/>
      <c r="BA22" s="2"/>
      <c r="BC22" s="2"/>
      <c r="BD22" s="2"/>
      <c r="BF22" s="2"/>
      <c r="BG22" s="10" t="s">
        <v>559</v>
      </c>
      <c r="BH22" s="2" t="s">
        <v>124</v>
      </c>
      <c r="BI22" s="2" t="s">
        <v>124</v>
      </c>
      <c r="BJ22" s="2" t="s">
        <v>125</v>
      </c>
      <c r="BK22" s="2" t="s">
        <v>29</v>
      </c>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71">
        <v>411</v>
      </c>
      <c r="DF22" s="71" t="s">
        <v>128</v>
      </c>
      <c r="DG22" s="71" t="s">
        <v>1097</v>
      </c>
      <c r="DH22" s="71" t="s">
        <v>129</v>
      </c>
      <c r="DI22" s="71" t="s">
        <v>1104</v>
      </c>
      <c r="DJ22" s="71" t="s">
        <v>1154</v>
      </c>
      <c r="DK22" s="71" t="s">
        <v>1154</v>
      </c>
      <c r="DL22" s="71">
        <v>3161</v>
      </c>
      <c r="DM22" s="71" t="s">
        <v>1105</v>
      </c>
      <c r="DN22" s="71" t="s">
        <v>1157</v>
      </c>
      <c r="DO22" s="71" t="s">
        <v>1102</v>
      </c>
    </row>
    <row r="23" spans="1:119" s="2" customFormat="1" ht="409.5" hidden="1" x14ac:dyDescent="0.25">
      <c r="A23" s="2" t="s">
        <v>190</v>
      </c>
      <c r="B23" s="2">
        <v>412</v>
      </c>
      <c r="C23" s="2" t="s">
        <v>191</v>
      </c>
      <c r="D23" s="2" t="s">
        <v>192</v>
      </c>
      <c r="E23" s="2" t="s">
        <v>193</v>
      </c>
      <c r="F23" s="2" t="s">
        <v>194</v>
      </c>
      <c r="G23" s="2" t="s">
        <v>195</v>
      </c>
      <c r="H23" s="2" t="s">
        <v>655</v>
      </c>
      <c r="I23" s="31" t="s">
        <v>373</v>
      </c>
      <c r="J23" s="31" t="s">
        <v>592</v>
      </c>
      <c r="K23" s="32" t="s">
        <v>814</v>
      </c>
      <c r="L23" s="32" t="s">
        <v>815</v>
      </c>
      <c r="M23" s="2" t="s">
        <v>746</v>
      </c>
      <c r="N23" s="2" t="s">
        <v>196</v>
      </c>
      <c r="O23" s="8">
        <v>2696</v>
      </c>
      <c r="P23" s="8">
        <v>2696</v>
      </c>
      <c r="Q23" s="8">
        <v>29029</v>
      </c>
      <c r="R23" s="8">
        <v>34321</v>
      </c>
      <c r="S23" s="9">
        <v>29</v>
      </c>
      <c r="T23" s="9">
        <v>26</v>
      </c>
      <c r="U23" s="5">
        <f t="shared" si="0"/>
        <v>55</v>
      </c>
      <c r="V23" s="4">
        <v>10</v>
      </c>
      <c r="W23" s="6" t="s">
        <v>542</v>
      </c>
      <c r="X23" s="3">
        <v>96</v>
      </c>
      <c r="Y23" s="1"/>
      <c r="Z23" s="1"/>
      <c r="AA23" s="1"/>
      <c r="AB23" s="1">
        <v>1</v>
      </c>
      <c r="AC23" s="1">
        <v>1</v>
      </c>
      <c r="AD23" s="1">
        <v>1</v>
      </c>
      <c r="AE23" s="1">
        <v>1</v>
      </c>
      <c r="AF23" s="1"/>
      <c r="AG23" s="1"/>
      <c r="AH23" s="1">
        <v>1</v>
      </c>
      <c r="AI23" s="1"/>
      <c r="AJ23" s="11">
        <v>42583</v>
      </c>
      <c r="AK23" s="10">
        <v>120</v>
      </c>
      <c r="AL23" s="10">
        <v>5500</v>
      </c>
      <c r="AM23" s="10"/>
      <c r="AN23" s="10"/>
      <c r="AO23" s="10">
        <v>1</v>
      </c>
      <c r="AP23" s="10">
        <v>1</v>
      </c>
      <c r="AQ23" s="10"/>
      <c r="AS23" s="2" t="s">
        <v>844</v>
      </c>
      <c r="AT23" s="3"/>
      <c r="BG23" s="10" t="s">
        <v>906</v>
      </c>
      <c r="BH23" s="2" t="s">
        <v>190</v>
      </c>
      <c r="BI23" s="2" t="s">
        <v>190</v>
      </c>
      <c r="BJ23" s="2" t="s">
        <v>191</v>
      </c>
      <c r="BK23" s="2" t="s">
        <v>192</v>
      </c>
      <c r="DE23" s="71">
        <v>412</v>
      </c>
      <c r="DF23" s="71" t="s">
        <v>195</v>
      </c>
      <c r="DG23" s="71" t="s">
        <v>1097</v>
      </c>
      <c r="DH23" s="71" t="s">
        <v>1158</v>
      </c>
      <c r="DI23" s="71" t="s">
        <v>1104</v>
      </c>
      <c r="DJ23" s="71" t="s">
        <v>1154</v>
      </c>
      <c r="DK23" s="71" t="s">
        <v>1154</v>
      </c>
      <c r="DL23" s="71">
        <v>2696</v>
      </c>
      <c r="DM23" s="71" t="s">
        <v>1105</v>
      </c>
      <c r="DN23" s="71" t="s">
        <v>1111</v>
      </c>
      <c r="DO23" s="71" t="s">
        <v>1102</v>
      </c>
    </row>
    <row r="24" spans="1:119" s="2" customFormat="1" ht="409.5" hidden="1" x14ac:dyDescent="0.25">
      <c r="A24" s="2" t="s">
        <v>70</v>
      </c>
      <c r="B24" s="2">
        <v>417</v>
      </c>
      <c r="C24" s="2" t="s">
        <v>71</v>
      </c>
      <c r="D24" s="2" t="s">
        <v>72</v>
      </c>
      <c r="E24" s="2" t="s">
        <v>73</v>
      </c>
      <c r="F24" s="2" t="s">
        <v>74</v>
      </c>
      <c r="G24" s="2" t="s">
        <v>75</v>
      </c>
      <c r="H24" s="43" t="s">
        <v>636</v>
      </c>
      <c r="I24" s="51" t="s">
        <v>373</v>
      </c>
      <c r="J24" s="51" t="s">
        <v>569</v>
      </c>
      <c r="K24" s="48">
        <v>7783547008</v>
      </c>
      <c r="L24" s="48">
        <v>1482491177</v>
      </c>
      <c r="M24" s="43" t="s">
        <v>729</v>
      </c>
      <c r="N24" s="2" t="s">
        <v>76</v>
      </c>
      <c r="O24" s="8">
        <v>9750</v>
      </c>
      <c r="P24" s="12"/>
      <c r="Q24" s="8">
        <v>9750</v>
      </c>
      <c r="R24" s="8">
        <v>3371</v>
      </c>
      <c r="S24" s="9">
        <v>24</v>
      </c>
      <c r="T24" s="9">
        <v>20</v>
      </c>
      <c r="U24" s="5">
        <f t="shared" si="0"/>
        <v>44</v>
      </c>
      <c r="V24" s="4">
        <v>11</v>
      </c>
      <c r="W24" s="6"/>
      <c r="X24" s="3">
        <v>6</v>
      </c>
      <c r="Y24" s="1"/>
      <c r="Z24" s="1"/>
      <c r="AA24" s="1">
        <v>1</v>
      </c>
      <c r="AB24" s="1"/>
      <c r="AC24" s="1">
        <v>1</v>
      </c>
      <c r="AD24" s="1"/>
      <c r="AE24" s="1"/>
      <c r="AF24" s="1">
        <v>1</v>
      </c>
      <c r="AG24" s="1"/>
      <c r="AH24" s="1"/>
      <c r="AI24" s="1"/>
      <c r="AJ24" s="11"/>
      <c r="AK24" s="10">
        <v>150</v>
      </c>
      <c r="AL24" s="10">
        <v>3000</v>
      </c>
      <c r="AM24" s="10">
        <v>1</v>
      </c>
      <c r="AN24" s="10">
        <v>1</v>
      </c>
      <c r="AO24" s="10">
        <v>1</v>
      </c>
      <c r="AP24" s="10">
        <v>1</v>
      </c>
      <c r="AQ24" s="10"/>
      <c r="AR24" s="2" t="s">
        <v>550</v>
      </c>
      <c r="AS24" s="2" t="s">
        <v>844</v>
      </c>
      <c r="AT24" s="3"/>
      <c r="BG24" s="10"/>
      <c r="BH24" s="2" t="s">
        <v>70</v>
      </c>
      <c r="BI24" s="2" t="s">
        <v>70</v>
      </c>
      <c r="BJ24" s="2" t="s">
        <v>71</v>
      </c>
      <c r="BK24" s="2" t="s">
        <v>72</v>
      </c>
      <c r="DE24" s="71">
        <v>417</v>
      </c>
      <c r="DF24" s="71" t="s">
        <v>1159</v>
      </c>
      <c r="DG24" s="71" t="s">
        <v>1097</v>
      </c>
      <c r="DH24" s="71" t="s">
        <v>1160</v>
      </c>
      <c r="DI24" s="71" t="s">
        <v>1104</v>
      </c>
      <c r="DJ24" s="71" t="s">
        <v>1154</v>
      </c>
      <c r="DK24" s="71" t="s">
        <v>1154</v>
      </c>
      <c r="DL24" s="71">
        <v>9750</v>
      </c>
      <c r="DM24" s="71" t="s">
        <v>1105</v>
      </c>
      <c r="DN24" s="71" t="s">
        <v>258</v>
      </c>
      <c r="DO24" s="71" t="s">
        <v>1102</v>
      </c>
    </row>
    <row r="25" spans="1:119" s="2" customFormat="1" ht="90" hidden="1" customHeight="1" x14ac:dyDescent="0.25">
      <c r="A25" s="2" t="s">
        <v>135</v>
      </c>
      <c r="B25" s="2">
        <v>418</v>
      </c>
      <c r="C25" s="2" t="s">
        <v>136</v>
      </c>
      <c r="D25" s="2" t="s">
        <v>137</v>
      </c>
      <c r="E25" s="2" t="s">
        <v>138</v>
      </c>
      <c r="F25" s="2" t="s">
        <v>139</v>
      </c>
      <c r="G25" s="2" t="s">
        <v>140</v>
      </c>
      <c r="H25" s="2" t="s">
        <v>647</v>
      </c>
      <c r="I25" s="31" t="s">
        <v>706</v>
      </c>
      <c r="J25" s="31" t="s">
        <v>584</v>
      </c>
      <c r="K25" s="32">
        <v>7817656807</v>
      </c>
      <c r="L25" s="32" t="s">
        <v>807</v>
      </c>
      <c r="M25" s="2" t="s">
        <v>738</v>
      </c>
      <c r="N25" s="2" t="s">
        <v>141</v>
      </c>
      <c r="O25" s="8">
        <v>8830</v>
      </c>
      <c r="P25" s="8">
        <v>8830</v>
      </c>
      <c r="Q25" s="8">
        <v>20088</v>
      </c>
      <c r="R25" s="8"/>
      <c r="S25" s="9">
        <v>18</v>
      </c>
      <c r="T25" s="9">
        <v>25</v>
      </c>
      <c r="U25" s="5">
        <f t="shared" si="0"/>
        <v>43</v>
      </c>
      <c r="V25" s="4">
        <v>10</v>
      </c>
      <c r="W25" s="6" t="s">
        <v>542</v>
      </c>
      <c r="X25" s="3">
        <v>315</v>
      </c>
      <c r="Y25" s="1"/>
      <c r="Z25" s="1"/>
      <c r="AA25" s="1">
        <v>1</v>
      </c>
      <c r="AB25" s="1">
        <v>1</v>
      </c>
      <c r="AC25" s="1">
        <v>1</v>
      </c>
      <c r="AD25" s="1">
        <v>1</v>
      </c>
      <c r="AE25" s="1"/>
      <c r="AF25" s="1">
        <v>1</v>
      </c>
      <c r="AG25" s="1"/>
      <c r="AH25" s="1">
        <v>1</v>
      </c>
      <c r="AI25" s="1"/>
      <c r="AJ25" s="11"/>
      <c r="AK25" s="10">
        <v>5028</v>
      </c>
      <c r="AL25" s="10">
        <v>155028</v>
      </c>
      <c r="AM25" s="10"/>
      <c r="AN25" s="10">
        <v>1</v>
      </c>
      <c r="AO25" s="10"/>
      <c r="AP25" s="10"/>
      <c r="AQ25" s="10"/>
      <c r="AS25" s="2" t="s">
        <v>844</v>
      </c>
      <c r="AT25" s="3"/>
      <c r="BG25" s="10"/>
      <c r="BH25" s="2" t="s">
        <v>135</v>
      </c>
      <c r="BI25" s="2" t="s">
        <v>135</v>
      </c>
      <c r="BJ25" s="2" t="s">
        <v>136</v>
      </c>
      <c r="BK25" s="2" t="s">
        <v>137</v>
      </c>
      <c r="DE25" s="71">
        <v>418</v>
      </c>
      <c r="DF25" s="71" t="s">
        <v>1161</v>
      </c>
      <c r="DG25" s="71" t="s">
        <v>1097</v>
      </c>
      <c r="DH25" s="71" t="s">
        <v>1162</v>
      </c>
      <c r="DI25" s="71" t="s">
        <v>1104</v>
      </c>
      <c r="DJ25" s="71" t="s">
        <v>1154</v>
      </c>
      <c r="DK25" s="71" t="s">
        <v>1154</v>
      </c>
      <c r="DL25" s="71">
        <v>8830</v>
      </c>
      <c r="DM25" s="71" t="s">
        <v>1105</v>
      </c>
      <c r="DN25" s="71" t="s">
        <v>258</v>
      </c>
      <c r="DO25" s="71" t="s">
        <v>1102</v>
      </c>
    </row>
    <row r="26" spans="1:119" s="2" customFormat="1" ht="135" hidden="1" customHeight="1" x14ac:dyDescent="0.25">
      <c r="A26" s="2" t="s">
        <v>394</v>
      </c>
      <c r="B26" s="2">
        <v>419</v>
      </c>
      <c r="C26" s="2" t="s">
        <v>395</v>
      </c>
      <c r="D26" s="2" t="s">
        <v>396</v>
      </c>
      <c r="E26" s="2" t="s">
        <v>397</v>
      </c>
      <c r="F26" s="2" t="s">
        <v>398</v>
      </c>
      <c r="G26" s="2" t="s">
        <v>399</v>
      </c>
      <c r="H26" s="2" t="s">
        <v>685</v>
      </c>
      <c r="I26" s="31" t="s">
        <v>373</v>
      </c>
      <c r="J26" s="31" t="s">
        <v>620</v>
      </c>
      <c r="K26" s="32">
        <v>7794148592</v>
      </c>
      <c r="L26" s="32" t="s">
        <v>833</v>
      </c>
      <c r="M26" s="2" t="s">
        <v>774</v>
      </c>
      <c r="N26" s="2" t="s">
        <v>400</v>
      </c>
      <c r="O26" s="8">
        <v>8381.48</v>
      </c>
      <c r="P26" s="12"/>
      <c r="Q26" s="8">
        <v>8381.48</v>
      </c>
      <c r="R26" s="8">
        <v>5280</v>
      </c>
      <c r="S26" s="9">
        <v>19</v>
      </c>
      <c r="T26" s="9">
        <v>17</v>
      </c>
      <c r="U26" s="5">
        <f t="shared" si="0"/>
        <v>36</v>
      </c>
      <c r="V26" s="4">
        <v>11</v>
      </c>
      <c r="W26" s="6"/>
      <c r="X26" s="3">
        <v>4</v>
      </c>
      <c r="Y26" s="1"/>
      <c r="Z26" s="1"/>
      <c r="AA26" s="1"/>
      <c r="AB26" s="1">
        <v>1</v>
      </c>
      <c r="AC26" s="1">
        <v>1</v>
      </c>
      <c r="AD26" s="1">
        <v>1</v>
      </c>
      <c r="AE26" s="1"/>
      <c r="AF26" s="1">
        <v>1</v>
      </c>
      <c r="AG26" s="1"/>
      <c r="AH26" s="1"/>
      <c r="AI26" s="1"/>
      <c r="AJ26" s="11">
        <v>42830</v>
      </c>
      <c r="AK26" s="10">
        <v>70</v>
      </c>
      <c r="AL26" s="10">
        <v>300</v>
      </c>
      <c r="AM26" s="10"/>
      <c r="AN26" s="10">
        <v>1</v>
      </c>
      <c r="AO26" s="10"/>
      <c r="AP26" s="10"/>
      <c r="AQ26" s="10"/>
      <c r="AS26" s="2" t="s">
        <v>844</v>
      </c>
      <c r="AT26" s="3" t="s">
        <v>556</v>
      </c>
      <c r="BG26" s="10"/>
      <c r="BH26" s="2" t="s">
        <v>394</v>
      </c>
      <c r="BI26" s="2" t="s">
        <v>394</v>
      </c>
      <c r="BJ26" s="2" t="s">
        <v>395</v>
      </c>
      <c r="BK26" s="2" t="s">
        <v>396</v>
      </c>
      <c r="DE26" s="71">
        <v>419</v>
      </c>
      <c r="DF26" s="71" t="s">
        <v>1163</v>
      </c>
      <c r="DG26" s="71" t="s">
        <v>1097</v>
      </c>
      <c r="DH26" s="71" t="s">
        <v>1164</v>
      </c>
      <c r="DI26" s="71" t="s">
        <v>1104</v>
      </c>
      <c r="DJ26" s="71" t="s">
        <v>1154</v>
      </c>
      <c r="DK26" s="71" t="s">
        <v>1154</v>
      </c>
      <c r="DL26" s="71">
        <v>8831.48</v>
      </c>
      <c r="DM26" s="71" t="s">
        <v>1105</v>
      </c>
      <c r="DN26" s="71" t="s">
        <v>258</v>
      </c>
      <c r="DO26" s="71" t="s">
        <v>1102</v>
      </c>
    </row>
    <row r="27" spans="1:119" s="2" customFormat="1" ht="90" customHeight="1" x14ac:dyDescent="0.3">
      <c r="A27" s="23" t="s">
        <v>309</v>
      </c>
      <c r="B27" s="23">
        <v>479</v>
      </c>
      <c r="C27" s="19" t="s">
        <v>27</v>
      </c>
      <c r="D27" s="19" t="s">
        <v>310</v>
      </c>
      <c r="E27" s="19" t="s">
        <v>311</v>
      </c>
      <c r="F27" s="23" t="s">
        <v>312</v>
      </c>
      <c r="G27" s="23" t="s">
        <v>313</v>
      </c>
      <c r="H27" s="2" t="s">
        <v>672</v>
      </c>
      <c r="I27" s="31" t="s">
        <v>373</v>
      </c>
      <c r="J27" s="31" t="s">
        <v>611</v>
      </c>
      <c r="K27" s="32" t="s">
        <v>822</v>
      </c>
      <c r="L27" s="32" t="s">
        <v>823</v>
      </c>
      <c r="M27" s="19" t="s">
        <v>763</v>
      </c>
      <c r="N27" s="19" t="s">
        <v>314</v>
      </c>
      <c r="O27" s="20">
        <v>7500</v>
      </c>
      <c r="P27" s="20">
        <v>7500</v>
      </c>
      <c r="Q27" s="8">
        <v>10500</v>
      </c>
      <c r="R27" s="8">
        <v>6520</v>
      </c>
      <c r="S27" s="9">
        <v>29</v>
      </c>
      <c r="T27" s="9">
        <v>22</v>
      </c>
      <c r="U27" s="5">
        <f t="shared" si="0"/>
        <v>51</v>
      </c>
      <c r="V27" s="4">
        <v>10</v>
      </c>
      <c r="W27" s="6" t="s">
        <v>542</v>
      </c>
      <c r="X27" s="3" t="s">
        <v>315</v>
      </c>
      <c r="Y27" s="1"/>
      <c r="Z27" s="1"/>
      <c r="AA27" s="1"/>
      <c r="AB27" s="1">
        <v>1</v>
      </c>
      <c r="AC27" s="1"/>
      <c r="AD27" s="1"/>
      <c r="AE27" s="1"/>
      <c r="AF27" s="1"/>
      <c r="AG27" s="1"/>
      <c r="AH27" s="1">
        <v>1</v>
      </c>
      <c r="AI27" s="1" t="str">
        <f t="shared" ref="AI27:AI34" si="6">IF(Y27=1,Y$1,"")&amp;" "&amp;IF(Z27=1,Z$1,"")&amp;" "&amp;IF(AA27=1,AA$1,"")&amp;" "&amp;IF(AB27=1,AB$1,"")&amp;" "&amp;IF(AC27=1,AC$1,"")&amp;" "&amp;IF(AD27=1,AD$1,"")&amp;" "&amp;IF(AE27=1,AE$1,"")&amp;" "&amp;IF(AF27=1,AF$1,"")&amp;" "&amp;IF(AG27=1,AG$1,"")&amp;" "&amp;IF(AH27=1,AH$1,"")</f>
        <v xml:space="preserve">   Exhibiton      Visual Arts</v>
      </c>
      <c r="AJ27" s="11"/>
      <c r="AK27" s="10">
        <v>300</v>
      </c>
      <c r="AL27" s="10">
        <v>10000</v>
      </c>
      <c r="AM27" s="10">
        <v>1</v>
      </c>
      <c r="AN27" s="10"/>
      <c r="AO27" s="10"/>
      <c r="AP27" s="10">
        <v>1</v>
      </c>
      <c r="AQ27" s="10"/>
      <c r="AS27" s="2" t="s">
        <v>552</v>
      </c>
      <c r="AT27" s="3"/>
      <c r="AV27" s="14">
        <v>42705</v>
      </c>
      <c r="AW27" s="80" t="s">
        <v>1289</v>
      </c>
      <c r="AX27" s="15">
        <v>4500</v>
      </c>
      <c r="AY27" s="14">
        <v>42795</v>
      </c>
      <c r="AZ27" s="80" t="s">
        <v>1300</v>
      </c>
      <c r="BA27" s="15">
        <v>2250</v>
      </c>
      <c r="BB27" s="14">
        <v>42887</v>
      </c>
      <c r="BC27" s="80" t="s">
        <v>1301</v>
      </c>
      <c r="BD27" s="15">
        <v>750</v>
      </c>
      <c r="BE27" s="15">
        <f t="shared" ref="BE27:BE34" si="7">AX27+BA27+BD27</f>
        <v>7500</v>
      </c>
      <c r="BF27" s="27" t="s">
        <v>894</v>
      </c>
      <c r="BG27" s="29" t="s">
        <v>559</v>
      </c>
      <c r="BH27" s="19" t="s">
        <v>309</v>
      </c>
      <c r="BI27" s="19" t="s">
        <v>309</v>
      </c>
      <c r="BJ27" s="19" t="s">
        <v>27</v>
      </c>
      <c r="BK27" s="19" t="s">
        <v>310</v>
      </c>
      <c r="BL27" s="19" t="s">
        <v>990</v>
      </c>
      <c r="BM27" s="19" t="s">
        <v>552</v>
      </c>
      <c r="BN27" s="19" t="s">
        <v>110</v>
      </c>
      <c r="BO27" s="19" t="s">
        <v>110</v>
      </c>
      <c r="BP27" s="19" t="s">
        <v>110</v>
      </c>
      <c r="BQ27" s="19" t="s">
        <v>552</v>
      </c>
      <c r="BR27" s="19" t="s">
        <v>960</v>
      </c>
      <c r="BS27" s="19"/>
      <c r="BT27" s="19">
        <v>1</v>
      </c>
      <c r="BU27" s="19" t="s">
        <v>991</v>
      </c>
      <c r="BV27" s="19" t="s">
        <v>960</v>
      </c>
      <c r="BW27" s="19">
        <v>220</v>
      </c>
      <c r="BX27" s="19"/>
      <c r="BY27" s="19">
        <v>1</v>
      </c>
      <c r="BZ27" s="19"/>
      <c r="CA27" s="19"/>
      <c r="CB27" s="19" t="s">
        <v>992</v>
      </c>
      <c r="CC27" s="19" t="s">
        <v>960</v>
      </c>
      <c r="CD27" s="19"/>
      <c r="CE27" s="19" t="s">
        <v>993</v>
      </c>
      <c r="CF27" s="19" t="s">
        <v>934</v>
      </c>
      <c r="CG27" s="19" t="s">
        <v>994</v>
      </c>
      <c r="CH27" s="19" t="s">
        <v>991</v>
      </c>
      <c r="CI27" s="19" t="s">
        <v>995</v>
      </c>
      <c r="CJ27" s="52">
        <v>42618</v>
      </c>
      <c r="CK27" s="19" t="s">
        <v>552</v>
      </c>
      <c r="CL27" s="19" t="s">
        <v>992</v>
      </c>
      <c r="CM27" s="19" t="s">
        <v>313</v>
      </c>
      <c r="CN27" s="19" t="s">
        <v>996</v>
      </c>
      <c r="CO27" s="19" t="s">
        <v>552</v>
      </c>
      <c r="CP27" s="19" t="s">
        <v>110</v>
      </c>
      <c r="CQ27" s="19">
        <v>220</v>
      </c>
      <c r="CR27" s="19" t="s">
        <v>997</v>
      </c>
      <c r="CS27" s="19" t="s">
        <v>552</v>
      </c>
      <c r="CT27" s="19" t="s">
        <v>552</v>
      </c>
      <c r="CU27" s="19" t="s">
        <v>552</v>
      </c>
      <c r="CV27" s="19" t="s">
        <v>552</v>
      </c>
      <c r="CW27" s="19" t="s">
        <v>552</v>
      </c>
      <c r="CX27" s="52">
        <v>42886</v>
      </c>
      <c r="CY27" s="19">
        <v>1</v>
      </c>
      <c r="CZ27" s="19"/>
      <c r="DA27" s="19"/>
      <c r="DB27" s="19" t="str">
        <f t="shared" ref="DB27:DB34" si="8">IF(CY27=1,CY$1,IF(CZ27=1,CZ$1,IF(DA27=1,DA$1,"")))</f>
        <v>Free unticketed</v>
      </c>
      <c r="DC27" s="19" t="s">
        <v>934</v>
      </c>
      <c r="DD27" s="19" t="s">
        <v>998</v>
      </c>
      <c r="DE27" s="71">
        <v>479</v>
      </c>
      <c r="DF27" s="71" t="s">
        <v>313</v>
      </c>
      <c r="DG27" s="71" t="s">
        <v>1165</v>
      </c>
      <c r="DH27" s="71" t="s">
        <v>314</v>
      </c>
      <c r="DI27" s="71" t="s">
        <v>1166</v>
      </c>
      <c r="DJ27" s="72">
        <v>42826</v>
      </c>
      <c r="DK27" s="72">
        <v>42886</v>
      </c>
      <c r="DL27" s="71">
        <v>7500</v>
      </c>
      <c r="DM27" s="71" t="s">
        <v>1167</v>
      </c>
      <c r="DN27" s="71" t="s">
        <v>1149</v>
      </c>
      <c r="DO27" s="71" t="s">
        <v>1102</v>
      </c>
    </row>
    <row r="28" spans="1:119" ht="409.5" x14ac:dyDescent="0.3">
      <c r="A28" s="23" t="s">
        <v>429</v>
      </c>
      <c r="B28" s="23">
        <v>480</v>
      </c>
      <c r="C28" s="19" t="s">
        <v>430</v>
      </c>
      <c r="D28" s="19" t="s">
        <v>431</v>
      </c>
      <c r="E28" s="19" t="s">
        <v>432</v>
      </c>
      <c r="F28" s="23" t="s">
        <v>433</v>
      </c>
      <c r="G28" s="23" t="s">
        <v>434</v>
      </c>
      <c r="H28" s="2" t="s">
        <v>690</v>
      </c>
      <c r="I28" s="31" t="s">
        <v>706</v>
      </c>
      <c r="J28" s="31" t="s">
        <v>609</v>
      </c>
      <c r="K28" s="76" t="s">
        <v>1272</v>
      </c>
      <c r="L28" s="32" t="s">
        <v>837</v>
      </c>
      <c r="M28" s="19" t="s">
        <v>779</v>
      </c>
      <c r="N28" s="19" t="s">
        <v>435</v>
      </c>
      <c r="O28" s="20">
        <v>9000</v>
      </c>
      <c r="P28" s="21">
        <v>10000</v>
      </c>
      <c r="Q28" s="8">
        <v>15800</v>
      </c>
      <c r="R28" s="8">
        <v>1200</v>
      </c>
      <c r="S28" s="9">
        <v>28</v>
      </c>
      <c r="T28" s="9">
        <v>24</v>
      </c>
      <c r="U28" s="5">
        <f t="shared" si="0"/>
        <v>52</v>
      </c>
      <c r="V28" s="4">
        <v>10</v>
      </c>
      <c r="W28" s="6" t="s">
        <v>542</v>
      </c>
      <c r="X28" s="3" t="s">
        <v>436</v>
      </c>
      <c r="AB28" s="1">
        <v>1</v>
      </c>
      <c r="AF28" s="1">
        <v>1</v>
      </c>
      <c r="AG28" s="1">
        <v>1</v>
      </c>
      <c r="AI28" s="1" t="str">
        <f t="shared" si="6"/>
        <v xml:space="preserve">   Exhibiton    Music Theatre </v>
      </c>
      <c r="AJ28" s="11">
        <v>42753</v>
      </c>
      <c r="AK28" s="10">
        <v>80</v>
      </c>
      <c r="AL28" s="10">
        <v>650</v>
      </c>
      <c r="AM28" s="10">
        <v>1</v>
      </c>
      <c r="AN28" s="10">
        <v>1</v>
      </c>
      <c r="AO28" s="10">
        <v>1</v>
      </c>
      <c r="AP28" s="10">
        <v>1</v>
      </c>
      <c r="AS28" s="2" t="s">
        <v>552</v>
      </c>
      <c r="AU28" s="43" t="s">
        <v>871</v>
      </c>
      <c r="AV28" s="14">
        <v>42736</v>
      </c>
      <c r="AW28" s="80" t="s">
        <v>1295</v>
      </c>
      <c r="AX28" s="15">
        <v>6000</v>
      </c>
      <c r="AY28" s="14">
        <v>43221</v>
      </c>
      <c r="AZ28" s="82" t="s">
        <v>1294</v>
      </c>
      <c r="BA28" s="15">
        <v>3000</v>
      </c>
      <c r="BB28" s="14">
        <v>42979</v>
      </c>
      <c r="BC28" s="80" t="s">
        <v>1306</v>
      </c>
      <c r="BD28" s="15">
        <v>1000</v>
      </c>
      <c r="BE28" s="15">
        <f t="shared" si="7"/>
        <v>10000</v>
      </c>
      <c r="BF28" s="27" t="s">
        <v>901</v>
      </c>
      <c r="BG28" s="29" t="s">
        <v>559</v>
      </c>
      <c r="BH28" s="19" t="s">
        <v>429</v>
      </c>
      <c r="BI28" s="19" t="s">
        <v>429</v>
      </c>
      <c r="BJ28" s="19" t="s">
        <v>430</v>
      </c>
      <c r="BK28" s="19" t="s">
        <v>431</v>
      </c>
      <c r="BL28" s="19" t="s">
        <v>1029</v>
      </c>
      <c r="BM28" s="19" t="s">
        <v>110</v>
      </c>
      <c r="BN28" s="19" t="s">
        <v>552</v>
      </c>
      <c r="BO28" s="19" t="s">
        <v>110</v>
      </c>
      <c r="BP28" s="19" t="s">
        <v>110</v>
      </c>
      <c r="BQ28" s="19" t="s">
        <v>110</v>
      </c>
      <c r="BR28" s="19">
        <v>0</v>
      </c>
      <c r="BS28" s="19">
        <v>1</v>
      </c>
      <c r="BT28" s="19">
        <v>1</v>
      </c>
      <c r="BU28" s="19">
        <v>650</v>
      </c>
      <c r="BV28" s="19">
        <v>0</v>
      </c>
      <c r="BW28" s="19">
        <v>80</v>
      </c>
      <c r="BZ28" s="19">
        <v>1</v>
      </c>
      <c r="CB28" s="19">
        <v>5</v>
      </c>
      <c r="CC28" s="19">
        <v>0</v>
      </c>
      <c r="CE28" s="19">
        <v>0</v>
      </c>
      <c r="CF28" s="19" t="s">
        <v>934</v>
      </c>
      <c r="CH28" s="19">
        <v>500</v>
      </c>
      <c r="CI28" s="19" t="s">
        <v>1030</v>
      </c>
      <c r="CJ28" s="52">
        <v>42385</v>
      </c>
      <c r="CK28" s="19" t="s">
        <v>552</v>
      </c>
      <c r="CL28" s="19">
        <v>5</v>
      </c>
      <c r="CM28" s="19" t="s">
        <v>434</v>
      </c>
      <c r="CN28" s="19" t="s">
        <v>1031</v>
      </c>
      <c r="CO28" s="19" t="s">
        <v>110</v>
      </c>
      <c r="CP28" s="19" t="s">
        <v>110</v>
      </c>
      <c r="CQ28" s="19">
        <v>65</v>
      </c>
      <c r="CR28" s="19">
        <v>2</v>
      </c>
      <c r="CS28" s="19" t="s">
        <v>110</v>
      </c>
      <c r="CT28" s="19" t="s">
        <v>552</v>
      </c>
      <c r="CU28" s="19" t="s">
        <v>110</v>
      </c>
      <c r="CV28" s="19" t="s">
        <v>110</v>
      </c>
      <c r="CW28" s="19" t="s">
        <v>552</v>
      </c>
      <c r="CX28" s="52">
        <v>42573</v>
      </c>
      <c r="DA28" s="19">
        <v>1</v>
      </c>
      <c r="DB28" s="19" t="str">
        <f t="shared" si="8"/>
        <v>Paid ticketed</v>
      </c>
      <c r="DC28" s="19" t="s">
        <v>934</v>
      </c>
      <c r="DD28" s="19" t="s">
        <v>1032</v>
      </c>
      <c r="DE28" s="71">
        <v>480</v>
      </c>
      <c r="DF28" s="71" t="s">
        <v>1168</v>
      </c>
      <c r="DG28" s="71" t="s">
        <v>1165</v>
      </c>
      <c r="DH28" s="71" t="s">
        <v>1169</v>
      </c>
      <c r="DI28" s="71" t="s">
        <v>1170</v>
      </c>
      <c r="DJ28" s="72">
        <v>42926</v>
      </c>
      <c r="DK28" s="72">
        <v>42938</v>
      </c>
      <c r="DL28" s="71">
        <v>9000</v>
      </c>
      <c r="DM28" s="71" t="s">
        <v>1171</v>
      </c>
      <c r="DN28" s="71" t="s">
        <v>1101</v>
      </c>
      <c r="DO28" s="71" t="s">
        <v>1102</v>
      </c>
    </row>
    <row r="29" spans="1:119" ht="409.5" x14ac:dyDescent="0.3">
      <c r="A29" s="23" t="s">
        <v>304</v>
      </c>
      <c r="B29" s="23">
        <v>481</v>
      </c>
      <c r="C29" s="19" t="s">
        <v>86</v>
      </c>
      <c r="D29" s="19" t="s">
        <v>130</v>
      </c>
      <c r="E29" s="19" t="s">
        <v>305</v>
      </c>
      <c r="F29" s="23" t="s">
        <v>306</v>
      </c>
      <c r="G29" s="23" t="s">
        <v>307</v>
      </c>
      <c r="H29" s="2" t="s">
        <v>670</v>
      </c>
      <c r="I29" s="31" t="s">
        <v>708</v>
      </c>
      <c r="J29" s="31" t="s">
        <v>610</v>
      </c>
      <c r="K29" s="32" t="s">
        <v>821</v>
      </c>
      <c r="L29" s="32" t="s">
        <v>258</v>
      </c>
      <c r="M29" s="33" t="s">
        <v>762</v>
      </c>
      <c r="N29" s="19" t="s">
        <v>308</v>
      </c>
      <c r="O29" s="20">
        <v>9937</v>
      </c>
      <c r="P29" s="21">
        <v>9500</v>
      </c>
      <c r="Q29" s="8">
        <v>9937</v>
      </c>
      <c r="R29" s="8">
        <v>800</v>
      </c>
      <c r="S29" s="9">
        <v>27</v>
      </c>
      <c r="T29" s="9">
        <v>22</v>
      </c>
      <c r="U29" s="5">
        <f t="shared" si="0"/>
        <v>49</v>
      </c>
      <c r="V29" s="4">
        <v>10</v>
      </c>
      <c r="W29" s="6" t="s">
        <v>542</v>
      </c>
      <c r="X29" s="3">
        <v>3</v>
      </c>
      <c r="AB29" s="1">
        <v>1</v>
      </c>
      <c r="AF29" s="1">
        <v>1</v>
      </c>
      <c r="AI29" s="1" t="str">
        <f t="shared" si="6"/>
        <v xml:space="preserve">   Exhibiton    Music  </v>
      </c>
      <c r="AK29" s="10">
        <v>25000</v>
      </c>
      <c r="AL29" s="10">
        <v>30000</v>
      </c>
      <c r="AM29" s="10">
        <v>1</v>
      </c>
      <c r="AN29" s="10">
        <v>1</v>
      </c>
      <c r="AO29" s="10">
        <v>1</v>
      </c>
      <c r="AP29" s="10">
        <v>1</v>
      </c>
      <c r="AS29" s="2" t="s">
        <v>552</v>
      </c>
      <c r="AT29" s="3" t="s">
        <v>555</v>
      </c>
      <c r="AU29" s="43" t="s">
        <v>867</v>
      </c>
      <c r="AV29" s="14">
        <v>42614</v>
      </c>
      <c r="AW29" s="80" t="s">
        <v>1292</v>
      </c>
      <c r="AX29" s="15">
        <v>5700</v>
      </c>
      <c r="AY29" s="14">
        <v>42705</v>
      </c>
      <c r="AZ29" s="80" t="s">
        <v>1289</v>
      </c>
      <c r="BA29" s="15">
        <v>2850</v>
      </c>
      <c r="BB29" s="14">
        <v>42767</v>
      </c>
      <c r="BC29" s="80" t="s">
        <v>1299</v>
      </c>
      <c r="BD29" s="15">
        <v>950</v>
      </c>
      <c r="BE29" s="15">
        <f t="shared" si="7"/>
        <v>9500</v>
      </c>
      <c r="BF29" s="27" t="s">
        <v>893</v>
      </c>
      <c r="BG29" s="29" t="s">
        <v>913</v>
      </c>
      <c r="BH29" s="19" t="s">
        <v>304</v>
      </c>
      <c r="BI29" s="19" t="s">
        <v>304</v>
      </c>
      <c r="BJ29" s="19" t="s">
        <v>86</v>
      </c>
      <c r="BK29" s="19" t="s">
        <v>130</v>
      </c>
      <c r="BL29" s="19" t="s">
        <v>988</v>
      </c>
      <c r="BM29" s="19" t="s">
        <v>110</v>
      </c>
      <c r="BN29" s="19" t="s">
        <v>110</v>
      </c>
      <c r="BO29" s="19" t="s">
        <v>110</v>
      </c>
      <c r="BP29" s="19" t="s">
        <v>110</v>
      </c>
      <c r="BQ29" s="19" t="s">
        <v>110</v>
      </c>
      <c r="BR29" s="19" t="s">
        <v>988</v>
      </c>
      <c r="BT29" s="19">
        <v>2</v>
      </c>
      <c r="BU29" s="19" t="s">
        <v>988</v>
      </c>
      <c r="BV29" s="19" t="s">
        <v>989</v>
      </c>
      <c r="BW29" s="19" t="s">
        <v>988</v>
      </c>
      <c r="BX29" s="19">
        <v>1</v>
      </c>
      <c r="CB29" s="19" t="s">
        <v>988</v>
      </c>
      <c r="CC29" s="19" t="s">
        <v>988</v>
      </c>
      <c r="CE29" s="19" t="s">
        <v>988</v>
      </c>
      <c r="CF29" s="19" t="s">
        <v>940</v>
      </c>
      <c r="CG29" s="19" t="s">
        <v>988</v>
      </c>
      <c r="CH29" s="19" t="s">
        <v>988</v>
      </c>
      <c r="CI29" s="19" t="s">
        <v>988</v>
      </c>
      <c r="CJ29" s="19" t="s">
        <v>988</v>
      </c>
      <c r="CK29" s="19" t="s">
        <v>552</v>
      </c>
      <c r="CL29" s="19" t="s">
        <v>988</v>
      </c>
      <c r="CM29" s="19" t="s">
        <v>988</v>
      </c>
      <c r="CN29" s="19" t="s">
        <v>988</v>
      </c>
      <c r="CO29" s="19" t="s">
        <v>552</v>
      </c>
      <c r="CP29" s="19" t="s">
        <v>110</v>
      </c>
      <c r="CQ29" s="19" t="s">
        <v>988</v>
      </c>
      <c r="CR29" s="19" t="s">
        <v>988</v>
      </c>
      <c r="CS29" s="19" t="s">
        <v>552</v>
      </c>
      <c r="CT29" s="19" t="s">
        <v>552</v>
      </c>
      <c r="CU29" s="19" t="s">
        <v>552</v>
      </c>
      <c r="CV29" s="19" t="s">
        <v>552</v>
      </c>
      <c r="CW29" s="19" t="s">
        <v>552</v>
      </c>
      <c r="CX29" s="19" t="s">
        <v>988</v>
      </c>
      <c r="CY29" s="19">
        <v>1</v>
      </c>
      <c r="DB29" s="19" t="str">
        <f t="shared" si="8"/>
        <v>Free unticketed</v>
      </c>
      <c r="DC29" s="19" t="s">
        <v>940</v>
      </c>
      <c r="DD29" s="19" t="s">
        <v>988</v>
      </c>
      <c r="DE29" s="71">
        <v>481</v>
      </c>
      <c r="DF29" s="71" t="s">
        <v>1172</v>
      </c>
      <c r="DG29" s="71" t="s">
        <v>1165</v>
      </c>
      <c r="DH29" s="71" t="s">
        <v>1173</v>
      </c>
      <c r="DI29" s="71" t="s">
        <v>1174</v>
      </c>
      <c r="DJ29" s="71" t="s">
        <v>1154</v>
      </c>
      <c r="DK29" s="71" t="s">
        <v>1154</v>
      </c>
      <c r="DL29" s="71">
        <v>9500</v>
      </c>
      <c r="DM29" s="71" t="s">
        <v>1175</v>
      </c>
      <c r="DN29" s="71" t="s">
        <v>1157</v>
      </c>
      <c r="DO29" s="71" t="s">
        <v>1102</v>
      </c>
    </row>
    <row r="30" spans="1:119" ht="409.5" x14ac:dyDescent="0.3">
      <c r="A30" s="23" t="s">
        <v>209</v>
      </c>
      <c r="B30" s="23">
        <v>482</v>
      </c>
      <c r="C30" s="19" t="s">
        <v>210</v>
      </c>
      <c r="D30" s="19" t="s">
        <v>152</v>
      </c>
      <c r="E30" s="19" t="s">
        <v>211</v>
      </c>
      <c r="F30" s="23" t="s">
        <v>212</v>
      </c>
      <c r="G30" s="23" t="s">
        <v>213</v>
      </c>
      <c r="H30" s="2" t="s">
        <v>658</v>
      </c>
      <c r="I30" s="31" t="s">
        <v>373</v>
      </c>
      <c r="J30" s="31" t="s">
        <v>597</v>
      </c>
      <c r="K30" s="76" t="s">
        <v>1273</v>
      </c>
      <c r="L30" s="76" t="s">
        <v>1273</v>
      </c>
      <c r="M30" s="19" t="s">
        <v>748</v>
      </c>
      <c r="N30" s="19" t="s">
        <v>214</v>
      </c>
      <c r="O30" s="20">
        <v>5000</v>
      </c>
      <c r="P30" s="20">
        <v>5000</v>
      </c>
      <c r="Q30" s="8">
        <v>19600</v>
      </c>
      <c r="R30" s="8">
        <v>17480</v>
      </c>
      <c r="S30" s="9">
        <v>26</v>
      </c>
      <c r="T30" s="9">
        <v>21</v>
      </c>
      <c r="U30" s="5">
        <f t="shared" si="0"/>
        <v>47</v>
      </c>
      <c r="V30" s="4">
        <v>10</v>
      </c>
      <c r="W30" s="6" t="s">
        <v>542</v>
      </c>
      <c r="X30" s="3">
        <v>5</v>
      </c>
      <c r="AF30" s="1">
        <v>1</v>
      </c>
      <c r="AH30" s="1">
        <v>1</v>
      </c>
      <c r="AI30" s="1" t="str">
        <f t="shared" si="6"/>
        <v xml:space="preserve">       Music  Visual Arts</v>
      </c>
      <c r="AJ30" s="11">
        <v>42826</v>
      </c>
      <c r="AK30" s="10">
        <v>300</v>
      </c>
      <c r="AL30" s="10">
        <v>600</v>
      </c>
      <c r="AO30" s="10">
        <v>1</v>
      </c>
      <c r="AP30" s="10">
        <v>1</v>
      </c>
      <c r="AQ30" s="10">
        <v>1</v>
      </c>
      <c r="AS30" s="2" t="s">
        <v>552</v>
      </c>
      <c r="AT30" s="3" t="s">
        <v>556</v>
      </c>
      <c r="AU30" s="43" t="s">
        <v>873</v>
      </c>
      <c r="AV30" s="14">
        <v>42614</v>
      </c>
      <c r="AW30" s="80" t="s">
        <v>1292</v>
      </c>
      <c r="AX30" s="15">
        <v>3000</v>
      </c>
      <c r="AY30" s="14">
        <v>42767</v>
      </c>
      <c r="AZ30" s="82" t="s">
        <v>1299</v>
      </c>
      <c r="BA30" s="15">
        <v>1500</v>
      </c>
      <c r="BB30" s="14">
        <v>42856</v>
      </c>
      <c r="BC30" s="80" t="s">
        <v>1294</v>
      </c>
      <c r="BD30" s="15">
        <v>500</v>
      </c>
      <c r="BE30" s="15">
        <f t="shared" si="7"/>
        <v>5000</v>
      </c>
      <c r="BF30" s="27" t="s">
        <v>890</v>
      </c>
      <c r="BG30" s="29" t="s">
        <v>559</v>
      </c>
      <c r="BH30" s="19" t="s">
        <v>209</v>
      </c>
      <c r="BI30" s="19" t="s">
        <v>209</v>
      </c>
      <c r="BJ30" s="19" t="s">
        <v>210</v>
      </c>
      <c r="BK30" s="19" t="s">
        <v>152</v>
      </c>
      <c r="BL30" s="19" t="s">
        <v>962</v>
      </c>
      <c r="BM30" s="19" t="s">
        <v>110</v>
      </c>
      <c r="BN30" s="19" t="s">
        <v>110</v>
      </c>
      <c r="BO30" s="19" t="s">
        <v>110</v>
      </c>
      <c r="BP30" s="19" t="s">
        <v>110</v>
      </c>
      <c r="BQ30" s="19" t="s">
        <v>110</v>
      </c>
      <c r="BR30" s="19">
        <v>0</v>
      </c>
      <c r="BT30" s="19">
        <v>1</v>
      </c>
      <c r="BU30" s="19">
        <v>1000</v>
      </c>
      <c r="BV30" s="19">
        <v>0</v>
      </c>
      <c r="BW30" s="19" t="s">
        <v>963</v>
      </c>
      <c r="BY30" s="19">
        <v>1</v>
      </c>
      <c r="CB30" s="19">
        <v>1</v>
      </c>
      <c r="CC30" s="19">
        <v>0</v>
      </c>
      <c r="CE30" s="19">
        <v>0</v>
      </c>
      <c r="CF30" s="19" t="s">
        <v>934</v>
      </c>
      <c r="CG30" s="19" t="s">
        <v>964</v>
      </c>
      <c r="CH30" s="19" t="s">
        <v>965</v>
      </c>
      <c r="CI30" s="19" t="s">
        <v>966</v>
      </c>
      <c r="CJ30" s="52">
        <v>42826</v>
      </c>
      <c r="CK30" s="19" t="s">
        <v>552</v>
      </c>
      <c r="CL30" s="19">
        <v>0</v>
      </c>
      <c r="CM30" s="19" t="s">
        <v>967</v>
      </c>
      <c r="CN30" s="19">
        <v>10</v>
      </c>
      <c r="CP30" s="19" t="s">
        <v>110</v>
      </c>
      <c r="CQ30" s="19" t="s">
        <v>968</v>
      </c>
      <c r="CR30" s="19">
        <v>0</v>
      </c>
      <c r="CS30" s="19" t="s">
        <v>552</v>
      </c>
      <c r="CT30" s="19" t="s">
        <v>552</v>
      </c>
      <c r="CW30" s="19" t="s">
        <v>552</v>
      </c>
      <c r="CX30" s="52">
        <v>42826</v>
      </c>
      <c r="DA30" s="19">
        <v>1</v>
      </c>
      <c r="DB30" s="19" t="str">
        <f t="shared" si="8"/>
        <v>Paid ticketed</v>
      </c>
      <c r="DC30" s="19" t="s">
        <v>934</v>
      </c>
      <c r="DD30" s="19" t="s">
        <v>969</v>
      </c>
      <c r="DE30" s="71">
        <v>482</v>
      </c>
      <c r="DF30" s="71" t="s">
        <v>1176</v>
      </c>
      <c r="DG30" s="71" t="s">
        <v>1165</v>
      </c>
      <c r="DH30" s="71" t="s">
        <v>1177</v>
      </c>
      <c r="DI30" s="71" t="s">
        <v>1178</v>
      </c>
      <c r="DJ30" s="72">
        <v>42826</v>
      </c>
      <c r="DK30" s="72">
        <v>42826</v>
      </c>
      <c r="DL30" s="71">
        <v>5000</v>
      </c>
      <c r="DM30" s="71" t="s">
        <v>1179</v>
      </c>
      <c r="DN30" s="71" t="s">
        <v>1106</v>
      </c>
      <c r="DO30" s="71" t="s">
        <v>1102</v>
      </c>
    </row>
    <row r="31" spans="1:119" ht="409.5" x14ac:dyDescent="0.3">
      <c r="A31" s="23" t="s">
        <v>345</v>
      </c>
      <c r="B31" s="23">
        <v>483</v>
      </c>
      <c r="C31" s="19" t="s">
        <v>104</v>
      </c>
      <c r="D31" s="19" t="s">
        <v>346</v>
      </c>
      <c r="E31" s="19" t="s">
        <v>347</v>
      </c>
      <c r="F31" s="23" t="s">
        <v>348</v>
      </c>
      <c r="G31" s="23" t="s">
        <v>349</v>
      </c>
      <c r="H31" s="2" t="s">
        <v>678</v>
      </c>
      <c r="I31" s="31" t="s">
        <v>373</v>
      </c>
      <c r="J31" s="31" t="s">
        <v>615</v>
      </c>
      <c r="K31" s="76" t="s">
        <v>1274</v>
      </c>
      <c r="L31" s="32" t="s">
        <v>827</v>
      </c>
      <c r="M31" s="19" t="s">
        <v>767</v>
      </c>
      <c r="N31" s="19" t="s">
        <v>350</v>
      </c>
      <c r="O31" s="20">
        <v>4120</v>
      </c>
      <c r="P31" s="20">
        <v>4120</v>
      </c>
      <c r="Q31" s="8">
        <v>4120</v>
      </c>
      <c r="R31" s="8">
        <v>1200</v>
      </c>
      <c r="S31" s="9">
        <v>24</v>
      </c>
      <c r="T31" s="9">
        <v>25</v>
      </c>
      <c r="U31" s="5">
        <f t="shared" si="0"/>
        <v>49</v>
      </c>
      <c r="V31" s="4">
        <v>10</v>
      </c>
      <c r="W31" s="6" t="s">
        <v>542</v>
      </c>
      <c r="X31" s="3" t="s">
        <v>351</v>
      </c>
      <c r="AB31" s="1">
        <v>1</v>
      </c>
      <c r="AD31" s="1">
        <v>1</v>
      </c>
      <c r="AE31" s="1">
        <v>1</v>
      </c>
      <c r="AH31" s="1">
        <v>1</v>
      </c>
      <c r="AI31" s="1" t="str">
        <f t="shared" si="6"/>
        <v xml:space="preserve">   Exhibiton  Film Literature   Visual Arts</v>
      </c>
      <c r="AK31" s="10">
        <v>500</v>
      </c>
      <c r="AL31" s="10">
        <v>500</v>
      </c>
      <c r="AP31" s="10">
        <v>1</v>
      </c>
      <c r="AS31" s="2" t="s">
        <v>552</v>
      </c>
      <c r="AU31" s="43" t="s">
        <v>874</v>
      </c>
      <c r="AV31" s="14">
        <v>42614</v>
      </c>
      <c r="AW31" s="80" t="s">
        <v>1292</v>
      </c>
      <c r="AX31" s="15">
        <v>2500</v>
      </c>
      <c r="AY31" s="14">
        <v>42736</v>
      </c>
      <c r="AZ31" s="80" t="s">
        <v>1295</v>
      </c>
      <c r="BA31" s="15">
        <v>1200</v>
      </c>
      <c r="BB31" s="14">
        <v>42826</v>
      </c>
      <c r="BC31" s="80" t="s">
        <v>1298</v>
      </c>
      <c r="BD31" s="15">
        <v>420</v>
      </c>
      <c r="BE31" s="15">
        <f t="shared" si="7"/>
        <v>4120</v>
      </c>
      <c r="BF31" s="27" t="s">
        <v>891</v>
      </c>
      <c r="BG31" s="29" t="s">
        <v>559</v>
      </c>
      <c r="BH31" s="19" t="s">
        <v>345</v>
      </c>
      <c r="BI31" s="19" t="s">
        <v>345</v>
      </c>
      <c r="BJ31" s="19" t="s">
        <v>104</v>
      </c>
      <c r="BK31" s="19" t="s">
        <v>346</v>
      </c>
      <c r="BL31" s="19" t="s">
        <v>1010</v>
      </c>
      <c r="BM31" s="19" t="s">
        <v>552</v>
      </c>
      <c r="BN31" s="19" t="s">
        <v>110</v>
      </c>
      <c r="BO31" s="19" t="s">
        <v>110</v>
      </c>
      <c r="BP31" s="19" t="s">
        <v>110</v>
      </c>
      <c r="BQ31" s="19" t="s">
        <v>552</v>
      </c>
      <c r="BR31" s="53" t="s">
        <v>1011</v>
      </c>
      <c r="BS31" s="56"/>
      <c r="BT31" s="19">
        <v>1</v>
      </c>
      <c r="BU31" s="19">
        <v>1000</v>
      </c>
      <c r="BV31" s="19" t="s">
        <v>1012</v>
      </c>
      <c r="BW31" s="19" t="s">
        <v>1013</v>
      </c>
      <c r="BX31" s="19">
        <v>1</v>
      </c>
      <c r="CB31" s="19">
        <v>4</v>
      </c>
      <c r="CC31" s="19" t="s">
        <v>1014</v>
      </c>
      <c r="CE31" s="19" t="s">
        <v>1015</v>
      </c>
      <c r="CF31" s="19" t="s">
        <v>934</v>
      </c>
      <c r="CG31" s="19" t="s">
        <v>1016</v>
      </c>
      <c r="CH31" s="19" t="s">
        <v>1017</v>
      </c>
      <c r="CI31" s="19" t="s">
        <v>1018</v>
      </c>
      <c r="CJ31" s="52">
        <v>42797</v>
      </c>
      <c r="CK31" s="19" t="s">
        <v>552</v>
      </c>
      <c r="CL31" s="19">
        <v>16</v>
      </c>
      <c r="CM31" s="19" t="s">
        <v>349</v>
      </c>
      <c r="CN31" s="19" t="s">
        <v>1019</v>
      </c>
      <c r="CO31" s="19" t="s">
        <v>110</v>
      </c>
      <c r="CP31" s="19" t="s">
        <v>552</v>
      </c>
      <c r="CQ31" s="19" t="s">
        <v>1020</v>
      </c>
      <c r="CR31" s="19">
        <v>30</v>
      </c>
      <c r="CS31" s="19" t="s">
        <v>110</v>
      </c>
      <c r="CT31" s="19" t="s">
        <v>552</v>
      </c>
      <c r="CU31" s="19" t="s">
        <v>110</v>
      </c>
      <c r="CV31" s="19" t="s">
        <v>110</v>
      </c>
      <c r="CW31" s="19" t="s">
        <v>110</v>
      </c>
      <c r="CX31" s="52">
        <v>42819</v>
      </c>
      <c r="CY31" s="19">
        <v>1</v>
      </c>
      <c r="DB31" s="19" t="str">
        <f t="shared" si="8"/>
        <v>Free unticketed</v>
      </c>
      <c r="DC31" s="19" t="s">
        <v>934</v>
      </c>
      <c r="DD31" s="19" t="s">
        <v>1021</v>
      </c>
      <c r="DE31" s="71">
        <v>483</v>
      </c>
      <c r="DF31" s="71" t="s">
        <v>1180</v>
      </c>
      <c r="DG31" s="71" t="s">
        <v>1165</v>
      </c>
      <c r="DH31" s="71" t="s">
        <v>1181</v>
      </c>
      <c r="DI31" s="71" t="s">
        <v>1182</v>
      </c>
      <c r="DJ31" s="72">
        <v>42797</v>
      </c>
      <c r="DK31" s="72">
        <v>42452</v>
      </c>
      <c r="DL31" s="71">
        <v>4120</v>
      </c>
      <c r="DM31" s="71" t="s">
        <v>1183</v>
      </c>
      <c r="DN31" s="71" t="s">
        <v>1157</v>
      </c>
      <c r="DO31" s="71" t="s">
        <v>1102</v>
      </c>
    </row>
    <row r="32" spans="1:119" s="2" customFormat="1" ht="120" customHeight="1" x14ac:dyDescent="0.3">
      <c r="A32" s="23" t="s">
        <v>334</v>
      </c>
      <c r="B32" s="23">
        <v>484</v>
      </c>
      <c r="C32" s="19" t="s">
        <v>63</v>
      </c>
      <c r="D32" s="19" t="s">
        <v>64</v>
      </c>
      <c r="E32" s="19" t="s">
        <v>65</v>
      </c>
      <c r="F32" s="23" t="s">
        <v>66</v>
      </c>
      <c r="G32" s="23" t="s">
        <v>335</v>
      </c>
      <c r="H32" s="2" t="s">
        <v>639</v>
      </c>
      <c r="I32" s="31" t="s">
        <v>373</v>
      </c>
      <c r="J32" s="31" t="s">
        <v>573</v>
      </c>
      <c r="K32" s="76" t="s">
        <v>1275</v>
      </c>
      <c r="L32" s="32" t="s">
        <v>826</v>
      </c>
      <c r="M32" s="19" t="s">
        <v>728</v>
      </c>
      <c r="N32" s="19" t="s">
        <v>336</v>
      </c>
      <c r="O32" s="20">
        <v>9500</v>
      </c>
      <c r="P32" s="21">
        <v>9000</v>
      </c>
      <c r="Q32" s="8">
        <v>29800</v>
      </c>
      <c r="R32" s="8">
        <v>2240</v>
      </c>
      <c r="S32" s="9">
        <v>25</v>
      </c>
      <c r="T32" s="9">
        <v>24</v>
      </c>
      <c r="U32" s="5">
        <f t="shared" si="0"/>
        <v>49</v>
      </c>
      <c r="V32" s="4">
        <v>10</v>
      </c>
      <c r="W32" s="6" t="s">
        <v>542</v>
      </c>
      <c r="X32" s="3">
        <v>2</v>
      </c>
      <c r="Y32" s="1">
        <v>1</v>
      </c>
      <c r="Z32" s="1"/>
      <c r="AA32" s="1">
        <v>1</v>
      </c>
      <c r="AB32" s="1"/>
      <c r="AC32" s="1"/>
      <c r="AD32" s="1"/>
      <c r="AE32" s="1"/>
      <c r="AF32" s="1">
        <v>1</v>
      </c>
      <c r="AG32" s="1">
        <v>1</v>
      </c>
      <c r="AH32" s="1"/>
      <c r="AI32" s="1" t="str">
        <f t="shared" si="6"/>
        <v xml:space="preserve">Comedy  Dance     Music Theatre </v>
      </c>
      <c r="AJ32" s="11">
        <v>42914</v>
      </c>
      <c r="AK32" s="10">
        <v>400</v>
      </c>
      <c r="AL32" s="10">
        <v>1600</v>
      </c>
      <c r="AM32" s="10"/>
      <c r="AN32" s="10"/>
      <c r="AO32" s="10"/>
      <c r="AP32" s="10">
        <v>1</v>
      </c>
      <c r="AQ32" s="10"/>
      <c r="AS32" s="2" t="s">
        <v>552</v>
      </c>
      <c r="AT32" s="3"/>
      <c r="AU32" s="2" t="s">
        <v>856</v>
      </c>
      <c r="AV32" s="14">
        <v>42705</v>
      </c>
      <c r="AW32" s="80" t="s">
        <v>1289</v>
      </c>
      <c r="AX32" s="15">
        <v>5400</v>
      </c>
      <c r="AY32" s="14">
        <v>42795</v>
      </c>
      <c r="AZ32" s="82" t="s">
        <v>1300</v>
      </c>
      <c r="BA32" s="15">
        <v>2700</v>
      </c>
      <c r="BB32" s="14">
        <v>42948</v>
      </c>
      <c r="BC32" s="80" t="s">
        <v>1302</v>
      </c>
      <c r="BD32" s="15">
        <v>900</v>
      </c>
      <c r="BE32" s="15">
        <f t="shared" si="7"/>
        <v>9000</v>
      </c>
      <c r="BF32" s="26" t="s">
        <v>896</v>
      </c>
      <c r="BG32" s="29" t="s">
        <v>915</v>
      </c>
      <c r="BH32" s="19" t="s">
        <v>334</v>
      </c>
      <c r="BI32" s="19" t="s">
        <v>334</v>
      </c>
      <c r="BJ32" s="19" t="s">
        <v>63</v>
      </c>
      <c r="BK32" s="19" t="s">
        <v>64</v>
      </c>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t="str">
        <f t="shared" si="8"/>
        <v/>
      </c>
      <c r="DC32" s="19"/>
      <c r="DD32" s="19"/>
      <c r="DE32" s="71">
        <v>484</v>
      </c>
      <c r="DF32" s="71" t="s">
        <v>1184</v>
      </c>
      <c r="DG32" s="71" t="s">
        <v>1165</v>
      </c>
      <c r="DH32" s="71" t="s">
        <v>1185</v>
      </c>
      <c r="DI32" s="71" t="s">
        <v>1186</v>
      </c>
      <c r="DJ32" s="71" t="s">
        <v>1154</v>
      </c>
      <c r="DK32" s="71" t="s">
        <v>1154</v>
      </c>
      <c r="DL32" s="71">
        <v>9000</v>
      </c>
      <c r="DM32" s="71" t="s">
        <v>1105</v>
      </c>
      <c r="DN32" s="71" t="s">
        <v>1141</v>
      </c>
      <c r="DO32" s="71" t="s">
        <v>1102</v>
      </c>
    </row>
    <row r="33" spans="1:119" s="2" customFormat="1" ht="90" customHeight="1" x14ac:dyDescent="0.3">
      <c r="A33" s="23" t="s">
        <v>505</v>
      </c>
      <c r="B33" s="23">
        <v>485</v>
      </c>
      <c r="C33" s="19" t="s">
        <v>506</v>
      </c>
      <c r="D33" s="19" t="s">
        <v>507</v>
      </c>
      <c r="E33" s="19" t="s">
        <v>508</v>
      </c>
      <c r="F33" s="23" t="s">
        <v>509</v>
      </c>
      <c r="G33" s="23" t="s">
        <v>510</v>
      </c>
      <c r="H33" s="2" t="s">
        <v>700</v>
      </c>
      <c r="I33" s="31" t="s">
        <v>373</v>
      </c>
      <c r="J33" s="31" t="s">
        <v>630</v>
      </c>
      <c r="K33" s="76" t="s">
        <v>1276</v>
      </c>
      <c r="L33" s="76" t="s">
        <v>1276</v>
      </c>
      <c r="M33" s="19" t="s">
        <v>790</v>
      </c>
      <c r="N33" s="19" t="s">
        <v>511</v>
      </c>
      <c r="O33" s="20">
        <v>1356</v>
      </c>
      <c r="P33" s="21">
        <v>1500</v>
      </c>
      <c r="Q33" s="8">
        <v>1356</v>
      </c>
      <c r="R33" s="8">
        <v>560</v>
      </c>
      <c r="S33" s="9">
        <v>25</v>
      </c>
      <c r="T33" s="9">
        <v>24</v>
      </c>
      <c r="U33" s="5">
        <f t="shared" si="0"/>
        <v>49</v>
      </c>
      <c r="V33" s="4">
        <v>10</v>
      </c>
      <c r="W33" s="6" t="s">
        <v>542</v>
      </c>
      <c r="X33" s="3" t="s">
        <v>415</v>
      </c>
      <c r="Y33" s="1"/>
      <c r="Z33" s="1"/>
      <c r="AA33" s="1"/>
      <c r="AB33" s="1">
        <v>1</v>
      </c>
      <c r="AC33" s="1"/>
      <c r="AD33" s="1"/>
      <c r="AE33" s="1"/>
      <c r="AF33" s="1"/>
      <c r="AG33" s="1"/>
      <c r="AH33" s="1"/>
      <c r="AI33" s="1" t="str">
        <f t="shared" si="6"/>
        <v xml:space="preserve">   Exhibiton      </v>
      </c>
      <c r="AJ33" s="11">
        <v>42917</v>
      </c>
      <c r="AK33" s="10">
        <v>4850</v>
      </c>
      <c r="AL33" s="10">
        <v>30000</v>
      </c>
      <c r="AM33" s="10"/>
      <c r="AN33" s="10"/>
      <c r="AO33" s="10"/>
      <c r="AP33" s="10">
        <v>1</v>
      </c>
      <c r="AQ33" s="10"/>
      <c r="AS33" s="2" t="s">
        <v>552</v>
      </c>
      <c r="AT33" s="3" t="s">
        <v>556</v>
      </c>
      <c r="AV33" s="14">
        <v>42705</v>
      </c>
      <c r="AW33" s="80" t="s">
        <v>1289</v>
      </c>
      <c r="AX33" s="15">
        <v>1350</v>
      </c>
      <c r="AY33" s="14"/>
      <c r="AZ33" s="80"/>
      <c r="BA33" s="15"/>
      <c r="BB33" s="14">
        <v>43040</v>
      </c>
      <c r="BC33" s="80" t="s">
        <v>1308</v>
      </c>
      <c r="BD33" s="15">
        <v>150</v>
      </c>
      <c r="BE33" s="15">
        <f t="shared" si="7"/>
        <v>1500</v>
      </c>
      <c r="BF33" s="27" t="s">
        <v>902</v>
      </c>
      <c r="BG33" s="29" t="s">
        <v>917</v>
      </c>
      <c r="BH33" s="19" t="s">
        <v>505</v>
      </c>
      <c r="BI33" s="19" t="s">
        <v>505</v>
      </c>
      <c r="BJ33" s="19" t="s">
        <v>506</v>
      </c>
      <c r="BK33" s="19" t="s">
        <v>507</v>
      </c>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t="str">
        <f t="shared" si="8"/>
        <v/>
      </c>
      <c r="DC33" s="19"/>
      <c r="DD33" s="19"/>
      <c r="DE33" s="71">
        <v>485</v>
      </c>
      <c r="DF33" s="71" t="s">
        <v>1187</v>
      </c>
      <c r="DG33" s="71" t="s">
        <v>1165</v>
      </c>
      <c r="DH33" s="71" t="s">
        <v>511</v>
      </c>
      <c r="DI33" s="71" t="s">
        <v>1188</v>
      </c>
      <c r="DJ33" s="71" t="s">
        <v>1154</v>
      </c>
      <c r="DK33" s="71" t="s">
        <v>1154</v>
      </c>
      <c r="DL33" s="71">
        <v>1500</v>
      </c>
      <c r="DM33" s="71" t="s">
        <v>1105</v>
      </c>
      <c r="DN33" s="71" t="s">
        <v>1111</v>
      </c>
      <c r="DO33" s="71" t="s">
        <v>1102</v>
      </c>
    </row>
    <row r="34" spans="1:119" s="2" customFormat="1" ht="105" customHeight="1" x14ac:dyDescent="0.3">
      <c r="A34" s="23" t="s">
        <v>109</v>
      </c>
      <c r="B34" s="23">
        <v>486</v>
      </c>
      <c r="C34" s="19" t="s">
        <v>110</v>
      </c>
      <c r="D34" s="19" t="s">
        <v>111</v>
      </c>
      <c r="E34" s="19" t="s">
        <v>112</v>
      </c>
      <c r="F34" s="23" t="s">
        <v>113</v>
      </c>
      <c r="G34" s="23" t="s">
        <v>114</v>
      </c>
      <c r="H34" s="2" t="s">
        <v>643</v>
      </c>
      <c r="I34" s="31" t="s">
        <v>373</v>
      </c>
      <c r="J34" s="31" t="s">
        <v>574</v>
      </c>
      <c r="K34" s="76" t="s">
        <v>1277</v>
      </c>
      <c r="L34" s="76" t="s">
        <v>1284</v>
      </c>
      <c r="M34" s="19" t="s">
        <v>734</v>
      </c>
      <c r="N34" s="19" t="s">
        <v>115</v>
      </c>
      <c r="O34" s="20">
        <v>4276</v>
      </c>
      <c r="P34" s="20">
        <v>4276</v>
      </c>
      <c r="Q34" s="8">
        <v>6026</v>
      </c>
      <c r="R34" s="8">
        <v>1250</v>
      </c>
      <c r="S34" s="9">
        <v>23</v>
      </c>
      <c r="T34" s="9">
        <v>25</v>
      </c>
      <c r="U34" s="5">
        <f t="shared" ref="U34:U65" si="9">SUM(S34:T34)</f>
        <v>48</v>
      </c>
      <c r="V34" s="4">
        <v>10</v>
      </c>
      <c r="W34" s="6" t="s">
        <v>542</v>
      </c>
      <c r="X34" s="3" t="s">
        <v>116</v>
      </c>
      <c r="Y34" s="1">
        <v>1</v>
      </c>
      <c r="Z34" s="1"/>
      <c r="AA34" s="1"/>
      <c r="AB34" s="1"/>
      <c r="AC34" s="1"/>
      <c r="AD34" s="1"/>
      <c r="AE34" s="1"/>
      <c r="AF34" s="1"/>
      <c r="AG34" s="1">
        <v>1</v>
      </c>
      <c r="AH34" s="1">
        <v>1</v>
      </c>
      <c r="AI34" s="1" t="str">
        <f t="shared" si="6"/>
        <v>Comedy        Theatre Visual Arts</v>
      </c>
      <c r="AJ34" s="11">
        <v>42935</v>
      </c>
      <c r="AK34" s="10">
        <v>5</v>
      </c>
      <c r="AL34" s="10">
        <v>840</v>
      </c>
      <c r="AM34" s="10"/>
      <c r="AN34" s="10">
        <v>1</v>
      </c>
      <c r="AO34" s="10"/>
      <c r="AP34" s="10"/>
      <c r="AQ34" s="10"/>
      <c r="AS34" s="2" t="s">
        <v>552</v>
      </c>
      <c r="AT34" s="3"/>
      <c r="AV34" s="14">
        <v>42675</v>
      </c>
      <c r="AW34" s="80" t="s">
        <v>1293</v>
      </c>
      <c r="AX34" s="15">
        <v>2500</v>
      </c>
      <c r="AY34" s="14">
        <v>42856</v>
      </c>
      <c r="AZ34" s="82" t="s">
        <v>1294</v>
      </c>
      <c r="BA34" s="15">
        <v>1300</v>
      </c>
      <c r="BB34" s="14">
        <v>42948</v>
      </c>
      <c r="BC34" s="80" t="s">
        <v>1302</v>
      </c>
      <c r="BD34" s="15">
        <v>476</v>
      </c>
      <c r="BE34" s="15">
        <f t="shared" si="7"/>
        <v>4276</v>
      </c>
      <c r="BF34" s="27" t="s">
        <v>888</v>
      </c>
      <c r="BG34" s="69" t="s">
        <v>559</v>
      </c>
      <c r="BH34" s="19" t="s">
        <v>109</v>
      </c>
      <c r="BI34" s="19" t="s">
        <v>109</v>
      </c>
      <c r="BJ34" s="19" t="s">
        <v>110</v>
      </c>
      <c r="BK34" s="19" t="s">
        <v>111</v>
      </c>
      <c r="BL34" s="19"/>
      <c r="BM34" s="19" t="s">
        <v>552</v>
      </c>
      <c r="BN34" s="19" t="s">
        <v>552</v>
      </c>
      <c r="BO34" s="19" t="s">
        <v>110</v>
      </c>
      <c r="BP34" s="19" t="s">
        <v>552</v>
      </c>
      <c r="BQ34" s="19" t="s">
        <v>110</v>
      </c>
      <c r="BR34" s="19">
        <v>0</v>
      </c>
      <c r="BS34" s="19">
        <v>4</v>
      </c>
      <c r="BT34" s="19">
        <v>3</v>
      </c>
      <c r="BU34" s="19">
        <v>840</v>
      </c>
      <c r="BV34" s="19">
        <v>4</v>
      </c>
      <c r="BW34" s="19"/>
      <c r="BX34" s="19"/>
      <c r="BY34" s="19"/>
      <c r="BZ34" s="19">
        <v>1</v>
      </c>
      <c r="CA34" s="19"/>
      <c r="CB34" s="19">
        <v>44</v>
      </c>
      <c r="CC34" s="19">
        <v>0</v>
      </c>
      <c r="CD34" s="19"/>
      <c r="CE34" s="19">
        <v>4</v>
      </c>
      <c r="CF34" s="19" t="s">
        <v>940</v>
      </c>
      <c r="CG34" s="19" t="s">
        <v>941</v>
      </c>
      <c r="CH34" s="19"/>
      <c r="CI34" s="19" t="s">
        <v>942</v>
      </c>
      <c r="CJ34" s="52">
        <v>42905</v>
      </c>
      <c r="CK34" s="19" t="s">
        <v>110</v>
      </c>
      <c r="CL34" s="19" t="s">
        <v>943</v>
      </c>
      <c r="CM34" s="19" t="s">
        <v>944</v>
      </c>
      <c r="CN34" s="19" t="s">
        <v>945</v>
      </c>
      <c r="CO34" s="19" t="s">
        <v>552</v>
      </c>
      <c r="CP34" s="19" t="s">
        <v>110</v>
      </c>
      <c r="CQ34" s="19">
        <v>5</v>
      </c>
      <c r="CR34" s="19">
        <v>1</v>
      </c>
      <c r="CS34" s="19" t="s">
        <v>552</v>
      </c>
      <c r="CT34" s="19" t="s">
        <v>552</v>
      </c>
      <c r="CU34" s="19" t="s">
        <v>552</v>
      </c>
      <c r="CV34" s="19" t="s">
        <v>552</v>
      </c>
      <c r="CW34" s="19" t="s">
        <v>552</v>
      </c>
      <c r="CX34" s="52">
        <v>42919</v>
      </c>
      <c r="CY34" s="19"/>
      <c r="CZ34" s="19">
        <v>1</v>
      </c>
      <c r="DA34" s="19"/>
      <c r="DB34" s="19" t="str">
        <f t="shared" si="8"/>
        <v>Free ticketed</v>
      </c>
      <c r="DC34" s="19" t="s">
        <v>934</v>
      </c>
      <c r="DD34" s="19" t="s">
        <v>946</v>
      </c>
      <c r="DE34" s="71">
        <v>486</v>
      </c>
      <c r="DF34" s="71" t="s">
        <v>1189</v>
      </c>
      <c r="DG34" s="71" t="s">
        <v>1165</v>
      </c>
      <c r="DH34" s="71" t="s">
        <v>1190</v>
      </c>
      <c r="DI34" s="71" t="s">
        <v>1191</v>
      </c>
      <c r="DJ34" s="72">
        <v>42905</v>
      </c>
      <c r="DK34" s="72">
        <v>42919</v>
      </c>
      <c r="DL34" s="71">
        <v>4276</v>
      </c>
      <c r="DM34" s="71" t="s">
        <v>1192</v>
      </c>
      <c r="DN34" s="71" t="s">
        <v>1193</v>
      </c>
      <c r="DO34" s="71" t="s">
        <v>1102</v>
      </c>
    </row>
    <row r="35" spans="1:119" s="2" customFormat="1" ht="409.5" hidden="1" x14ac:dyDescent="0.25">
      <c r="A35" s="2" t="s">
        <v>298</v>
      </c>
      <c r="B35" s="2">
        <v>487</v>
      </c>
      <c r="C35" s="2" t="s">
        <v>28</v>
      </c>
      <c r="D35" s="2" t="s">
        <v>299</v>
      </c>
      <c r="E35" s="2" t="s">
        <v>300</v>
      </c>
      <c r="F35" s="2" t="s">
        <v>301</v>
      </c>
      <c r="G35" s="2" t="s">
        <v>302</v>
      </c>
      <c r="H35" s="2" t="s">
        <v>669</v>
      </c>
      <c r="I35" s="31" t="s">
        <v>373</v>
      </c>
      <c r="J35" s="31" t="s">
        <v>608</v>
      </c>
      <c r="K35" s="32">
        <v>7969941233</v>
      </c>
      <c r="L35" s="32" t="s">
        <v>820</v>
      </c>
      <c r="M35" s="2" t="s">
        <v>761</v>
      </c>
      <c r="N35" s="2" t="s">
        <v>303</v>
      </c>
      <c r="O35" s="8">
        <v>8535.44</v>
      </c>
      <c r="P35" s="12"/>
      <c r="Q35" s="8">
        <v>8535.44</v>
      </c>
      <c r="R35" s="8">
        <v>0</v>
      </c>
      <c r="S35" s="9">
        <v>29</v>
      </c>
      <c r="T35" s="9">
        <v>20</v>
      </c>
      <c r="U35" s="5">
        <f t="shared" si="9"/>
        <v>49</v>
      </c>
      <c r="V35" s="4">
        <v>10</v>
      </c>
      <c r="W35" s="6" t="s">
        <v>542</v>
      </c>
      <c r="X35" s="3">
        <v>365</v>
      </c>
      <c r="Y35" s="1"/>
      <c r="Z35" s="1"/>
      <c r="AA35" s="1"/>
      <c r="AB35" s="1">
        <v>1</v>
      </c>
      <c r="AC35" s="1">
        <v>1</v>
      </c>
      <c r="AD35" s="1"/>
      <c r="AE35" s="1"/>
      <c r="AF35" s="1"/>
      <c r="AG35" s="1"/>
      <c r="AH35" s="1">
        <v>1</v>
      </c>
      <c r="AI35" s="1"/>
      <c r="AJ35" s="11">
        <v>42739</v>
      </c>
      <c r="AK35" s="10">
        <v>35</v>
      </c>
      <c r="AL35" s="10">
        <v>10000</v>
      </c>
      <c r="AM35" s="10"/>
      <c r="AN35" s="10"/>
      <c r="AO35" s="10"/>
      <c r="AP35" s="10">
        <v>1</v>
      </c>
      <c r="AQ35" s="10"/>
      <c r="AS35" s="2" t="s">
        <v>844</v>
      </c>
      <c r="AT35" s="3"/>
      <c r="BG35" s="10"/>
      <c r="BH35" s="2" t="s">
        <v>298</v>
      </c>
      <c r="BI35" s="2" t="s">
        <v>298</v>
      </c>
      <c r="BJ35" s="2" t="s">
        <v>28</v>
      </c>
      <c r="BK35" s="2" t="s">
        <v>299</v>
      </c>
      <c r="DE35" s="71">
        <v>487</v>
      </c>
      <c r="DF35" s="71" t="s">
        <v>155</v>
      </c>
      <c r="DG35" s="71" t="s">
        <v>1165</v>
      </c>
      <c r="DH35" s="71" t="s">
        <v>1194</v>
      </c>
      <c r="DI35" s="71" t="s">
        <v>1104</v>
      </c>
      <c r="DJ35" s="71" t="s">
        <v>1154</v>
      </c>
      <c r="DK35" s="71" t="s">
        <v>1154</v>
      </c>
      <c r="DL35" s="71">
        <v>10000</v>
      </c>
      <c r="DM35" s="71" t="s">
        <v>1195</v>
      </c>
      <c r="DN35" s="71" t="s">
        <v>1111</v>
      </c>
      <c r="DO35" s="71" t="s">
        <v>1102</v>
      </c>
    </row>
    <row r="36" spans="1:119" s="2" customFormat="1" ht="105" hidden="1" customHeight="1" x14ac:dyDescent="0.25">
      <c r="A36" s="2" t="s">
        <v>30</v>
      </c>
      <c r="B36" s="2">
        <v>488</v>
      </c>
      <c r="C36" s="2" t="s">
        <v>31</v>
      </c>
      <c r="D36" s="2" t="s">
        <v>32</v>
      </c>
      <c r="E36" s="2" t="s">
        <v>33</v>
      </c>
      <c r="F36" s="2" t="s">
        <v>34</v>
      </c>
      <c r="G36" s="2" t="s">
        <v>35</v>
      </c>
      <c r="H36" s="2" t="s">
        <v>635</v>
      </c>
      <c r="I36" s="31" t="s">
        <v>705</v>
      </c>
      <c r="J36" s="31" t="s">
        <v>566</v>
      </c>
      <c r="K36" s="32">
        <v>7729611984</v>
      </c>
      <c r="L36" s="32">
        <v>7729611984</v>
      </c>
      <c r="M36" s="2" t="s">
        <v>722</v>
      </c>
      <c r="N36" s="2" t="s">
        <v>36</v>
      </c>
      <c r="O36" s="8">
        <v>9860</v>
      </c>
      <c r="P36" s="8">
        <v>9860</v>
      </c>
      <c r="Q36" s="8">
        <v>19600</v>
      </c>
      <c r="R36" s="8">
        <v>1220</v>
      </c>
      <c r="S36" s="9">
        <v>17</v>
      </c>
      <c r="T36" s="9">
        <v>24</v>
      </c>
      <c r="U36" s="5">
        <f t="shared" si="9"/>
        <v>41</v>
      </c>
      <c r="V36" s="4">
        <v>10</v>
      </c>
      <c r="W36" s="6"/>
      <c r="X36" s="3">
        <v>20</v>
      </c>
      <c r="Y36" s="1"/>
      <c r="Z36" s="1"/>
      <c r="AA36" s="1">
        <v>1</v>
      </c>
      <c r="AB36" s="1">
        <v>1</v>
      </c>
      <c r="AC36" s="1">
        <v>1</v>
      </c>
      <c r="AD36" s="1">
        <v>1</v>
      </c>
      <c r="AE36" s="1">
        <v>1</v>
      </c>
      <c r="AF36" s="1">
        <v>1</v>
      </c>
      <c r="AG36" s="1"/>
      <c r="AH36" s="1">
        <v>1</v>
      </c>
      <c r="AI36" s="1"/>
      <c r="AJ36" s="11">
        <v>42739</v>
      </c>
      <c r="AK36" s="10">
        <v>8</v>
      </c>
      <c r="AL36" s="10">
        <v>2000</v>
      </c>
      <c r="AM36" s="10">
        <v>1</v>
      </c>
      <c r="AN36" s="10">
        <v>1</v>
      </c>
      <c r="AO36" s="10">
        <v>1</v>
      </c>
      <c r="AP36" s="10">
        <v>1</v>
      </c>
      <c r="AQ36" s="10"/>
      <c r="AR36" s="2" t="s">
        <v>550</v>
      </c>
      <c r="AS36" s="2" t="s">
        <v>844</v>
      </c>
      <c r="AT36" s="3"/>
      <c r="BG36" s="10" t="s">
        <v>906</v>
      </c>
      <c r="BH36" s="2" t="s">
        <v>30</v>
      </c>
      <c r="BI36" s="2" t="s">
        <v>30</v>
      </c>
      <c r="BJ36" s="2" t="s">
        <v>31</v>
      </c>
      <c r="BK36" s="2" t="s">
        <v>32</v>
      </c>
      <c r="BM36" s="30"/>
      <c r="DE36" s="71">
        <v>488</v>
      </c>
      <c r="DF36" s="71" t="s">
        <v>35</v>
      </c>
      <c r="DG36" s="71" t="s">
        <v>1165</v>
      </c>
      <c r="DH36" s="71" t="s">
        <v>1196</v>
      </c>
      <c r="DI36" s="71" t="s">
        <v>1104</v>
      </c>
      <c r="DJ36" s="71" t="s">
        <v>1154</v>
      </c>
      <c r="DK36" s="71" t="s">
        <v>1154</v>
      </c>
      <c r="DL36" s="71">
        <v>9860</v>
      </c>
      <c r="DM36" s="71" t="s">
        <v>1105</v>
      </c>
      <c r="DN36" s="71" t="s">
        <v>1111</v>
      </c>
      <c r="DO36" s="71" t="s">
        <v>1102</v>
      </c>
    </row>
    <row r="37" spans="1:119" s="2" customFormat="1" ht="105" customHeight="1" x14ac:dyDescent="0.3">
      <c r="A37" s="23" t="s">
        <v>103</v>
      </c>
      <c r="B37" s="23">
        <v>489</v>
      </c>
      <c r="C37" s="19" t="s">
        <v>104</v>
      </c>
      <c r="D37" s="19" t="s">
        <v>95</v>
      </c>
      <c r="E37" s="19" t="s">
        <v>105</v>
      </c>
      <c r="F37" s="23" t="s">
        <v>106</v>
      </c>
      <c r="G37" s="23" t="s">
        <v>107</v>
      </c>
      <c r="H37" s="2" t="s">
        <v>106</v>
      </c>
      <c r="I37" s="31" t="s">
        <v>373</v>
      </c>
      <c r="J37" s="31" t="s">
        <v>579</v>
      </c>
      <c r="K37" s="76" t="s">
        <v>1278</v>
      </c>
      <c r="L37" s="76" t="s">
        <v>1278</v>
      </c>
      <c r="M37" s="19" t="s">
        <v>733</v>
      </c>
      <c r="N37" s="19" t="s">
        <v>108</v>
      </c>
      <c r="O37" s="20">
        <v>10000</v>
      </c>
      <c r="P37" s="20">
        <v>10000</v>
      </c>
      <c r="Q37" s="8">
        <v>10000</v>
      </c>
      <c r="R37" s="8"/>
      <c r="S37" s="4">
        <v>23</v>
      </c>
      <c r="T37" s="4">
        <v>20</v>
      </c>
      <c r="U37" s="5">
        <f t="shared" si="9"/>
        <v>43</v>
      </c>
      <c r="V37" s="4">
        <v>10</v>
      </c>
      <c r="W37" s="6"/>
      <c r="X37" s="3">
        <v>1</v>
      </c>
      <c r="Y37" s="1"/>
      <c r="Z37" s="1"/>
      <c r="AA37" s="1">
        <v>1</v>
      </c>
      <c r="AB37" s="1">
        <v>1</v>
      </c>
      <c r="AC37" s="1">
        <v>1</v>
      </c>
      <c r="AD37" s="1"/>
      <c r="AE37" s="1"/>
      <c r="AF37" s="1">
        <v>1</v>
      </c>
      <c r="AG37" s="1"/>
      <c r="AH37" s="1">
        <v>1</v>
      </c>
      <c r="AI37" s="1" t="str">
        <f t="shared" ref="AI37:AI42" si="10">IF(Y37=1,Y$1,"")&amp;" "&amp;IF(Z37=1,Z$1,"")&amp;" "&amp;IF(AA37=1,AA$1,"")&amp;" "&amp;IF(AB37=1,AB$1,"")&amp;" "&amp;IF(AC37=1,AC$1,"")&amp;" "&amp;IF(AD37=1,AD$1,"")&amp;" "&amp;IF(AE37=1,AE$1,"")&amp;" "&amp;IF(AF37=1,AF$1,"")&amp;" "&amp;IF(AG37=1,AG$1,"")&amp;" "&amp;IF(AH37=1,AH$1,"")</f>
        <v xml:space="preserve">  Dance Exhibiton Festival   Music  Visual Arts</v>
      </c>
      <c r="AJ37" s="11">
        <v>42924</v>
      </c>
      <c r="AK37" s="10">
        <v>500</v>
      </c>
      <c r="AL37" s="10">
        <v>1500</v>
      </c>
      <c r="AM37" s="10"/>
      <c r="AN37" s="10"/>
      <c r="AO37" s="10">
        <v>1</v>
      </c>
      <c r="AP37" s="10"/>
      <c r="AQ37" s="10"/>
      <c r="AR37" s="3"/>
      <c r="AS37" s="2" t="s">
        <v>552</v>
      </c>
      <c r="AT37" s="3"/>
      <c r="AV37" s="14">
        <v>42614</v>
      </c>
      <c r="AW37" s="80" t="s">
        <v>1292</v>
      </c>
      <c r="AX37" s="15">
        <v>6000</v>
      </c>
      <c r="AY37" s="14">
        <v>42826</v>
      </c>
      <c r="AZ37" s="82" t="s">
        <v>1298</v>
      </c>
      <c r="BA37" s="15">
        <v>3000</v>
      </c>
      <c r="BB37" s="14">
        <v>42948</v>
      </c>
      <c r="BC37" s="80" t="s">
        <v>1302</v>
      </c>
      <c r="BD37" s="15">
        <v>1000</v>
      </c>
      <c r="BE37" s="15">
        <f t="shared" ref="BE37:BE42" si="11">AX37+BA37+BD37</f>
        <v>10000</v>
      </c>
      <c r="BF37" s="28" t="s">
        <v>886</v>
      </c>
      <c r="BG37" s="29" t="s">
        <v>908</v>
      </c>
      <c r="BH37" s="19" t="s">
        <v>103</v>
      </c>
      <c r="BI37" s="19" t="s">
        <v>103</v>
      </c>
      <c r="BJ37" s="19" t="s">
        <v>104</v>
      </c>
      <c r="BK37" s="19" t="s">
        <v>95</v>
      </c>
      <c r="BL37" s="19"/>
      <c r="BM37" s="19" t="s">
        <v>110</v>
      </c>
      <c r="BN37" s="19" t="s">
        <v>110</v>
      </c>
      <c r="BO37" s="19" t="s">
        <v>110</v>
      </c>
      <c r="BP37" s="19" t="s">
        <v>110</v>
      </c>
      <c r="BQ37" s="19" t="s">
        <v>110</v>
      </c>
      <c r="BR37" s="19"/>
      <c r="BS37" s="19"/>
      <c r="BT37" s="19">
        <v>1</v>
      </c>
      <c r="BU37" s="19" t="s">
        <v>933</v>
      </c>
      <c r="BV37" s="19"/>
      <c r="BW37" s="19">
        <v>600</v>
      </c>
      <c r="BX37" s="19"/>
      <c r="BY37" s="19"/>
      <c r="BZ37" s="19">
        <v>1</v>
      </c>
      <c r="CA37" s="19"/>
      <c r="CB37" s="19">
        <v>1</v>
      </c>
      <c r="CC37" s="19"/>
      <c r="CD37" s="19"/>
      <c r="CE37" s="19"/>
      <c r="CF37" s="19" t="s">
        <v>934</v>
      </c>
      <c r="CG37" s="19" t="s">
        <v>935</v>
      </c>
      <c r="CH37" s="19" t="s">
        <v>933</v>
      </c>
      <c r="CI37" s="19" t="s">
        <v>936</v>
      </c>
      <c r="CJ37" s="52">
        <v>42632</v>
      </c>
      <c r="CK37" s="19" t="s">
        <v>110</v>
      </c>
      <c r="CL37" s="19">
        <v>7</v>
      </c>
      <c r="CM37" s="19" t="s">
        <v>937</v>
      </c>
      <c r="CN37" s="19">
        <v>12</v>
      </c>
      <c r="CO37" s="19" t="s">
        <v>552</v>
      </c>
      <c r="CP37" s="19" t="s">
        <v>110</v>
      </c>
      <c r="CQ37" s="19">
        <v>600</v>
      </c>
      <c r="CR37" s="19" t="s">
        <v>938</v>
      </c>
      <c r="CS37" s="19" t="s">
        <v>552</v>
      </c>
      <c r="CT37" s="19" t="s">
        <v>552</v>
      </c>
      <c r="CU37" s="19" t="s">
        <v>552</v>
      </c>
      <c r="CV37" s="19" t="s">
        <v>552</v>
      </c>
      <c r="CW37" s="19" t="s">
        <v>552</v>
      </c>
      <c r="CX37" s="52">
        <v>42924</v>
      </c>
      <c r="CY37" s="19">
        <v>1</v>
      </c>
      <c r="CZ37" s="19"/>
      <c r="DA37" s="19"/>
      <c r="DB37" s="19" t="str">
        <f t="shared" ref="DB37:DB42" si="12">IF(CY37=1,CY$1,IF(CZ37=1,CZ$1,IF(DA37=1,DA$1,"")))</f>
        <v>Free unticketed</v>
      </c>
      <c r="DC37" s="19" t="s">
        <v>934</v>
      </c>
      <c r="DD37" s="19" t="s">
        <v>939</v>
      </c>
      <c r="DE37" s="71">
        <v>489</v>
      </c>
      <c r="DF37" s="71" t="s">
        <v>1197</v>
      </c>
      <c r="DG37" s="71" t="s">
        <v>1165</v>
      </c>
      <c r="DH37" s="71" t="s">
        <v>1198</v>
      </c>
      <c r="DI37" s="71" t="s">
        <v>1199</v>
      </c>
      <c r="DJ37" s="72">
        <v>42924</v>
      </c>
      <c r="DK37" s="72">
        <v>42924</v>
      </c>
      <c r="DL37" s="71">
        <v>10000</v>
      </c>
      <c r="DM37" s="71" t="s">
        <v>1200</v>
      </c>
      <c r="DN37" s="71" t="s">
        <v>1101</v>
      </c>
      <c r="DO37" s="71" t="s">
        <v>1102</v>
      </c>
    </row>
    <row r="38" spans="1:119" s="2" customFormat="1" ht="90" customHeight="1" x14ac:dyDescent="0.3">
      <c r="A38" s="23" t="s">
        <v>163</v>
      </c>
      <c r="B38" s="23">
        <v>491</v>
      </c>
      <c r="C38" s="19" t="s">
        <v>164</v>
      </c>
      <c r="D38" s="19" t="s">
        <v>165</v>
      </c>
      <c r="E38" s="19" t="s">
        <v>166</v>
      </c>
      <c r="F38" s="23" t="s">
        <v>167</v>
      </c>
      <c r="G38" s="23" t="s">
        <v>168</v>
      </c>
      <c r="H38" s="43" t="s">
        <v>651</v>
      </c>
      <c r="I38" s="51" t="s">
        <v>702</v>
      </c>
      <c r="J38" s="51" t="s">
        <v>588</v>
      </c>
      <c r="K38" s="48" t="s">
        <v>811</v>
      </c>
      <c r="L38" s="48" t="s">
        <v>812</v>
      </c>
      <c r="M38" s="46" t="s">
        <v>742</v>
      </c>
      <c r="N38" s="19" t="s">
        <v>169</v>
      </c>
      <c r="O38" s="20">
        <v>9740</v>
      </c>
      <c r="P38" s="21">
        <v>9500</v>
      </c>
      <c r="Q38" s="8">
        <v>19740</v>
      </c>
      <c r="R38" s="8">
        <v>2000</v>
      </c>
      <c r="S38" s="9">
        <v>29</v>
      </c>
      <c r="T38" s="9">
        <v>23</v>
      </c>
      <c r="U38" s="5">
        <f t="shared" si="9"/>
        <v>52</v>
      </c>
      <c r="V38" s="4">
        <v>10</v>
      </c>
      <c r="W38" s="6" t="s">
        <v>542</v>
      </c>
      <c r="X38" s="3">
        <v>5</v>
      </c>
      <c r="Y38" s="1"/>
      <c r="Z38" s="1"/>
      <c r="AA38" s="1">
        <v>1</v>
      </c>
      <c r="AB38" s="1"/>
      <c r="AC38" s="1"/>
      <c r="AD38" s="1"/>
      <c r="AE38" s="1"/>
      <c r="AF38" s="1">
        <v>1</v>
      </c>
      <c r="AG38" s="1">
        <v>1</v>
      </c>
      <c r="AH38" s="1"/>
      <c r="AI38" s="1" t="str">
        <f t="shared" si="10"/>
        <v xml:space="preserve">  Dance     Music Theatre </v>
      </c>
      <c r="AJ38" s="11"/>
      <c r="AK38" s="10">
        <v>100</v>
      </c>
      <c r="AL38" s="10">
        <v>2500</v>
      </c>
      <c r="AM38" s="10"/>
      <c r="AN38" s="10"/>
      <c r="AO38" s="10"/>
      <c r="AP38" s="10">
        <v>1</v>
      </c>
      <c r="AQ38" s="10"/>
      <c r="AS38" s="2" t="s">
        <v>552</v>
      </c>
      <c r="AT38" s="3"/>
      <c r="AU38" s="2" t="s">
        <v>868</v>
      </c>
      <c r="AV38" s="14">
        <v>42675</v>
      </c>
      <c r="AW38" s="80" t="s">
        <v>1293</v>
      </c>
      <c r="AX38" s="15">
        <v>5700</v>
      </c>
      <c r="AY38" s="14">
        <v>42856</v>
      </c>
      <c r="AZ38" s="80" t="s">
        <v>1294</v>
      </c>
      <c r="BA38" s="15">
        <v>2900</v>
      </c>
      <c r="BB38" s="14">
        <v>42917</v>
      </c>
      <c r="BC38" s="80" t="s">
        <v>1305</v>
      </c>
      <c r="BD38" s="15">
        <v>900</v>
      </c>
      <c r="BE38" s="15">
        <f t="shared" si="11"/>
        <v>9500</v>
      </c>
      <c r="BF38" s="27" t="s">
        <v>905</v>
      </c>
      <c r="BG38" s="29" t="s">
        <v>559</v>
      </c>
      <c r="BH38" s="19" t="s">
        <v>163</v>
      </c>
      <c r="BI38" s="19" t="s">
        <v>163</v>
      </c>
      <c r="BJ38" s="19" t="s">
        <v>164</v>
      </c>
      <c r="BK38" s="19" t="s">
        <v>165</v>
      </c>
      <c r="BL38" s="19" t="s">
        <v>953</v>
      </c>
      <c r="BM38" s="19" t="s">
        <v>110</v>
      </c>
      <c r="BN38" s="19" t="s">
        <v>110</v>
      </c>
      <c r="BO38" s="19" t="s">
        <v>110</v>
      </c>
      <c r="BP38" s="19" t="s">
        <v>110</v>
      </c>
      <c r="BQ38" s="19" t="s">
        <v>110</v>
      </c>
      <c r="BR38" s="19"/>
      <c r="BS38" s="19"/>
      <c r="BT38" s="19">
        <v>1</v>
      </c>
      <c r="BU38" s="19">
        <v>6000</v>
      </c>
      <c r="BV38" s="19"/>
      <c r="BW38" s="19">
        <v>100</v>
      </c>
      <c r="BX38" s="19"/>
      <c r="BY38" s="19">
        <v>1</v>
      </c>
      <c r="BZ38" s="19"/>
      <c r="CA38" s="19"/>
      <c r="CB38" s="19">
        <v>5</v>
      </c>
      <c r="CC38" s="19"/>
      <c r="CD38" s="19"/>
      <c r="CE38" s="19"/>
      <c r="CF38" s="19" t="s">
        <v>934</v>
      </c>
      <c r="CG38" s="19" t="s">
        <v>954</v>
      </c>
      <c r="CH38" s="19">
        <v>5000</v>
      </c>
      <c r="CI38" s="19" t="s">
        <v>955</v>
      </c>
      <c r="CJ38" s="52">
        <v>42905</v>
      </c>
      <c r="CK38" s="19" t="s">
        <v>552</v>
      </c>
      <c r="CL38" s="19"/>
      <c r="CM38" s="19" t="s">
        <v>956</v>
      </c>
      <c r="CN38" s="19">
        <v>22</v>
      </c>
      <c r="CO38" s="19" t="s">
        <v>110</v>
      </c>
      <c r="CP38" s="19" t="s">
        <v>110</v>
      </c>
      <c r="CQ38" s="19">
        <v>90</v>
      </c>
      <c r="CR38" s="19">
        <v>1</v>
      </c>
      <c r="CS38" s="19" t="s">
        <v>552</v>
      </c>
      <c r="CT38" s="19" t="s">
        <v>552</v>
      </c>
      <c r="CU38" s="19" t="s">
        <v>552</v>
      </c>
      <c r="CV38" s="19" t="s">
        <v>552</v>
      </c>
      <c r="CW38" s="19" t="s">
        <v>552</v>
      </c>
      <c r="CX38" s="52">
        <v>42917</v>
      </c>
      <c r="CY38" s="19">
        <v>1</v>
      </c>
      <c r="CZ38" s="19"/>
      <c r="DA38" s="19"/>
      <c r="DB38" s="19" t="str">
        <f t="shared" si="12"/>
        <v>Free unticketed</v>
      </c>
      <c r="DC38" s="19" t="s">
        <v>934</v>
      </c>
      <c r="DD38" s="19" t="s">
        <v>957</v>
      </c>
      <c r="DE38" s="71">
        <v>491</v>
      </c>
      <c r="DF38" s="71" t="s">
        <v>1201</v>
      </c>
      <c r="DG38" s="71" t="s">
        <v>1165</v>
      </c>
      <c r="DH38" s="71" t="s">
        <v>1202</v>
      </c>
      <c r="DI38" s="71" t="s">
        <v>1203</v>
      </c>
      <c r="DJ38" s="72">
        <v>42905</v>
      </c>
      <c r="DK38" s="72">
        <v>42917</v>
      </c>
      <c r="DL38" s="71">
        <v>9500</v>
      </c>
      <c r="DM38" s="71" t="s">
        <v>1204</v>
      </c>
      <c r="DN38" s="71" t="s">
        <v>1101</v>
      </c>
      <c r="DO38" s="71" t="s">
        <v>1102</v>
      </c>
    </row>
    <row r="39" spans="1:119" ht="409.5" x14ac:dyDescent="0.3">
      <c r="A39" s="23" t="s">
        <v>216</v>
      </c>
      <c r="B39" s="23">
        <v>492</v>
      </c>
      <c r="C39" s="19" t="s">
        <v>217</v>
      </c>
      <c r="D39" s="19" t="s">
        <v>218</v>
      </c>
      <c r="E39" s="19" t="s">
        <v>219</v>
      </c>
      <c r="F39" s="23" t="s">
        <v>220</v>
      </c>
      <c r="G39" s="23" t="s">
        <v>221</v>
      </c>
      <c r="H39" s="2" t="s">
        <v>659</v>
      </c>
      <c r="I39" s="31" t="s">
        <v>373</v>
      </c>
      <c r="J39" s="31" t="s">
        <v>598</v>
      </c>
      <c r="K39" s="32" t="s">
        <v>818</v>
      </c>
      <c r="L39" s="32" t="s">
        <v>819</v>
      </c>
      <c r="M39" s="33" t="s">
        <v>749</v>
      </c>
      <c r="N39" s="19" t="s">
        <v>222</v>
      </c>
      <c r="O39" s="20">
        <v>9320</v>
      </c>
      <c r="P39" s="22">
        <v>9320</v>
      </c>
      <c r="Q39" s="8">
        <v>9320</v>
      </c>
      <c r="R39" s="8">
        <v>3520</v>
      </c>
      <c r="S39" s="9">
        <v>24</v>
      </c>
      <c r="T39" s="9">
        <v>24</v>
      </c>
      <c r="U39" s="5">
        <f t="shared" si="9"/>
        <v>48</v>
      </c>
      <c r="V39" s="4">
        <v>10</v>
      </c>
      <c r="W39" s="6" t="s">
        <v>542</v>
      </c>
      <c r="X39" s="3">
        <v>40</v>
      </c>
      <c r="AB39" s="1">
        <v>1</v>
      </c>
      <c r="AH39" s="1">
        <v>1</v>
      </c>
      <c r="AI39" s="1" t="str">
        <f t="shared" si="10"/>
        <v xml:space="preserve">   Exhibiton      Visual Arts</v>
      </c>
      <c r="AJ39" s="11">
        <v>42917</v>
      </c>
      <c r="AK39" s="10">
        <v>50</v>
      </c>
      <c r="AL39" s="10">
        <v>50000</v>
      </c>
      <c r="AO39" s="10">
        <v>1</v>
      </c>
      <c r="AP39" s="10">
        <v>1</v>
      </c>
      <c r="AQ39" s="10">
        <v>1</v>
      </c>
      <c r="AS39" s="2" t="s">
        <v>552</v>
      </c>
      <c r="AU39" s="43" t="s">
        <v>870</v>
      </c>
      <c r="AV39" s="14">
        <v>42856</v>
      </c>
      <c r="AW39" s="80" t="s">
        <v>1294</v>
      </c>
      <c r="AX39" s="15">
        <v>5592</v>
      </c>
      <c r="AY39" s="14">
        <v>42948</v>
      </c>
      <c r="AZ39" s="82" t="s">
        <v>1302</v>
      </c>
      <c r="BA39" s="15">
        <v>2796</v>
      </c>
      <c r="BB39" s="14">
        <v>43132</v>
      </c>
      <c r="BC39" s="80" t="s">
        <v>1307</v>
      </c>
      <c r="BD39" s="15">
        <v>932</v>
      </c>
      <c r="BE39" s="15">
        <f t="shared" si="11"/>
        <v>9320</v>
      </c>
      <c r="BF39" s="27" t="s">
        <v>891</v>
      </c>
      <c r="BG39" s="29" t="s">
        <v>559</v>
      </c>
      <c r="BH39" s="19" t="s">
        <v>216</v>
      </c>
      <c r="BI39" s="19" t="s">
        <v>216</v>
      </c>
      <c r="BJ39" s="19" t="s">
        <v>217</v>
      </c>
      <c r="BK39" s="19" t="s">
        <v>218</v>
      </c>
      <c r="BM39" s="19" t="s">
        <v>110</v>
      </c>
      <c r="BN39" s="19" t="s">
        <v>110</v>
      </c>
      <c r="BO39" s="19" t="s">
        <v>552</v>
      </c>
      <c r="BP39" s="19" t="s">
        <v>552</v>
      </c>
      <c r="BQ39" s="19" t="s">
        <v>110</v>
      </c>
      <c r="BR39" s="19">
        <v>0</v>
      </c>
      <c r="BT39" s="19">
        <v>3</v>
      </c>
      <c r="BU39" s="19">
        <v>50000</v>
      </c>
      <c r="BV39" s="19">
        <v>6</v>
      </c>
      <c r="BW39" s="19">
        <v>40</v>
      </c>
      <c r="BZ39" s="19">
        <v>1</v>
      </c>
      <c r="CB39" s="19">
        <v>1</v>
      </c>
      <c r="CC39" s="19">
        <v>0</v>
      </c>
      <c r="CD39" s="19" t="s">
        <v>970</v>
      </c>
      <c r="CE39" s="19">
        <v>0</v>
      </c>
      <c r="CF39" s="19" t="s">
        <v>934</v>
      </c>
      <c r="CG39" s="19" t="s">
        <v>971</v>
      </c>
      <c r="CH39" s="19">
        <v>40000</v>
      </c>
      <c r="CI39" s="19" t="s">
        <v>972</v>
      </c>
      <c r="CJ39" s="52">
        <v>42917</v>
      </c>
      <c r="CK39" s="19" t="s">
        <v>110</v>
      </c>
      <c r="CL39" s="19">
        <v>365</v>
      </c>
      <c r="CM39" s="19" t="s">
        <v>973</v>
      </c>
      <c r="CN39" s="19" t="s">
        <v>974</v>
      </c>
      <c r="CO39" s="19" t="s">
        <v>110</v>
      </c>
      <c r="CP39" s="19" t="s">
        <v>110</v>
      </c>
      <c r="CQ39" s="19">
        <v>20</v>
      </c>
      <c r="CR39" s="19">
        <v>1</v>
      </c>
      <c r="CS39" s="19" t="s">
        <v>110</v>
      </c>
      <c r="CT39" s="19" t="s">
        <v>552</v>
      </c>
      <c r="CU39" s="19" t="s">
        <v>110</v>
      </c>
      <c r="CV39" s="19" t="s">
        <v>552</v>
      </c>
      <c r="CW39" s="19" t="s">
        <v>552</v>
      </c>
      <c r="CX39" s="52">
        <v>43092</v>
      </c>
      <c r="CY39" s="19">
        <v>1</v>
      </c>
      <c r="DB39" s="19" t="str">
        <f t="shared" si="12"/>
        <v>Free unticketed</v>
      </c>
      <c r="DC39" s="19" t="s">
        <v>934</v>
      </c>
      <c r="DD39" s="19" t="s">
        <v>975</v>
      </c>
      <c r="DE39" s="71">
        <v>492</v>
      </c>
      <c r="DF39" s="71" t="s">
        <v>1205</v>
      </c>
      <c r="DG39" s="71" t="s">
        <v>1165</v>
      </c>
      <c r="DH39" s="71" t="s">
        <v>1206</v>
      </c>
      <c r="DI39" s="71" t="s">
        <v>1207</v>
      </c>
      <c r="DJ39" s="72">
        <v>42917</v>
      </c>
      <c r="DK39" s="72">
        <v>43092</v>
      </c>
      <c r="DL39" s="71">
        <v>9320</v>
      </c>
      <c r="DM39" s="71" t="s">
        <v>1208</v>
      </c>
      <c r="DN39" s="71" t="s">
        <v>1209</v>
      </c>
      <c r="DO39" s="71" t="s">
        <v>1102</v>
      </c>
    </row>
    <row r="40" spans="1:119" s="2" customFormat="1" ht="135" customHeight="1" x14ac:dyDescent="0.3">
      <c r="A40" s="23" t="s">
        <v>223</v>
      </c>
      <c r="B40" s="23">
        <v>493</v>
      </c>
      <c r="C40" s="19" t="s">
        <v>224</v>
      </c>
      <c r="D40" s="19" t="s">
        <v>201</v>
      </c>
      <c r="E40" s="19" t="s">
        <v>225</v>
      </c>
      <c r="F40" s="23" t="s">
        <v>226</v>
      </c>
      <c r="G40" s="23" t="s">
        <v>980</v>
      </c>
      <c r="H40" s="2" t="s">
        <v>656</v>
      </c>
      <c r="I40" s="31" t="s">
        <v>373</v>
      </c>
      <c r="J40" s="31" t="s">
        <v>594</v>
      </c>
      <c r="K40" s="76" t="s">
        <v>1279</v>
      </c>
      <c r="L40" s="76" t="s">
        <v>1283</v>
      </c>
      <c r="M40" s="34" t="s">
        <v>750</v>
      </c>
      <c r="N40" s="19" t="s">
        <v>227</v>
      </c>
      <c r="O40" s="20">
        <v>8700</v>
      </c>
      <c r="P40" s="20">
        <v>8700</v>
      </c>
      <c r="Q40" s="8">
        <v>9900</v>
      </c>
      <c r="R40" s="8">
        <v>2000</v>
      </c>
      <c r="S40" s="9">
        <v>23</v>
      </c>
      <c r="T40" s="9">
        <v>20</v>
      </c>
      <c r="U40" s="5">
        <f t="shared" si="9"/>
        <v>43</v>
      </c>
      <c r="V40" s="4">
        <v>10</v>
      </c>
      <c r="W40" s="6"/>
      <c r="X40" s="3">
        <v>1</v>
      </c>
      <c r="Y40" s="1"/>
      <c r="Z40" s="1"/>
      <c r="AA40" s="1">
        <v>1</v>
      </c>
      <c r="AB40" s="1">
        <v>1</v>
      </c>
      <c r="AC40" s="1">
        <v>1</v>
      </c>
      <c r="AD40" s="1">
        <v>1</v>
      </c>
      <c r="AE40" s="1"/>
      <c r="AF40" s="1">
        <v>1</v>
      </c>
      <c r="AG40" s="1"/>
      <c r="AH40" s="1">
        <v>1</v>
      </c>
      <c r="AI40" s="1" t="str">
        <f t="shared" si="10"/>
        <v xml:space="preserve">  Dance Exhibiton Festival Film  Music  Visual Arts</v>
      </c>
      <c r="AJ40" s="11">
        <v>42952</v>
      </c>
      <c r="AK40" s="10">
        <v>30</v>
      </c>
      <c r="AL40" s="10">
        <v>300</v>
      </c>
      <c r="AM40" s="10"/>
      <c r="AN40" s="10">
        <v>1</v>
      </c>
      <c r="AO40" s="10"/>
      <c r="AP40" s="10"/>
      <c r="AQ40" s="10"/>
      <c r="AR40" s="2" t="s">
        <v>550</v>
      </c>
      <c r="AS40" s="2" t="s">
        <v>552</v>
      </c>
      <c r="AT40" s="3"/>
      <c r="AU40" s="2" t="s">
        <v>872</v>
      </c>
      <c r="AV40" s="14">
        <v>42736</v>
      </c>
      <c r="AW40" s="80" t="s">
        <v>1295</v>
      </c>
      <c r="AX40" s="15">
        <v>5220</v>
      </c>
      <c r="AY40" s="14">
        <v>42826</v>
      </c>
      <c r="AZ40" s="82" t="s">
        <v>1298</v>
      </c>
      <c r="BA40" s="15">
        <v>2610</v>
      </c>
      <c r="BB40" s="14">
        <v>42979</v>
      </c>
      <c r="BC40" s="80" t="s">
        <v>1306</v>
      </c>
      <c r="BD40" s="15">
        <v>870</v>
      </c>
      <c r="BE40" s="15">
        <f t="shared" si="11"/>
        <v>8700</v>
      </c>
      <c r="BF40" s="27" t="s">
        <v>886</v>
      </c>
      <c r="BG40" s="29" t="s">
        <v>559</v>
      </c>
      <c r="BH40" s="19" t="s">
        <v>223</v>
      </c>
      <c r="BI40" s="19" t="s">
        <v>223</v>
      </c>
      <c r="BJ40" s="19" t="s">
        <v>224</v>
      </c>
      <c r="BK40" s="19" t="s">
        <v>201</v>
      </c>
      <c r="BL40" s="19" t="s">
        <v>976</v>
      </c>
      <c r="BM40" s="19" t="s">
        <v>552</v>
      </c>
      <c r="BN40" s="19" t="s">
        <v>552</v>
      </c>
      <c r="BO40" s="19" t="s">
        <v>552</v>
      </c>
      <c r="BP40" s="19" t="s">
        <v>552</v>
      </c>
      <c r="BQ40" s="19" t="s">
        <v>552</v>
      </c>
      <c r="BR40" s="19">
        <v>10</v>
      </c>
      <c r="BS40" s="19">
        <v>10</v>
      </c>
      <c r="BT40" s="19">
        <v>1</v>
      </c>
      <c r="BU40" s="19">
        <v>300</v>
      </c>
      <c r="BV40" s="19">
        <v>10</v>
      </c>
      <c r="BW40" s="19">
        <v>30</v>
      </c>
      <c r="BX40" s="19"/>
      <c r="BY40" s="19"/>
      <c r="BZ40" s="19">
        <v>1</v>
      </c>
      <c r="CA40" s="19"/>
      <c r="CB40" s="19" t="s">
        <v>977</v>
      </c>
      <c r="CC40" s="19">
        <v>10</v>
      </c>
      <c r="CD40" s="19">
        <v>10</v>
      </c>
      <c r="CE40" s="19">
        <v>10</v>
      </c>
      <c r="CF40" s="19" t="s">
        <v>934</v>
      </c>
      <c r="CG40" s="19" t="s">
        <v>978</v>
      </c>
      <c r="CH40" s="19">
        <v>300</v>
      </c>
      <c r="CI40" s="19" t="s">
        <v>979</v>
      </c>
      <c r="CJ40" s="52">
        <v>42952</v>
      </c>
      <c r="CK40" s="19" t="s">
        <v>552</v>
      </c>
      <c r="CL40" s="19">
        <v>1</v>
      </c>
      <c r="CM40" s="19" t="s">
        <v>980</v>
      </c>
      <c r="CN40" s="19" t="s">
        <v>981</v>
      </c>
      <c r="CO40" s="19" t="s">
        <v>552</v>
      </c>
      <c r="CP40" s="19" t="s">
        <v>552</v>
      </c>
      <c r="CQ40" s="19">
        <v>20</v>
      </c>
      <c r="CR40" s="19">
        <v>5</v>
      </c>
      <c r="CS40" s="19" t="s">
        <v>552</v>
      </c>
      <c r="CT40" s="19" t="s">
        <v>552</v>
      </c>
      <c r="CU40" s="19" t="s">
        <v>552</v>
      </c>
      <c r="CV40" s="19" t="s">
        <v>552</v>
      </c>
      <c r="CW40" s="19" t="s">
        <v>552</v>
      </c>
      <c r="CX40" s="52">
        <v>42952</v>
      </c>
      <c r="CY40" s="19"/>
      <c r="CZ40" s="19">
        <v>1</v>
      </c>
      <c r="DA40" s="19"/>
      <c r="DB40" s="19" t="str">
        <f t="shared" si="12"/>
        <v>Free ticketed</v>
      </c>
      <c r="DC40" s="19" t="s">
        <v>934</v>
      </c>
      <c r="DD40" s="19" t="s">
        <v>982</v>
      </c>
      <c r="DE40" s="71">
        <v>493</v>
      </c>
      <c r="DF40" s="71" t="s">
        <v>1210</v>
      </c>
      <c r="DG40" s="71" t="s">
        <v>1165</v>
      </c>
      <c r="DH40" s="71" t="s">
        <v>1211</v>
      </c>
      <c r="DI40" s="71" t="s">
        <v>1212</v>
      </c>
      <c r="DJ40" s="72">
        <v>42952</v>
      </c>
      <c r="DK40" s="72">
        <v>42952</v>
      </c>
      <c r="DL40" s="71">
        <v>8700</v>
      </c>
      <c r="DM40" s="71" t="s">
        <v>1213</v>
      </c>
      <c r="DN40" s="71" t="s">
        <v>1101</v>
      </c>
      <c r="DO40" s="71" t="s">
        <v>1102</v>
      </c>
    </row>
    <row r="41" spans="1:119" s="2" customFormat="1" ht="180" customHeight="1" x14ac:dyDescent="0.3">
      <c r="A41" s="23" t="s">
        <v>494</v>
      </c>
      <c r="B41" s="23">
        <v>494</v>
      </c>
      <c r="C41" s="19" t="s">
        <v>495</v>
      </c>
      <c r="D41" s="19" t="s">
        <v>496</v>
      </c>
      <c r="E41" s="19" t="s">
        <v>497</v>
      </c>
      <c r="F41" s="23" t="s">
        <v>498</v>
      </c>
      <c r="G41" s="23" t="s">
        <v>499</v>
      </c>
      <c r="H41" s="2" t="s">
        <v>699</v>
      </c>
      <c r="I41" s="31" t="s">
        <v>717</v>
      </c>
      <c r="J41" s="31" t="s">
        <v>629</v>
      </c>
      <c r="K41" s="76" t="s">
        <v>1280</v>
      </c>
      <c r="L41" s="76" t="s">
        <v>1280</v>
      </c>
      <c r="M41" s="19" t="s">
        <v>789</v>
      </c>
      <c r="N41" s="19" t="s">
        <v>500</v>
      </c>
      <c r="O41" s="20">
        <v>9330</v>
      </c>
      <c r="P41" s="22">
        <v>9330</v>
      </c>
      <c r="Q41" s="8">
        <v>18980</v>
      </c>
      <c r="R41" s="8">
        <v>19680</v>
      </c>
      <c r="S41" s="9">
        <v>23</v>
      </c>
      <c r="T41" s="9">
        <v>17</v>
      </c>
      <c r="U41" s="5">
        <f t="shared" si="9"/>
        <v>40</v>
      </c>
      <c r="V41" s="4">
        <v>10</v>
      </c>
      <c r="W41" s="6" t="s">
        <v>542</v>
      </c>
      <c r="X41" s="3">
        <v>365</v>
      </c>
      <c r="Y41" s="1"/>
      <c r="Z41" s="1"/>
      <c r="AA41" s="1"/>
      <c r="AB41" s="1">
        <v>1</v>
      </c>
      <c r="AC41" s="1"/>
      <c r="AD41" s="1"/>
      <c r="AE41" s="1"/>
      <c r="AF41" s="1"/>
      <c r="AG41" s="1"/>
      <c r="AH41" s="1">
        <v>1</v>
      </c>
      <c r="AI41" s="1" t="str">
        <f t="shared" si="10"/>
        <v xml:space="preserve">   Exhibiton      Visual Arts</v>
      </c>
      <c r="AJ41" s="11">
        <v>42736</v>
      </c>
      <c r="AK41" s="10">
        <v>6000</v>
      </c>
      <c r="AL41" s="10">
        <v>20000</v>
      </c>
      <c r="AM41" s="10"/>
      <c r="AN41" s="10"/>
      <c r="AO41" s="10"/>
      <c r="AP41" s="10">
        <v>1</v>
      </c>
      <c r="AQ41" s="10"/>
      <c r="AS41" s="2" t="s">
        <v>552</v>
      </c>
      <c r="AT41" s="3"/>
      <c r="AV41" s="14">
        <v>42644</v>
      </c>
      <c r="AW41" s="80" t="s">
        <v>1291</v>
      </c>
      <c r="AX41" s="15">
        <v>6000</v>
      </c>
      <c r="AY41" s="14">
        <v>42887</v>
      </c>
      <c r="AZ41" s="82" t="s">
        <v>1301</v>
      </c>
      <c r="BA41" s="15">
        <v>2500</v>
      </c>
      <c r="BB41" s="14">
        <v>43101</v>
      </c>
      <c r="BC41" s="80" t="s">
        <v>1304</v>
      </c>
      <c r="BD41" s="15">
        <v>830</v>
      </c>
      <c r="BE41" s="15">
        <f t="shared" si="11"/>
        <v>9330</v>
      </c>
      <c r="BF41" s="27" t="s">
        <v>891</v>
      </c>
      <c r="BG41" s="29" t="s">
        <v>559</v>
      </c>
      <c r="BH41" s="19" t="s">
        <v>494</v>
      </c>
      <c r="BI41" s="19" t="s">
        <v>494</v>
      </c>
      <c r="BJ41" s="19" t="s">
        <v>495</v>
      </c>
      <c r="BK41" s="19" t="s">
        <v>496</v>
      </c>
      <c r="BL41" s="19"/>
      <c r="BM41" s="19" t="s">
        <v>110</v>
      </c>
      <c r="BN41" s="19" t="s">
        <v>110</v>
      </c>
      <c r="BO41" s="19" t="s">
        <v>110</v>
      </c>
      <c r="BP41" s="19" t="s">
        <v>110</v>
      </c>
      <c r="BQ41" s="19" t="s">
        <v>110</v>
      </c>
      <c r="BR41" s="19">
        <v>0</v>
      </c>
      <c r="BS41" s="19"/>
      <c r="BT41" s="19">
        <v>1</v>
      </c>
      <c r="BU41" s="54">
        <v>20000</v>
      </c>
      <c r="BV41" s="19">
        <v>0</v>
      </c>
      <c r="BW41" s="54">
        <v>6000</v>
      </c>
      <c r="BX41" s="19">
        <v>1</v>
      </c>
      <c r="BY41" s="19"/>
      <c r="BZ41" s="19"/>
      <c r="CA41" s="19"/>
      <c r="CB41" s="19">
        <v>0</v>
      </c>
      <c r="CC41" s="19">
        <v>0</v>
      </c>
      <c r="CD41" s="19"/>
      <c r="CE41" s="19">
        <v>0</v>
      </c>
      <c r="CF41" s="19" t="s">
        <v>934</v>
      </c>
      <c r="CG41" s="19" t="s">
        <v>1043</v>
      </c>
      <c r="CH41" s="19" t="s">
        <v>1044</v>
      </c>
      <c r="CI41" s="19"/>
      <c r="CJ41" s="52">
        <v>42736</v>
      </c>
      <c r="CK41" s="19" t="s">
        <v>110</v>
      </c>
      <c r="CL41" s="19">
        <v>365</v>
      </c>
      <c r="CM41" s="19" t="s">
        <v>499</v>
      </c>
      <c r="CN41" s="19">
        <v>0</v>
      </c>
      <c r="CO41" s="19" t="s">
        <v>110</v>
      </c>
      <c r="CP41" s="19" t="s">
        <v>110</v>
      </c>
      <c r="CQ41" s="54">
        <v>4000</v>
      </c>
      <c r="CR41" s="19">
        <v>1</v>
      </c>
      <c r="CS41" s="19" t="s">
        <v>110</v>
      </c>
      <c r="CT41" s="19" t="s">
        <v>552</v>
      </c>
      <c r="CU41" s="19" t="s">
        <v>110</v>
      </c>
      <c r="CV41" s="19" t="s">
        <v>552</v>
      </c>
      <c r="CW41" s="19" t="s">
        <v>110</v>
      </c>
      <c r="CX41" s="52">
        <v>43100</v>
      </c>
      <c r="CY41" s="19">
        <v>1</v>
      </c>
      <c r="CZ41" s="19"/>
      <c r="DA41" s="19"/>
      <c r="DB41" s="19" t="str">
        <f t="shared" si="12"/>
        <v>Free unticketed</v>
      </c>
      <c r="DC41" s="19" t="s">
        <v>934</v>
      </c>
      <c r="DD41" s="19" t="s">
        <v>1045</v>
      </c>
      <c r="DE41" s="71">
        <v>494</v>
      </c>
      <c r="DF41" s="71" t="s">
        <v>1214</v>
      </c>
      <c r="DG41" s="71" t="s">
        <v>1165</v>
      </c>
      <c r="DH41" s="71" t="s">
        <v>1215</v>
      </c>
      <c r="DI41" s="71" t="s">
        <v>1216</v>
      </c>
      <c r="DJ41" s="72">
        <v>42736</v>
      </c>
      <c r="DK41" s="72">
        <v>43100</v>
      </c>
      <c r="DL41" s="71">
        <v>9330</v>
      </c>
      <c r="DM41" s="71" t="s">
        <v>1217</v>
      </c>
      <c r="DN41" s="71" t="s">
        <v>1111</v>
      </c>
      <c r="DO41" s="71" t="s">
        <v>1102</v>
      </c>
    </row>
    <row r="42" spans="1:119" s="2" customFormat="1" ht="120" customHeight="1" x14ac:dyDescent="0.3">
      <c r="A42" s="23" t="s">
        <v>387</v>
      </c>
      <c r="B42" s="23">
        <v>501</v>
      </c>
      <c r="C42" s="19" t="s">
        <v>337</v>
      </c>
      <c r="D42" s="19" t="s">
        <v>388</v>
      </c>
      <c r="E42" s="19" t="s">
        <v>389</v>
      </c>
      <c r="F42" s="23" t="s">
        <v>390</v>
      </c>
      <c r="G42" s="23" t="s">
        <v>391</v>
      </c>
      <c r="H42" s="2" t="s">
        <v>684</v>
      </c>
      <c r="I42" s="31" t="s">
        <v>704</v>
      </c>
      <c r="J42" s="31" t="s">
        <v>619</v>
      </c>
      <c r="K42" s="32" t="s">
        <v>831</v>
      </c>
      <c r="L42" s="32" t="s">
        <v>832</v>
      </c>
      <c r="M42" s="19" t="s">
        <v>773</v>
      </c>
      <c r="N42" s="19" t="s">
        <v>392</v>
      </c>
      <c r="O42" s="20">
        <v>9800</v>
      </c>
      <c r="P42" s="20">
        <v>9800</v>
      </c>
      <c r="Q42" s="8">
        <v>9800</v>
      </c>
      <c r="R42" s="8">
        <v>18500</v>
      </c>
      <c r="S42" s="9">
        <v>25</v>
      </c>
      <c r="T42" s="9">
        <v>19</v>
      </c>
      <c r="U42" s="5">
        <f t="shared" si="9"/>
        <v>44</v>
      </c>
      <c r="V42" s="4">
        <v>10</v>
      </c>
      <c r="W42" s="6" t="s">
        <v>542</v>
      </c>
      <c r="X42" s="3" t="s">
        <v>393</v>
      </c>
      <c r="Y42" s="1"/>
      <c r="Z42" s="1"/>
      <c r="AA42" s="1"/>
      <c r="AB42" s="1"/>
      <c r="AC42" s="1"/>
      <c r="AD42" s="1">
        <v>1</v>
      </c>
      <c r="AE42" s="1"/>
      <c r="AF42" s="1">
        <v>1</v>
      </c>
      <c r="AG42" s="1"/>
      <c r="AH42" s="1"/>
      <c r="AI42" s="1" t="str">
        <f t="shared" si="10"/>
        <v xml:space="preserve">     Film  Music  </v>
      </c>
      <c r="AJ42" s="11">
        <v>42618</v>
      </c>
      <c r="AK42" s="10">
        <v>300</v>
      </c>
      <c r="AL42" s="10">
        <v>1000</v>
      </c>
      <c r="AM42" s="10">
        <v>1</v>
      </c>
      <c r="AN42" s="10">
        <v>1</v>
      </c>
      <c r="AO42" s="10">
        <v>1</v>
      </c>
      <c r="AP42" s="10">
        <v>1</v>
      </c>
      <c r="AQ42" s="10"/>
      <c r="AS42" s="2" t="s">
        <v>552</v>
      </c>
      <c r="AT42" s="3"/>
      <c r="AV42" s="14">
        <v>42614</v>
      </c>
      <c r="AW42" s="80" t="s">
        <v>1292</v>
      </c>
      <c r="AX42" s="15">
        <v>6000</v>
      </c>
      <c r="AY42" s="14">
        <v>42736</v>
      </c>
      <c r="AZ42" s="82" t="s">
        <v>1295</v>
      </c>
      <c r="BA42" s="15">
        <v>2500</v>
      </c>
      <c r="BB42" s="14">
        <v>42826</v>
      </c>
      <c r="BC42" s="80" t="s">
        <v>1298</v>
      </c>
      <c r="BD42" s="15">
        <v>1300</v>
      </c>
      <c r="BE42" s="15">
        <f t="shared" si="11"/>
        <v>9800</v>
      </c>
      <c r="BF42" s="28" t="s">
        <v>891</v>
      </c>
      <c r="BG42" s="29" t="s">
        <v>559</v>
      </c>
      <c r="BH42" s="19" t="s">
        <v>387</v>
      </c>
      <c r="BI42" s="19" t="s">
        <v>387</v>
      </c>
      <c r="BJ42" s="19" t="s">
        <v>337</v>
      </c>
      <c r="BK42" s="19" t="s">
        <v>388</v>
      </c>
      <c r="BL42" s="19" t="s">
        <v>1025</v>
      </c>
      <c r="BM42" s="19" t="s">
        <v>552</v>
      </c>
      <c r="BN42" s="19" t="s">
        <v>110</v>
      </c>
      <c r="BO42" s="19" t="s">
        <v>110</v>
      </c>
      <c r="BP42" s="19" t="s">
        <v>110</v>
      </c>
      <c r="BQ42" s="19" t="s">
        <v>110</v>
      </c>
      <c r="BR42" s="19">
        <v>0</v>
      </c>
      <c r="BS42" s="19"/>
      <c r="BT42" s="19" t="s">
        <v>930</v>
      </c>
      <c r="BU42" s="54">
        <v>500000</v>
      </c>
      <c r="BV42" s="19">
        <v>0</v>
      </c>
      <c r="BW42" s="19">
        <v>300</v>
      </c>
      <c r="BX42" s="19">
        <v>1</v>
      </c>
      <c r="BY42" s="19"/>
      <c r="BZ42" s="19"/>
      <c r="CA42" s="19"/>
      <c r="CB42" s="19">
        <v>12</v>
      </c>
      <c r="CC42" s="19">
        <v>0</v>
      </c>
      <c r="CD42" s="19"/>
      <c r="CE42" s="19">
        <v>4</v>
      </c>
      <c r="CF42" s="19" t="s">
        <v>934</v>
      </c>
      <c r="CG42" s="19" t="s">
        <v>1026</v>
      </c>
      <c r="CH42" s="54">
        <v>80000</v>
      </c>
      <c r="CI42" s="19" t="s">
        <v>1027</v>
      </c>
      <c r="CJ42" s="52">
        <v>42618</v>
      </c>
      <c r="CK42" s="19" t="s">
        <v>552</v>
      </c>
      <c r="CL42" s="19">
        <v>0</v>
      </c>
      <c r="CM42" s="19" t="s">
        <v>391</v>
      </c>
      <c r="CN42" s="19">
        <v>16</v>
      </c>
      <c r="CO42" s="19" t="s">
        <v>110</v>
      </c>
      <c r="CP42" s="19" t="s">
        <v>110</v>
      </c>
      <c r="CQ42" s="19">
        <v>200</v>
      </c>
      <c r="CR42" s="19">
        <v>2</v>
      </c>
      <c r="CS42" s="19" t="s">
        <v>552</v>
      </c>
      <c r="CT42" s="19" t="s">
        <v>552</v>
      </c>
      <c r="CU42" s="19" t="s">
        <v>110</v>
      </c>
      <c r="CV42" s="19" t="s">
        <v>110</v>
      </c>
      <c r="CW42" s="19" t="s">
        <v>110</v>
      </c>
      <c r="CX42" s="52">
        <v>42460</v>
      </c>
      <c r="CY42" s="19">
        <v>1</v>
      </c>
      <c r="CZ42" s="19"/>
      <c r="DA42" s="19"/>
      <c r="DB42" s="19" t="str">
        <f t="shared" si="12"/>
        <v>Free unticketed</v>
      </c>
      <c r="DC42" s="19" t="s">
        <v>934</v>
      </c>
      <c r="DD42" s="19" t="s">
        <v>1028</v>
      </c>
      <c r="DE42" s="71">
        <v>501</v>
      </c>
      <c r="DF42" s="71" t="s">
        <v>1218</v>
      </c>
      <c r="DG42" s="71" t="s">
        <v>1165</v>
      </c>
      <c r="DH42" s="71" t="s">
        <v>1219</v>
      </c>
      <c r="DI42" s="71" t="s">
        <v>1220</v>
      </c>
      <c r="DJ42" s="71" t="s">
        <v>1154</v>
      </c>
      <c r="DK42" s="72">
        <v>42825</v>
      </c>
      <c r="DL42" s="71">
        <v>9800</v>
      </c>
      <c r="DM42" s="71" t="s">
        <v>1221</v>
      </c>
      <c r="DN42" s="71" t="s">
        <v>1157</v>
      </c>
      <c r="DO42" s="71" t="s">
        <v>1102</v>
      </c>
    </row>
    <row r="43" spans="1:119" ht="243" hidden="1" customHeight="1" x14ac:dyDescent="0.3">
      <c r="A43" s="2" t="s">
        <v>12</v>
      </c>
      <c r="B43" s="2">
        <v>502</v>
      </c>
      <c r="C43" s="2" t="s">
        <v>13</v>
      </c>
      <c r="D43" s="2" t="s">
        <v>14</v>
      </c>
      <c r="E43" s="2" t="s">
        <v>15</v>
      </c>
      <c r="F43" s="2" t="s">
        <v>16</v>
      </c>
      <c r="G43" s="2" t="s">
        <v>17</v>
      </c>
      <c r="H43" s="2" t="s">
        <v>633</v>
      </c>
      <c r="I43" s="31" t="s">
        <v>701</v>
      </c>
      <c r="J43" s="31" t="s">
        <v>564</v>
      </c>
      <c r="K43" s="32" t="s">
        <v>794</v>
      </c>
      <c r="L43" s="32">
        <v>447855315088</v>
      </c>
      <c r="M43" s="2" t="s">
        <v>720</v>
      </c>
      <c r="N43" s="2" t="s">
        <v>18</v>
      </c>
      <c r="O43" s="8">
        <v>10000</v>
      </c>
      <c r="P43" s="8">
        <v>10000</v>
      </c>
      <c r="Q43" s="8">
        <v>90000</v>
      </c>
      <c r="R43" s="8">
        <v>17500</v>
      </c>
      <c r="S43" s="9">
        <v>25</v>
      </c>
      <c r="T43" s="9">
        <v>26</v>
      </c>
      <c r="U43" s="5">
        <f t="shared" si="9"/>
        <v>51</v>
      </c>
      <c r="V43" s="4">
        <v>11</v>
      </c>
      <c r="W43" s="6" t="s">
        <v>542</v>
      </c>
      <c r="X43" s="3">
        <v>7</v>
      </c>
      <c r="AA43" s="1">
        <v>1</v>
      </c>
      <c r="AD43" s="1">
        <v>1</v>
      </c>
      <c r="AE43" s="1">
        <v>1</v>
      </c>
      <c r="AF43" s="1">
        <v>1</v>
      </c>
      <c r="AG43" s="1">
        <v>1</v>
      </c>
      <c r="AH43" s="1">
        <v>1</v>
      </c>
      <c r="AJ43" s="11">
        <v>42618</v>
      </c>
      <c r="AK43" s="10">
        <v>160</v>
      </c>
      <c r="AL43" s="10">
        <v>5000</v>
      </c>
      <c r="AN43" s="10">
        <v>1</v>
      </c>
      <c r="AP43" s="10">
        <v>1</v>
      </c>
      <c r="AQ43" s="10">
        <v>1</v>
      </c>
      <c r="AS43" s="2" t="s">
        <v>844</v>
      </c>
      <c r="AU43" s="43" t="s">
        <v>876</v>
      </c>
      <c r="AW43" s="2"/>
      <c r="AX43" s="2"/>
      <c r="AZ43" s="2"/>
      <c r="BA43" s="2"/>
      <c r="BC43" s="2"/>
      <c r="BD43" s="2"/>
      <c r="BF43" s="2"/>
      <c r="BG43" s="10"/>
      <c r="BH43" s="2" t="s">
        <v>12</v>
      </c>
      <c r="BI43" s="2" t="s">
        <v>12</v>
      </c>
      <c r="BJ43" s="2" t="s">
        <v>13</v>
      </c>
      <c r="BK43" s="2" t="s">
        <v>14</v>
      </c>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71">
        <v>502</v>
      </c>
      <c r="DF43" s="71" t="s">
        <v>1222</v>
      </c>
      <c r="DG43" s="71" t="s">
        <v>1097</v>
      </c>
      <c r="DH43" s="71" t="s">
        <v>1223</v>
      </c>
      <c r="DI43" s="71" t="s">
        <v>1104</v>
      </c>
      <c r="DJ43" s="71" t="s">
        <v>1154</v>
      </c>
      <c r="DK43" s="71" t="s">
        <v>1154</v>
      </c>
      <c r="DL43" s="71">
        <v>10000</v>
      </c>
      <c r="DM43" s="71" t="s">
        <v>16</v>
      </c>
      <c r="DN43" s="71" t="s">
        <v>1157</v>
      </c>
      <c r="DO43" s="71" t="s">
        <v>1102</v>
      </c>
    </row>
    <row r="44" spans="1:119" ht="409.5" hidden="1" x14ac:dyDescent="0.3">
      <c r="A44" s="2" t="s">
        <v>21</v>
      </c>
      <c r="B44" s="2">
        <v>503</v>
      </c>
      <c r="C44" s="2" t="s">
        <v>22</v>
      </c>
      <c r="D44" s="2" t="s">
        <v>23</v>
      </c>
      <c r="E44" s="2" t="s">
        <v>24</v>
      </c>
      <c r="F44" s="2" t="s">
        <v>24</v>
      </c>
      <c r="G44" s="2" t="s">
        <v>25</v>
      </c>
      <c r="H44" s="2" t="s">
        <v>634</v>
      </c>
      <c r="I44" s="31" t="s">
        <v>373</v>
      </c>
      <c r="J44" s="31" t="s">
        <v>565</v>
      </c>
      <c r="K44" s="32">
        <v>7341161814</v>
      </c>
      <c r="L44" s="32">
        <v>7341161814</v>
      </c>
      <c r="M44" s="2" t="s">
        <v>721</v>
      </c>
      <c r="N44" s="2" t="s">
        <v>26</v>
      </c>
      <c r="O44" s="8">
        <v>10000</v>
      </c>
      <c r="P44" s="8">
        <v>10000</v>
      </c>
      <c r="Q44" s="8">
        <v>14000</v>
      </c>
      <c r="R44" s="8">
        <v>2550</v>
      </c>
      <c r="S44" s="9">
        <v>27</v>
      </c>
      <c r="T44" s="9">
        <v>24</v>
      </c>
      <c r="U44" s="5">
        <f t="shared" si="9"/>
        <v>51</v>
      </c>
      <c r="V44" s="4">
        <v>10</v>
      </c>
      <c r="W44" s="6" t="s">
        <v>542</v>
      </c>
      <c r="X44" s="3">
        <v>90</v>
      </c>
      <c r="AB44" s="1">
        <v>1</v>
      </c>
      <c r="AC44" s="1">
        <v>1</v>
      </c>
      <c r="AF44" s="1">
        <v>1</v>
      </c>
      <c r="AG44" s="1">
        <v>1</v>
      </c>
      <c r="AH44" s="1">
        <v>1</v>
      </c>
      <c r="AJ44" s="11">
        <v>42917</v>
      </c>
      <c r="AK44" s="10">
        <v>50</v>
      </c>
      <c r="AL44" s="10">
        <v>1500</v>
      </c>
      <c r="AO44" s="10">
        <v>1</v>
      </c>
      <c r="AS44" s="2" t="s">
        <v>844</v>
      </c>
      <c r="AW44" s="2"/>
      <c r="AX44" s="2"/>
      <c r="AZ44" s="2"/>
      <c r="BA44" s="2"/>
      <c r="BC44" s="2"/>
      <c r="BD44" s="2"/>
      <c r="BF44" s="2"/>
      <c r="BG44" s="10" t="s">
        <v>906</v>
      </c>
      <c r="BH44" s="2" t="s">
        <v>21</v>
      </c>
      <c r="BI44" s="2" t="s">
        <v>21</v>
      </c>
      <c r="BJ44" s="2" t="s">
        <v>22</v>
      </c>
      <c r="BK44" s="2" t="s">
        <v>23</v>
      </c>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71">
        <v>503</v>
      </c>
      <c r="DF44" s="71" t="s">
        <v>1224</v>
      </c>
      <c r="DG44" s="71" t="s">
        <v>1165</v>
      </c>
      <c r="DH44" s="71" t="s">
        <v>1225</v>
      </c>
      <c r="DI44" s="71" t="s">
        <v>1104</v>
      </c>
      <c r="DJ44" s="71" t="s">
        <v>1154</v>
      </c>
      <c r="DK44" s="71" t="s">
        <v>1154</v>
      </c>
      <c r="DL44" s="71">
        <v>10000</v>
      </c>
      <c r="DM44" s="71" t="s">
        <v>24</v>
      </c>
      <c r="DN44" s="71" t="s">
        <v>1101</v>
      </c>
      <c r="DO44" s="71" t="s">
        <v>1102</v>
      </c>
    </row>
    <row r="45" spans="1:119" ht="409.5" hidden="1" x14ac:dyDescent="0.3">
      <c r="A45" s="2" t="s">
        <v>43</v>
      </c>
      <c r="B45" s="2">
        <v>504</v>
      </c>
      <c r="C45" s="2" t="s">
        <v>44</v>
      </c>
      <c r="D45" s="2" t="s">
        <v>45</v>
      </c>
      <c r="E45" s="2" t="s">
        <v>46</v>
      </c>
      <c r="F45" s="2" t="s">
        <v>47</v>
      </c>
      <c r="G45" s="2" t="s">
        <v>48</v>
      </c>
      <c r="H45" s="2" t="s">
        <v>637</v>
      </c>
      <c r="I45" s="31" t="s">
        <v>373</v>
      </c>
      <c r="J45" s="31" t="s">
        <v>570</v>
      </c>
      <c r="K45" s="32" t="s">
        <v>797</v>
      </c>
      <c r="L45" s="32">
        <v>1482325893</v>
      </c>
      <c r="M45" s="33" t="s">
        <v>725</v>
      </c>
      <c r="N45" s="2" t="s">
        <v>49</v>
      </c>
      <c r="O45" s="8">
        <v>10000</v>
      </c>
      <c r="P45" s="13">
        <v>10000</v>
      </c>
      <c r="Q45" s="8">
        <v>50000</v>
      </c>
      <c r="R45" s="8">
        <v>4508</v>
      </c>
      <c r="S45" s="9">
        <v>20</v>
      </c>
      <c r="T45" s="9">
        <v>25</v>
      </c>
      <c r="U45" s="5">
        <f t="shared" si="9"/>
        <v>45</v>
      </c>
      <c r="V45" s="4">
        <v>11</v>
      </c>
      <c r="W45" s="6"/>
      <c r="X45" s="3">
        <v>6</v>
      </c>
      <c r="Y45" s="1">
        <v>1</v>
      </c>
      <c r="AA45" s="1">
        <v>1</v>
      </c>
      <c r="AB45" s="1">
        <v>1</v>
      </c>
      <c r="AC45" s="1">
        <v>1</v>
      </c>
      <c r="AD45" s="1">
        <v>1</v>
      </c>
      <c r="AE45" s="1">
        <v>1</v>
      </c>
      <c r="AF45" s="1">
        <v>1</v>
      </c>
      <c r="AG45" s="1">
        <v>1</v>
      </c>
      <c r="AH45" s="1">
        <v>1</v>
      </c>
      <c r="AJ45" s="11">
        <v>42937</v>
      </c>
      <c r="AK45" s="10">
        <v>500</v>
      </c>
      <c r="AL45" s="10">
        <v>10000</v>
      </c>
      <c r="AP45" s="10">
        <v>1</v>
      </c>
      <c r="AS45" s="2" t="s">
        <v>844</v>
      </c>
      <c r="AU45" s="43"/>
      <c r="AW45" s="2"/>
      <c r="AX45" s="2"/>
      <c r="AZ45" s="2"/>
      <c r="BA45" s="2"/>
      <c r="BC45" s="2"/>
      <c r="BD45" s="2"/>
      <c r="BF45" s="2"/>
      <c r="BG45" s="10" t="s">
        <v>910</v>
      </c>
      <c r="BH45" s="2" t="s">
        <v>43</v>
      </c>
      <c r="BI45" s="2" t="s">
        <v>43</v>
      </c>
      <c r="BJ45" s="2" t="s">
        <v>44</v>
      </c>
      <c r="BK45" s="2" t="s">
        <v>45</v>
      </c>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71">
        <v>504</v>
      </c>
      <c r="DF45" s="71" t="s">
        <v>1226</v>
      </c>
      <c r="DG45" s="71" t="s">
        <v>1165</v>
      </c>
      <c r="DH45" s="71" t="s">
        <v>1227</v>
      </c>
      <c r="DI45" s="71" t="s">
        <v>1228</v>
      </c>
      <c r="DJ45" s="71" t="s">
        <v>1154</v>
      </c>
      <c r="DK45" s="71" t="s">
        <v>1154</v>
      </c>
      <c r="DL45" s="71">
        <v>10000</v>
      </c>
      <c r="DM45" s="71" t="s">
        <v>1229</v>
      </c>
      <c r="DN45" s="71" t="s">
        <v>1101</v>
      </c>
      <c r="DO45" s="71" t="s">
        <v>1102</v>
      </c>
    </row>
    <row r="46" spans="1:119" s="2" customFormat="1" ht="105" hidden="1" customHeight="1" x14ac:dyDescent="0.25">
      <c r="A46" s="2" t="s">
        <v>52</v>
      </c>
      <c r="B46" s="2">
        <v>505</v>
      </c>
      <c r="C46" s="2" t="s">
        <v>50</v>
      </c>
      <c r="D46" s="2" t="s">
        <v>53</v>
      </c>
      <c r="E46" s="2" t="s">
        <v>54</v>
      </c>
      <c r="F46" s="2" t="s">
        <v>55</v>
      </c>
      <c r="G46" s="2" t="s">
        <v>56</v>
      </c>
      <c r="H46" s="2" t="s">
        <v>638</v>
      </c>
      <c r="I46" s="31" t="s">
        <v>707</v>
      </c>
      <c r="J46" s="31" t="s">
        <v>571</v>
      </c>
      <c r="K46" s="32">
        <v>7527923841</v>
      </c>
      <c r="L46" s="32" t="s">
        <v>798</v>
      </c>
      <c r="M46" s="33" t="s">
        <v>726</v>
      </c>
      <c r="N46" s="2" t="s">
        <v>57</v>
      </c>
      <c r="O46" s="8">
        <v>10000</v>
      </c>
      <c r="P46" s="8">
        <v>10000</v>
      </c>
      <c r="Q46" s="8">
        <v>32250</v>
      </c>
      <c r="R46" s="8">
        <v>16000</v>
      </c>
      <c r="S46" s="9">
        <v>26</v>
      </c>
      <c r="T46" s="9">
        <v>25</v>
      </c>
      <c r="U46" s="5">
        <f t="shared" si="9"/>
        <v>51</v>
      </c>
      <c r="V46" s="4">
        <v>11</v>
      </c>
      <c r="W46" s="6" t="s">
        <v>542</v>
      </c>
      <c r="X46" s="3" t="s">
        <v>58</v>
      </c>
      <c r="Y46" s="1"/>
      <c r="Z46" s="1"/>
      <c r="AA46" s="1"/>
      <c r="AB46" s="1">
        <v>1</v>
      </c>
      <c r="AC46" s="1"/>
      <c r="AD46" s="1"/>
      <c r="AE46" s="1">
        <v>1</v>
      </c>
      <c r="AF46" s="1"/>
      <c r="AG46" s="1">
        <v>1</v>
      </c>
      <c r="AH46" s="1">
        <v>1</v>
      </c>
      <c r="AI46" s="1"/>
      <c r="AJ46" s="11">
        <v>42614</v>
      </c>
      <c r="AK46" s="10">
        <v>500</v>
      </c>
      <c r="AL46" s="10">
        <v>1000</v>
      </c>
      <c r="AM46" s="10">
        <v>1</v>
      </c>
      <c r="AN46" s="10">
        <v>1</v>
      </c>
      <c r="AO46" s="10"/>
      <c r="AP46" s="10"/>
      <c r="AQ46" s="10"/>
      <c r="AR46" s="2" t="s">
        <v>545</v>
      </c>
      <c r="AS46" s="2" t="s">
        <v>844</v>
      </c>
      <c r="AT46" s="3" t="s">
        <v>556</v>
      </c>
      <c r="BG46" s="10" t="s">
        <v>906</v>
      </c>
      <c r="BH46" s="2" t="s">
        <v>52</v>
      </c>
      <c r="BI46" s="2" t="s">
        <v>52</v>
      </c>
      <c r="BJ46" s="2" t="s">
        <v>50</v>
      </c>
      <c r="BK46" s="2" t="s">
        <v>53</v>
      </c>
      <c r="DE46" s="71">
        <v>505</v>
      </c>
      <c r="DF46" s="71" t="s">
        <v>56</v>
      </c>
      <c r="DG46" s="71" t="s">
        <v>1165</v>
      </c>
      <c r="DH46" s="71" t="s">
        <v>1230</v>
      </c>
      <c r="DI46" s="71" t="s">
        <v>1104</v>
      </c>
      <c r="DJ46" s="71" t="s">
        <v>1154</v>
      </c>
      <c r="DK46" s="71" t="s">
        <v>1154</v>
      </c>
      <c r="DL46" s="71">
        <v>10000</v>
      </c>
      <c r="DM46" s="71" t="s">
        <v>1231</v>
      </c>
      <c r="DN46" s="71" t="s">
        <v>1101</v>
      </c>
      <c r="DO46" s="71" t="s">
        <v>1102</v>
      </c>
    </row>
    <row r="47" spans="1:119" ht="409.5" hidden="1" x14ac:dyDescent="0.3">
      <c r="A47" s="2" t="s">
        <v>235</v>
      </c>
      <c r="B47" s="2">
        <v>506</v>
      </c>
      <c r="C47" s="2" t="s">
        <v>236</v>
      </c>
      <c r="D47" s="2" t="s">
        <v>85</v>
      </c>
      <c r="E47" s="2" t="s">
        <v>237</v>
      </c>
      <c r="F47" s="2" t="s">
        <v>238</v>
      </c>
      <c r="G47" s="2" t="s">
        <v>239</v>
      </c>
      <c r="H47" s="2" t="s">
        <v>661</v>
      </c>
      <c r="I47" s="31" t="s">
        <v>712</v>
      </c>
      <c r="J47" s="31" t="s">
        <v>600</v>
      </c>
      <c r="K47" s="32">
        <v>7921519212</v>
      </c>
      <c r="L47" s="32">
        <v>7821519212</v>
      </c>
      <c r="M47" s="2" t="s">
        <v>752</v>
      </c>
      <c r="N47" s="2" t="s">
        <v>240</v>
      </c>
      <c r="O47" s="8">
        <v>10000</v>
      </c>
      <c r="P47" s="8">
        <v>10000</v>
      </c>
      <c r="Q47" s="8">
        <v>30120</v>
      </c>
      <c r="R47" s="8">
        <v>14701</v>
      </c>
      <c r="S47" s="9">
        <v>16</v>
      </c>
      <c r="T47" s="9">
        <v>22</v>
      </c>
      <c r="U47" s="5">
        <f t="shared" si="9"/>
        <v>38</v>
      </c>
      <c r="V47" s="4">
        <v>11</v>
      </c>
      <c r="W47" s="6"/>
      <c r="X47" s="3">
        <v>10</v>
      </c>
      <c r="Z47" s="1">
        <v>1</v>
      </c>
      <c r="AB47" s="1">
        <v>1</v>
      </c>
      <c r="AD47" s="1">
        <v>1</v>
      </c>
      <c r="AE47" s="1">
        <v>1</v>
      </c>
      <c r="AF47" s="1">
        <v>1</v>
      </c>
      <c r="AH47" s="1">
        <v>1</v>
      </c>
      <c r="AJ47" s="11">
        <v>42614</v>
      </c>
      <c r="AK47" s="10">
        <v>80</v>
      </c>
      <c r="AL47" s="10">
        <v>400</v>
      </c>
      <c r="AN47" s="10">
        <v>1</v>
      </c>
      <c r="AP47" s="10">
        <v>1</v>
      </c>
      <c r="AS47" s="2" t="s">
        <v>844</v>
      </c>
      <c r="AU47" s="43" t="s">
        <v>877</v>
      </c>
      <c r="AW47" s="2"/>
      <c r="AX47" s="2"/>
      <c r="AZ47" s="2"/>
      <c r="BA47" s="2"/>
      <c r="BC47" s="2"/>
      <c r="BD47" s="2"/>
      <c r="BF47" s="2"/>
      <c r="BG47" s="10"/>
      <c r="BH47" s="2" t="s">
        <v>235</v>
      </c>
      <c r="BI47" s="2" t="s">
        <v>235</v>
      </c>
      <c r="BJ47" s="2" t="s">
        <v>236</v>
      </c>
      <c r="BK47" s="2" t="s">
        <v>85</v>
      </c>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71">
        <v>506</v>
      </c>
      <c r="DF47" s="71" t="s">
        <v>239</v>
      </c>
      <c r="DG47" s="71" t="s">
        <v>1165</v>
      </c>
      <c r="DH47" s="71" t="s">
        <v>1232</v>
      </c>
      <c r="DI47" s="71" t="s">
        <v>1104</v>
      </c>
      <c r="DJ47" s="71" t="s">
        <v>1154</v>
      </c>
      <c r="DK47" s="71" t="s">
        <v>1154</v>
      </c>
      <c r="DL47" s="71">
        <v>10000</v>
      </c>
      <c r="DM47" s="71" t="s">
        <v>238</v>
      </c>
      <c r="DN47" s="71" t="s">
        <v>1111</v>
      </c>
      <c r="DO47" s="71" t="s">
        <v>1102</v>
      </c>
    </row>
    <row r="48" spans="1:119" ht="409.5" hidden="1" x14ac:dyDescent="0.3">
      <c r="A48" s="2" t="s">
        <v>437</v>
      </c>
      <c r="B48" s="2">
        <v>507</v>
      </c>
      <c r="C48" s="2" t="s">
        <v>269</v>
      </c>
      <c r="D48" s="2" t="s">
        <v>270</v>
      </c>
      <c r="E48" s="2" t="s">
        <v>438</v>
      </c>
      <c r="F48" s="2" t="s">
        <v>439</v>
      </c>
      <c r="G48" s="2" t="s">
        <v>1046</v>
      </c>
      <c r="H48" s="2" t="s">
        <v>665</v>
      </c>
      <c r="I48" s="31" t="s">
        <v>373</v>
      </c>
      <c r="J48" s="31" t="s">
        <v>605</v>
      </c>
      <c r="K48" s="32">
        <v>7900408655</v>
      </c>
      <c r="L48" s="32">
        <v>1482652451</v>
      </c>
      <c r="M48" s="2" t="s">
        <v>780</v>
      </c>
      <c r="N48" s="2" t="s">
        <v>440</v>
      </c>
      <c r="O48" s="8">
        <v>12000</v>
      </c>
      <c r="P48" s="12"/>
      <c r="Q48" s="8">
        <v>19000</v>
      </c>
      <c r="R48" s="8">
        <v>500</v>
      </c>
      <c r="S48" s="9">
        <v>26</v>
      </c>
      <c r="T48" s="9">
        <v>22</v>
      </c>
      <c r="U48" s="5">
        <f t="shared" si="9"/>
        <v>48</v>
      </c>
      <c r="V48" s="4">
        <v>10</v>
      </c>
      <c r="W48" s="6" t="s">
        <v>542</v>
      </c>
      <c r="X48" s="3" t="s">
        <v>441</v>
      </c>
      <c r="AA48" s="1">
        <v>1</v>
      </c>
      <c r="AB48" s="1">
        <v>1</v>
      </c>
      <c r="AC48" s="1">
        <v>1</v>
      </c>
      <c r="AF48" s="1">
        <v>1</v>
      </c>
      <c r="AH48" s="1">
        <v>1</v>
      </c>
      <c r="AJ48" s="11">
        <v>42994</v>
      </c>
      <c r="AK48" s="10">
        <v>400</v>
      </c>
      <c r="AL48" s="10">
        <v>3000</v>
      </c>
      <c r="AP48" s="10">
        <v>1</v>
      </c>
      <c r="AR48" s="2" t="s">
        <v>550</v>
      </c>
      <c r="AS48" s="2" t="s">
        <v>844</v>
      </c>
      <c r="AU48" s="43"/>
      <c r="AW48" s="2"/>
      <c r="AX48" s="2"/>
      <c r="AZ48" s="2"/>
      <c r="BA48" s="2"/>
      <c r="BC48" s="2"/>
      <c r="BD48" s="2"/>
      <c r="BF48" s="2"/>
      <c r="BG48" s="10"/>
      <c r="BH48" s="2" t="s">
        <v>437</v>
      </c>
      <c r="BI48" s="2" t="s">
        <v>437</v>
      </c>
      <c r="BJ48" s="2" t="s">
        <v>269</v>
      </c>
      <c r="BK48" s="2" t="s">
        <v>270</v>
      </c>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71">
        <v>507</v>
      </c>
      <c r="DF48" s="71" t="s">
        <v>1046</v>
      </c>
      <c r="DG48" s="71" t="s">
        <v>1165</v>
      </c>
      <c r="DH48" s="71" t="s">
        <v>1233</v>
      </c>
      <c r="DI48" s="71" t="s">
        <v>1104</v>
      </c>
      <c r="DJ48" s="71" t="s">
        <v>1154</v>
      </c>
      <c r="DK48" s="71" t="s">
        <v>1154</v>
      </c>
      <c r="DL48" s="71">
        <v>10000</v>
      </c>
      <c r="DM48" s="71" t="s">
        <v>1234</v>
      </c>
      <c r="DN48" s="71" t="s">
        <v>1101</v>
      </c>
      <c r="DO48" s="71" t="s">
        <v>1102</v>
      </c>
    </row>
    <row r="49" spans="1:119" ht="409.5" hidden="1" x14ac:dyDescent="0.3">
      <c r="A49" s="2" t="s">
        <v>265</v>
      </c>
      <c r="B49" s="2">
        <v>508</v>
      </c>
      <c r="C49" s="2" t="s">
        <v>84</v>
      </c>
      <c r="D49" s="2" t="s">
        <v>178</v>
      </c>
      <c r="E49" s="2" t="s">
        <v>179</v>
      </c>
      <c r="F49" s="2" t="s">
        <v>180</v>
      </c>
      <c r="G49" s="2" t="s">
        <v>266</v>
      </c>
      <c r="H49" s="2" t="s">
        <v>653</v>
      </c>
      <c r="I49" s="31" t="s">
        <v>712</v>
      </c>
      <c r="J49" s="31" t="s">
        <v>590</v>
      </c>
      <c r="K49" s="32">
        <v>7786805171</v>
      </c>
      <c r="L49" s="32">
        <v>7734132448</v>
      </c>
      <c r="M49" s="2" t="s">
        <v>744</v>
      </c>
      <c r="N49" s="2" t="s">
        <v>267</v>
      </c>
      <c r="O49" s="8">
        <v>10000</v>
      </c>
      <c r="P49" s="8">
        <v>10000</v>
      </c>
      <c r="Q49" s="8">
        <v>40450</v>
      </c>
      <c r="R49" s="8">
        <v>10700</v>
      </c>
      <c r="S49" s="9">
        <v>27</v>
      </c>
      <c r="T49" s="9">
        <v>24</v>
      </c>
      <c r="U49" s="5">
        <f t="shared" si="9"/>
        <v>51</v>
      </c>
      <c r="V49" s="4">
        <v>10</v>
      </c>
      <c r="W49" s="6" t="s">
        <v>542</v>
      </c>
      <c r="X49" s="3">
        <v>1</v>
      </c>
      <c r="Z49" s="1">
        <v>1</v>
      </c>
      <c r="AA49" s="1">
        <v>1</v>
      </c>
      <c r="AC49" s="1">
        <v>1</v>
      </c>
      <c r="AF49" s="1">
        <v>1</v>
      </c>
      <c r="AH49" s="1">
        <v>1</v>
      </c>
      <c r="AJ49" s="11">
        <v>42903</v>
      </c>
      <c r="AK49" s="10">
        <v>5000</v>
      </c>
      <c r="AL49" s="10">
        <v>5000</v>
      </c>
      <c r="AO49" s="10">
        <v>1</v>
      </c>
      <c r="AP49" s="10">
        <v>1</v>
      </c>
      <c r="AR49" s="2" t="s">
        <v>550</v>
      </c>
      <c r="AS49" s="2" t="s">
        <v>844</v>
      </c>
      <c r="AU49" s="43"/>
      <c r="AW49" s="2"/>
      <c r="AX49" s="2"/>
      <c r="AZ49" s="2"/>
      <c r="BA49" s="2"/>
      <c r="BC49" s="2"/>
      <c r="BD49" s="2"/>
      <c r="BF49" s="2"/>
      <c r="BG49" s="10"/>
      <c r="BH49" s="2" t="s">
        <v>265</v>
      </c>
      <c r="BI49" s="2" t="s">
        <v>265</v>
      </c>
      <c r="BJ49" s="2" t="s">
        <v>84</v>
      </c>
      <c r="BK49" s="2" t="s">
        <v>178</v>
      </c>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71">
        <v>508</v>
      </c>
      <c r="DF49" s="71" t="s">
        <v>1235</v>
      </c>
      <c r="DG49" s="71" t="s">
        <v>1165</v>
      </c>
      <c r="DH49" s="71" t="s">
        <v>1236</v>
      </c>
      <c r="DI49" s="71" t="s">
        <v>1104</v>
      </c>
      <c r="DJ49" s="71" t="s">
        <v>1154</v>
      </c>
      <c r="DK49" s="71" t="s">
        <v>1154</v>
      </c>
      <c r="DL49" s="71">
        <v>10000</v>
      </c>
      <c r="DM49" s="71" t="s">
        <v>1105</v>
      </c>
      <c r="DN49" s="71" t="s">
        <v>1106</v>
      </c>
      <c r="DO49" s="71" t="s">
        <v>1102</v>
      </c>
    </row>
    <row r="50" spans="1:119" s="2" customFormat="1" ht="105" hidden="1" customHeight="1" x14ac:dyDescent="0.25">
      <c r="A50" s="2" t="s">
        <v>251</v>
      </c>
      <c r="B50" s="2">
        <v>509</v>
      </c>
      <c r="C50" s="2" t="s">
        <v>118</v>
      </c>
      <c r="D50" s="2" t="s">
        <v>252</v>
      </c>
      <c r="E50" s="2" t="s">
        <v>253</v>
      </c>
      <c r="F50" s="2" t="s">
        <v>254</v>
      </c>
      <c r="G50" s="2" t="s">
        <v>255</v>
      </c>
      <c r="H50" s="43" t="s">
        <v>663</v>
      </c>
      <c r="I50" s="51" t="s">
        <v>373</v>
      </c>
      <c r="J50" s="51" t="s">
        <v>603</v>
      </c>
      <c r="K50" s="48">
        <v>7870741647</v>
      </c>
      <c r="L50" s="48">
        <v>1482504189</v>
      </c>
      <c r="M50" s="46" t="s">
        <v>755</v>
      </c>
      <c r="N50" s="2" t="s">
        <v>256</v>
      </c>
      <c r="O50" s="8">
        <v>10000</v>
      </c>
      <c r="P50" s="8">
        <v>10000</v>
      </c>
      <c r="Q50" s="8">
        <v>11680</v>
      </c>
      <c r="R50" s="8">
        <v>34950</v>
      </c>
      <c r="S50" s="9">
        <v>24</v>
      </c>
      <c r="T50" s="9">
        <v>24</v>
      </c>
      <c r="U50" s="5">
        <f t="shared" si="9"/>
        <v>48</v>
      </c>
      <c r="V50" s="4">
        <v>10</v>
      </c>
      <c r="W50" s="6" t="s">
        <v>542</v>
      </c>
      <c r="X50" s="3" t="s">
        <v>257</v>
      </c>
      <c r="Y50" s="1"/>
      <c r="Z50" s="1"/>
      <c r="AA50" s="1"/>
      <c r="AB50" s="1">
        <v>1</v>
      </c>
      <c r="AC50" s="1"/>
      <c r="AD50" s="1">
        <v>1</v>
      </c>
      <c r="AE50" s="1"/>
      <c r="AF50" s="1">
        <v>1</v>
      </c>
      <c r="AG50" s="1"/>
      <c r="AH50" s="1">
        <v>1</v>
      </c>
      <c r="AI50" s="1"/>
      <c r="AJ50" s="11">
        <v>42909</v>
      </c>
      <c r="AK50" s="10">
        <v>100</v>
      </c>
      <c r="AL50" s="10">
        <v>3000</v>
      </c>
      <c r="AM50" s="10"/>
      <c r="AN50" s="10"/>
      <c r="AO50" s="10">
        <v>1</v>
      </c>
      <c r="AP50" s="10"/>
      <c r="AQ50" s="10"/>
      <c r="AS50" s="2" t="s">
        <v>844</v>
      </c>
      <c r="AT50" s="3" t="s">
        <v>556</v>
      </c>
      <c r="AU50" s="2" t="s">
        <v>878</v>
      </c>
      <c r="BG50" s="45" t="s">
        <v>906</v>
      </c>
      <c r="BH50" s="2" t="s">
        <v>251</v>
      </c>
      <c r="BI50" s="2" t="s">
        <v>251</v>
      </c>
      <c r="BJ50" s="2" t="s">
        <v>118</v>
      </c>
      <c r="BK50" s="2" t="s">
        <v>252</v>
      </c>
      <c r="DE50" s="71">
        <v>509</v>
      </c>
      <c r="DF50" s="71" t="s">
        <v>255</v>
      </c>
      <c r="DG50" s="71" t="s">
        <v>1165</v>
      </c>
      <c r="DH50" s="71" t="s">
        <v>1237</v>
      </c>
      <c r="DI50" s="71" t="s">
        <v>1104</v>
      </c>
      <c r="DJ50" s="71" t="s">
        <v>1154</v>
      </c>
      <c r="DK50" s="71" t="s">
        <v>1154</v>
      </c>
      <c r="DL50" s="71">
        <v>10000</v>
      </c>
      <c r="DM50" s="71" t="s">
        <v>254</v>
      </c>
      <c r="DN50" s="71" t="s">
        <v>1106</v>
      </c>
      <c r="DO50" s="71" t="s">
        <v>1102</v>
      </c>
    </row>
    <row r="51" spans="1:119" ht="409.5" hidden="1" x14ac:dyDescent="0.3">
      <c r="A51" s="2" t="s">
        <v>487</v>
      </c>
      <c r="B51" s="2">
        <v>510</v>
      </c>
      <c r="C51" s="2" t="s">
        <v>488</v>
      </c>
      <c r="D51" s="2" t="s">
        <v>489</v>
      </c>
      <c r="E51" s="2" t="s">
        <v>490</v>
      </c>
      <c r="F51" s="2" t="s">
        <v>491</v>
      </c>
      <c r="G51" s="2" t="s">
        <v>492</v>
      </c>
      <c r="H51" s="2" t="s">
        <v>698</v>
      </c>
      <c r="I51" s="31" t="s">
        <v>373</v>
      </c>
      <c r="J51" s="31" t="s">
        <v>628</v>
      </c>
      <c r="K51" s="32" t="s">
        <v>842</v>
      </c>
      <c r="L51" s="32" t="s">
        <v>843</v>
      </c>
      <c r="M51" s="2" t="s">
        <v>788</v>
      </c>
      <c r="N51" s="2" t="s">
        <v>493</v>
      </c>
      <c r="O51" s="8">
        <v>10000</v>
      </c>
      <c r="P51" s="8">
        <v>10000</v>
      </c>
      <c r="Q51" s="8">
        <v>28054</v>
      </c>
      <c r="R51" s="8">
        <v>66125</v>
      </c>
      <c r="S51" s="9">
        <v>24</v>
      </c>
      <c r="T51" s="9">
        <v>22</v>
      </c>
      <c r="U51" s="5">
        <f t="shared" si="9"/>
        <v>46</v>
      </c>
      <c r="V51" s="4">
        <v>11</v>
      </c>
      <c r="W51" s="6"/>
      <c r="X51" s="3">
        <v>3</v>
      </c>
      <c r="AF51" s="1">
        <v>1</v>
      </c>
      <c r="AG51" s="1">
        <v>1</v>
      </c>
      <c r="AH51" s="1">
        <v>1</v>
      </c>
      <c r="AJ51" s="11">
        <v>42811</v>
      </c>
      <c r="AK51" s="10">
        <v>26</v>
      </c>
      <c r="AL51" s="10">
        <v>250</v>
      </c>
      <c r="AN51" s="10">
        <v>1</v>
      </c>
      <c r="AO51" s="10">
        <v>1</v>
      </c>
      <c r="AP51" s="10">
        <v>1</v>
      </c>
      <c r="AR51" s="2" t="s">
        <v>549</v>
      </c>
      <c r="AS51" s="2" t="s">
        <v>844</v>
      </c>
      <c r="AT51" s="3" t="s">
        <v>556</v>
      </c>
      <c r="AU51" s="43" t="s">
        <v>879</v>
      </c>
      <c r="AW51" s="2"/>
      <c r="AX51" s="2"/>
      <c r="AZ51" s="2"/>
      <c r="BA51" s="2"/>
      <c r="BC51" s="2"/>
      <c r="BD51" s="2"/>
      <c r="BF51" s="2"/>
      <c r="BG51" s="10" t="s">
        <v>906</v>
      </c>
      <c r="BH51" s="2" t="s">
        <v>487</v>
      </c>
      <c r="BI51" s="2" t="s">
        <v>487</v>
      </c>
      <c r="BJ51" s="2" t="s">
        <v>488</v>
      </c>
      <c r="BK51" s="2" t="s">
        <v>489</v>
      </c>
      <c r="BL51" s="2"/>
      <c r="BM51" s="2"/>
      <c r="BN51" s="2"/>
      <c r="BO51" s="2"/>
      <c r="BP51" s="2"/>
      <c r="BQ51" s="2"/>
      <c r="BR51" s="2"/>
      <c r="BS51" s="2"/>
      <c r="BT51" s="2"/>
      <c r="BU51" s="2"/>
      <c r="BV51" s="2"/>
      <c r="BW51" s="2"/>
      <c r="BX51" s="2"/>
      <c r="BY51" s="2"/>
      <c r="BZ51" s="2"/>
      <c r="CA51" s="2"/>
      <c r="CB51" s="2"/>
      <c r="CC51" s="49"/>
      <c r="CD51" s="55"/>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71">
        <v>510</v>
      </c>
      <c r="DF51" s="71" t="s">
        <v>1238</v>
      </c>
      <c r="DG51" s="71" t="s">
        <v>1165</v>
      </c>
      <c r="DH51" s="71" t="s">
        <v>1239</v>
      </c>
      <c r="DI51" s="71" t="s">
        <v>1104</v>
      </c>
      <c r="DJ51" s="71" t="s">
        <v>1154</v>
      </c>
      <c r="DK51" s="71" t="s">
        <v>1154</v>
      </c>
      <c r="DL51" s="71">
        <v>10000</v>
      </c>
      <c r="DM51" s="71" t="s">
        <v>1105</v>
      </c>
      <c r="DN51" s="71" t="s">
        <v>1141</v>
      </c>
      <c r="DO51" s="71" t="s">
        <v>1102</v>
      </c>
    </row>
    <row r="52" spans="1:119" s="2" customFormat="1" ht="135" hidden="1" x14ac:dyDescent="0.25">
      <c r="A52" s="2" t="s">
        <v>197</v>
      </c>
      <c r="B52" s="2">
        <v>511</v>
      </c>
      <c r="C52" s="2" t="s">
        <v>131</v>
      </c>
      <c r="D52" s="2" t="s">
        <v>132</v>
      </c>
      <c r="E52" s="2" t="s">
        <v>133</v>
      </c>
      <c r="F52" s="2" t="s">
        <v>134</v>
      </c>
      <c r="G52" s="2" t="s">
        <v>198</v>
      </c>
      <c r="H52" s="43" t="s">
        <v>646</v>
      </c>
      <c r="I52" s="51" t="s">
        <v>373</v>
      </c>
      <c r="J52" s="51" t="s">
        <v>583</v>
      </c>
      <c r="K52" s="48" t="s">
        <v>805</v>
      </c>
      <c r="L52" s="48" t="s">
        <v>806</v>
      </c>
      <c r="M52" s="46" t="s">
        <v>737</v>
      </c>
      <c r="N52" s="2" t="s">
        <v>199</v>
      </c>
      <c r="O52" s="8">
        <v>9968.6</v>
      </c>
      <c r="P52" s="8">
        <v>9968.6</v>
      </c>
      <c r="Q52" s="8">
        <v>9968.6</v>
      </c>
      <c r="R52" s="8">
        <v>670</v>
      </c>
      <c r="S52" s="9">
        <v>29</v>
      </c>
      <c r="T52" s="9">
        <v>21</v>
      </c>
      <c r="U52" s="5">
        <f t="shared" si="9"/>
        <v>50</v>
      </c>
      <c r="V52" s="4">
        <v>11</v>
      </c>
      <c r="W52" s="6" t="s">
        <v>541</v>
      </c>
      <c r="X52" s="3">
        <v>44</v>
      </c>
      <c r="Y52" s="1"/>
      <c r="Z52" s="1"/>
      <c r="AA52" s="1"/>
      <c r="AB52" s="1">
        <v>1</v>
      </c>
      <c r="AC52" s="1"/>
      <c r="AD52" s="1"/>
      <c r="AE52" s="1"/>
      <c r="AF52" s="1"/>
      <c r="AG52" s="1"/>
      <c r="AH52" s="1">
        <v>1</v>
      </c>
      <c r="AI52" s="1"/>
      <c r="AJ52" s="11">
        <v>42742</v>
      </c>
      <c r="AK52" s="10">
        <v>1760</v>
      </c>
      <c r="AL52" s="10">
        <v>5060</v>
      </c>
      <c r="AM52" s="10"/>
      <c r="AN52" s="10"/>
      <c r="AO52" s="10">
        <v>1</v>
      </c>
      <c r="AP52" s="10"/>
      <c r="AQ52" s="10"/>
      <c r="AR52" s="2" t="s">
        <v>544</v>
      </c>
      <c r="AS52" s="2" t="s">
        <v>844</v>
      </c>
      <c r="AT52" s="3"/>
      <c r="AU52" s="2" t="s">
        <v>881</v>
      </c>
      <c r="BG52" s="10"/>
      <c r="BH52" s="2" t="s">
        <v>197</v>
      </c>
      <c r="BI52" s="2" t="s">
        <v>197</v>
      </c>
      <c r="BJ52" s="2" t="s">
        <v>131</v>
      </c>
      <c r="BK52" s="2" t="s">
        <v>132</v>
      </c>
      <c r="DE52" s="71">
        <v>511</v>
      </c>
      <c r="DF52" s="71" t="s">
        <v>1240</v>
      </c>
      <c r="DG52" s="71" t="s">
        <v>1165</v>
      </c>
      <c r="DH52" s="70"/>
      <c r="DI52" s="71" t="s">
        <v>1104</v>
      </c>
      <c r="DJ52" s="71" t="s">
        <v>1154</v>
      </c>
      <c r="DK52" s="71" t="s">
        <v>1154</v>
      </c>
      <c r="DL52" s="71">
        <v>9968</v>
      </c>
      <c r="DM52" s="71" t="s">
        <v>134</v>
      </c>
      <c r="DN52" s="71" t="s">
        <v>1157</v>
      </c>
      <c r="DO52" s="71" t="s">
        <v>1102</v>
      </c>
    </row>
    <row r="53" spans="1:119" s="2" customFormat="1" ht="409.5" hidden="1" x14ac:dyDescent="0.25">
      <c r="A53" s="2" t="s">
        <v>241</v>
      </c>
      <c r="B53" s="2">
        <v>512</v>
      </c>
      <c r="C53" s="2" t="s">
        <v>22</v>
      </c>
      <c r="D53" s="2" t="s">
        <v>242</v>
      </c>
      <c r="E53" s="2" t="s">
        <v>243</v>
      </c>
      <c r="F53" s="2" t="s">
        <v>244</v>
      </c>
      <c r="G53" s="2" t="s">
        <v>245</v>
      </c>
      <c r="H53" s="2" t="s">
        <v>662</v>
      </c>
      <c r="I53" s="31" t="s">
        <v>373</v>
      </c>
      <c r="J53" s="31" t="s">
        <v>601</v>
      </c>
      <c r="K53" s="32">
        <v>7722041410</v>
      </c>
      <c r="L53" s="32">
        <v>7722041410</v>
      </c>
      <c r="M53" s="33" t="s">
        <v>753</v>
      </c>
      <c r="N53" s="2" t="s">
        <v>246</v>
      </c>
      <c r="O53" s="8">
        <v>9950</v>
      </c>
      <c r="P53" s="8">
        <v>9950</v>
      </c>
      <c r="Q53" s="8">
        <v>15250</v>
      </c>
      <c r="R53" s="8">
        <v>4720</v>
      </c>
      <c r="S53" s="9">
        <v>25</v>
      </c>
      <c r="T53" s="9">
        <v>24</v>
      </c>
      <c r="U53" s="5">
        <f t="shared" si="9"/>
        <v>49</v>
      </c>
      <c r="V53" s="4">
        <v>11</v>
      </c>
      <c r="W53" s="6" t="s">
        <v>542</v>
      </c>
      <c r="X53" s="3">
        <v>14</v>
      </c>
      <c r="Y53" s="1"/>
      <c r="Z53" s="1"/>
      <c r="AA53" s="1">
        <v>1</v>
      </c>
      <c r="AB53" s="1">
        <v>1</v>
      </c>
      <c r="AC53" s="1">
        <v>1</v>
      </c>
      <c r="AD53" s="1">
        <v>1</v>
      </c>
      <c r="AE53" s="1"/>
      <c r="AF53" s="1">
        <v>1</v>
      </c>
      <c r="AG53" s="1">
        <v>1</v>
      </c>
      <c r="AH53" s="1">
        <v>1</v>
      </c>
      <c r="AI53" s="1"/>
      <c r="AJ53" s="11">
        <v>42644</v>
      </c>
      <c r="AK53" s="10">
        <v>430</v>
      </c>
      <c r="AL53" s="10">
        <v>500</v>
      </c>
      <c r="AM53" s="10">
        <v>1</v>
      </c>
      <c r="AN53" s="10"/>
      <c r="AO53" s="10">
        <v>1</v>
      </c>
      <c r="AP53" s="10"/>
      <c r="AQ53" s="10"/>
      <c r="AR53" s="2" t="s">
        <v>551</v>
      </c>
      <c r="AS53" s="2" t="s">
        <v>844</v>
      </c>
      <c r="AT53" s="3"/>
      <c r="BG53" s="10" t="s">
        <v>559</v>
      </c>
      <c r="BH53" s="2" t="s">
        <v>241</v>
      </c>
      <c r="BI53" s="2" t="s">
        <v>241</v>
      </c>
      <c r="BJ53" s="2" t="s">
        <v>22</v>
      </c>
      <c r="BK53" s="2" t="s">
        <v>242</v>
      </c>
      <c r="DE53" s="71">
        <v>512</v>
      </c>
      <c r="DF53" s="71" t="s">
        <v>1241</v>
      </c>
      <c r="DG53" s="71" t="s">
        <v>1165</v>
      </c>
      <c r="DH53" s="71" t="s">
        <v>1242</v>
      </c>
      <c r="DI53" s="71" t="s">
        <v>1104</v>
      </c>
      <c r="DJ53" s="71" t="s">
        <v>1154</v>
      </c>
      <c r="DK53" s="71" t="s">
        <v>1154</v>
      </c>
      <c r="DL53" s="71">
        <v>9950</v>
      </c>
      <c r="DM53" s="71" t="s">
        <v>1243</v>
      </c>
      <c r="DN53" s="71" t="s">
        <v>1106</v>
      </c>
      <c r="DO53" s="71" t="s">
        <v>1102</v>
      </c>
    </row>
    <row r="54" spans="1:119" s="2" customFormat="1" ht="135" hidden="1" customHeight="1" x14ac:dyDescent="0.25">
      <c r="A54" s="2" t="s">
        <v>77</v>
      </c>
      <c r="B54" s="2">
        <v>513</v>
      </c>
      <c r="C54" s="2" t="s">
        <v>78</v>
      </c>
      <c r="D54" s="2" t="s">
        <v>79</v>
      </c>
      <c r="E54" s="2" t="s">
        <v>80</v>
      </c>
      <c r="F54" s="2" t="s">
        <v>81</v>
      </c>
      <c r="G54" s="2" t="s">
        <v>82</v>
      </c>
      <c r="H54" s="2" t="s">
        <v>640</v>
      </c>
      <c r="I54" s="31" t="s">
        <v>373</v>
      </c>
      <c r="J54" s="31" t="s">
        <v>575</v>
      </c>
      <c r="K54" s="32" t="s">
        <v>801</v>
      </c>
      <c r="L54" s="32" t="s">
        <v>802</v>
      </c>
      <c r="M54" s="33" t="s">
        <v>730</v>
      </c>
      <c r="N54" s="2" t="s">
        <v>83</v>
      </c>
      <c r="O54" s="8">
        <v>9825</v>
      </c>
      <c r="P54" s="8">
        <v>9825</v>
      </c>
      <c r="Q54" s="8">
        <v>9825</v>
      </c>
      <c r="R54" s="8">
        <v>12120</v>
      </c>
      <c r="S54" s="9">
        <v>21</v>
      </c>
      <c r="T54" s="9">
        <v>23</v>
      </c>
      <c r="U54" s="5">
        <f t="shared" si="9"/>
        <v>44</v>
      </c>
      <c r="V54" s="4">
        <v>11</v>
      </c>
      <c r="W54" s="6"/>
      <c r="X54" s="3">
        <v>104</v>
      </c>
      <c r="Y54" s="1"/>
      <c r="Z54" s="1"/>
      <c r="AA54" s="1"/>
      <c r="AB54" s="1">
        <v>1</v>
      </c>
      <c r="AC54" s="1"/>
      <c r="AD54" s="1">
        <v>1</v>
      </c>
      <c r="AE54" s="1">
        <v>1</v>
      </c>
      <c r="AF54" s="1"/>
      <c r="AG54" s="1"/>
      <c r="AH54" s="1">
        <v>1</v>
      </c>
      <c r="AI54" s="1"/>
      <c r="AJ54" s="11">
        <v>42745</v>
      </c>
      <c r="AK54" s="10">
        <v>100</v>
      </c>
      <c r="AL54" s="10">
        <v>2000</v>
      </c>
      <c r="AM54" s="10"/>
      <c r="AN54" s="10"/>
      <c r="AO54" s="10">
        <v>1</v>
      </c>
      <c r="AP54" s="10">
        <v>1</v>
      </c>
      <c r="AQ54" s="10"/>
      <c r="AS54" s="2" t="s">
        <v>844</v>
      </c>
      <c r="AT54" s="3"/>
      <c r="BG54" s="10"/>
      <c r="BH54" s="2" t="s">
        <v>77</v>
      </c>
      <c r="BI54" s="2" t="s">
        <v>77</v>
      </c>
      <c r="BJ54" s="2" t="s">
        <v>78</v>
      </c>
      <c r="BK54" s="2" t="s">
        <v>79</v>
      </c>
      <c r="DE54" s="71">
        <v>513</v>
      </c>
      <c r="DF54" s="71" t="s">
        <v>82</v>
      </c>
      <c r="DG54" s="71" t="s">
        <v>1165</v>
      </c>
      <c r="DH54" s="71" t="s">
        <v>1244</v>
      </c>
      <c r="DI54" s="71" t="s">
        <v>1104</v>
      </c>
      <c r="DJ54" s="71" t="s">
        <v>1154</v>
      </c>
      <c r="DK54" s="71" t="s">
        <v>1154</v>
      </c>
      <c r="DL54" s="71">
        <v>9825</v>
      </c>
      <c r="DM54" s="71" t="s">
        <v>1245</v>
      </c>
      <c r="DN54" s="71" t="s">
        <v>1157</v>
      </c>
      <c r="DO54" s="71" t="s">
        <v>1102</v>
      </c>
    </row>
    <row r="55" spans="1:119" ht="409.5" hidden="1" x14ac:dyDescent="0.3">
      <c r="A55" s="2" t="s">
        <v>288</v>
      </c>
      <c r="B55" s="2">
        <v>514</v>
      </c>
      <c r="C55" s="2" t="s">
        <v>94</v>
      </c>
      <c r="D55" s="2" t="s">
        <v>289</v>
      </c>
      <c r="E55" s="2" t="s">
        <v>290</v>
      </c>
      <c r="F55" s="2" t="s">
        <v>291</v>
      </c>
      <c r="G55" s="2" t="s">
        <v>292</v>
      </c>
      <c r="H55" s="2" t="s">
        <v>668</v>
      </c>
      <c r="I55" s="31" t="s">
        <v>703</v>
      </c>
      <c r="J55" s="31" t="s">
        <v>607</v>
      </c>
      <c r="K55" s="32">
        <v>7963211524</v>
      </c>
      <c r="L55" s="32">
        <v>7963211524</v>
      </c>
      <c r="M55" s="2" t="s">
        <v>759</v>
      </c>
      <c r="N55" s="2" t="s">
        <v>293</v>
      </c>
      <c r="O55" s="8">
        <v>9558</v>
      </c>
      <c r="P55" s="8">
        <v>9558</v>
      </c>
      <c r="Q55" s="8">
        <v>18408</v>
      </c>
      <c r="R55" s="8">
        <v>9773</v>
      </c>
      <c r="S55" s="9">
        <v>22</v>
      </c>
      <c r="T55" s="9">
        <v>28</v>
      </c>
      <c r="U55" s="5">
        <f t="shared" si="9"/>
        <v>50</v>
      </c>
      <c r="V55" s="4">
        <v>11</v>
      </c>
      <c r="W55" s="6" t="s">
        <v>542</v>
      </c>
      <c r="X55" s="3">
        <v>1</v>
      </c>
      <c r="AA55" s="1">
        <v>1</v>
      </c>
      <c r="AC55" s="1">
        <v>1</v>
      </c>
      <c r="AF55" s="1">
        <v>1</v>
      </c>
      <c r="AG55" s="1">
        <v>1</v>
      </c>
      <c r="AJ55" s="11">
        <v>42924</v>
      </c>
      <c r="AK55" s="10">
        <v>200</v>
      </c>
      <c r="AL55" s="10">
        <v>1400</v>
      </c>
      <c r="AO55" s="10">
        <v>1</v>
      </c>
      <c r="AR55" s="2" t="s">
        <v>549</v>
      </c>
      <c r="AS55" s="2" t="s">
        <v>844</v>
      </c>
      <c r="AW55" s="2"/>
      <c r="AX55" s="2"/>
      <c r="AZ55" s="2"/>
      <c r="BA55" s="2"/>
      <c r="BC55" s="2"/>
      <c r="BD55" s="2"/>
      <c r="BF55" s="2"/>
      <c r="BG55" s="10"/>
      <c r="BH55" s="2" t="s">
        <v>288</v>
      </c>
      <c r="BI55" s="2" t="s">
        <v>288</v>
      </c>
      <c r="BJ55" s="2" t="s">
        <v>94</v>
      </c>
      <c r="BK55" s="2" t="s">
        <v>289</v>
      </c>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71">
        <v>514</v>
      </c>
      <c r="DF55" s="71" t="s">
        <v>292</v>
      </c>
      <c r="DG55" s="71" t="s">
        <v>1165</v>
      </c>
      <c r="DH55" s="71" t="s">
        <v>1246</v>
      </c>
      <c r="DI55" s="71" t="s">
        <v>1104</v>
      </c>
      <c r="DJ55" s="71" t="s">
        <v>1154</v>
      </c>
      <c r="DK55" s="71" t="s">
        <v>1154</v>
      </c>
      <c r="DL55" s="71">
        <v>9558</v>
      </c>
      <c r="DM55" s="71" t="s">
        <v>291</v>
      </c>
      <c r="DN55" s="71" t="s">
        <v>1106</v>
      </c>
      <c r="DO55" s="71" t="s">
        <v>1102</v>
      </c>
    </row>
    <row r="56" spans="1:119" s="2" customFormat="1" ht="409.5" hidden="1" x14ac:dyDescent="0.25">
      <c r="A56" s="2" t="s">
        <v>423</v>
      </c>
      <c r="B56" s="2">
        <v>515</v>
      </c>
      <c r="C56" s="2" t="s">
        <v>20</v>
      </c>
      <c r="D56" s="2" t="s">
        <v>424</v>
      </c>
      <c r="E56" s="2" t="s">
        <v>425</v>
      </c>
      <c r="F56" s="2" t="s">
        <v>426</v>
      </c>
      <c r="G56" s="2" t="s">
        <v>427</v>
      </c>
      <c r="H56" s="2" t="s">
        <v>689</v>
      </c>
      <c r="I56" s="31" t="s">
        <v>373</v>
      </c>
      <c r="J56" s="31" t="s">
        <v>624</v>
      </c>
      <c r="K56" s="32">
        <v>7899895384</v>
      </c>
      <c r="L56" s="32">
        <v>331238</v>
      </c>
      <c r="M56" s="2" t="s">
        <v>778</v>
      </c>
      <c r="N56" s="2" t="s">
        <v>428</v>
      </c>
      <c r="O56" s="8">
        <v>8870</v>
      </c>
      <c r="P56" s="8">
        <v>8870</v>
      </c>
      <c r="Q56" s="8">
        <v>8870</v>
      </c>
      <c r="R56" s="8">
        <v>4146</v>
      </c>
      <c r="S56" s="9">
        <v>26</v>
      </c>
      <c r="T56" s="9">
        <v>20</v>
      </c>
      <c r="U56" s="5">
        <f t="shared" si="9"/>
        <v>46</v>
      </c>
      <c r="V56" s="4">
        <v>11</v>
      </c>
      <c r="W56" s="6"/>
      <c r="X56" s="3">
        <v>19</v>
      </c>
      <c r="Y56" s="1"/>
      <c r="Z56" s="1"/>
      <c r="AA56" s="1"/>
      <c r="AB56" s="1"/>
      <c r="AC56" s="1"/>
      <c r="AD56" s="1"/>
      <c r="AE56" s="1"/>
      <c r="AF56" s="1"/>
      <c r="AG56" s="1"/>
      <c r="AH56" s="1">
        <v>1</v>
      </c>
      <c r="AI56" s="1"/>
      <c r="AJ56" s="11">
        <v>42787</v>
      </c>
      <c r="AK56" s="10">
        <v>50</v>
      </c>
      <c r="AL56" s="10">
        <v>500</v>
      </c>
      <c r="AM56" s="10">
        <v>1</v>
      </c>
      <c r="AN56" s="10">
        <v>1</v>
      </c>
      <c r="AO56" s="10">
        <v>1</v>
      </c>
      <c r="AP56" s="10">
        <v>1</v>
      </c>
      <c r="AQ56" s="10"/>
      <c r="AS56" s="2" t="s">
        <v>844</v>
      </c>
      <c r="AT56" s="3"/>
      <c r="BG56" s="10"/>
      <c r="BH56" s="2" t="s">
        <v>423</v>
      </c>
      <c r="BI56" s="2" t="s">
        <v>423</v>
      </c>
      <c r="BJ56" s="2" t="s">
        <v>20</v>
      </c>
      <c r="BK56" s="2" t="s">
        <v>424</v>
      </c>
      <c r="DE56" s="71">
        <v>515</v>
      </c>
      <c r="DF56" s="71" t="s">
        <v>427</v>
      </c>
      <c r="DG56" s="71" t="s">
        <v>1165</v>
      </c>
      <c r="DH56" s="71" t="s">
        <v>1247</v>
      </c>
      <c r="DI56" s="71" t="s">
        <v>1104</v>
      </c>
      <c r="DJ56" s="71" t="s">
        <v>1154</v>
      </c>
      <c r="DK56" s="71" t="s">
        <v>1154</v>
      </c>
      <c r="DL56" s="71">
        <v>8870</v>
      </c>
      <c r="DM56" s="71" t="s">
        <v>426</v>
      </c>
      <c r="DN56" s="71" t="s">
        <v>1111</v>
      </c>
      <c r="DO56" s="71" t="s">
        <v>1102</v>
      </c>
    </row>
    <row r="57" spans="1:119" ht="409.5" hidden="1" x14ac:dyDescent="0.3">
      <c r="A57" s="2" t="s">
        <v>381</v>
      </c>
      <c r="B57" s="2">
        <v>516</v>
      </c>
      <c r="C57" s="2" t="s">
        <v>215</v>
      </c>
      <c r="D57" s="2" t="s">
        <v>382</v>
      </c>
      <c r="E57" s="2" t="s">
        <v>383</v>
      </c>
      <c r="F57" s="2" t="s">
        <v>384</v>
      </c>
      <c r="G57" s="2" t="s">
        <v>385</v>
      </c>
      <c r="H57" s="2" t="s">
        <v>683</v>
      </c>
      <c r="I57" s="31" t="s">
        <v>373</v>
      </c>
      <c r="J57" s="31" t="s">
        <v>618</v>
      </c>
      <c r="K57" s="32">
        <v>7468561692</v>
      </c>
      <c r="L57" s="32">
        <v>1482781333</v>
      </c>
      <c r="M57" s="2" t="s">
        <v>772</v>
      </c>
      <c r="N57" s="2" t="s">
        <v>386</v>
      </c>
      <c r="O57" s="8">
        <v>8690</v>
      </c>
      <c r="P57" s="8">
        <v>8690</v>
      </c>
      <c r="Q57" s="8">
        <v>8690</v>
      </c>
      <c r="R57" s="8">
        <v>580</v>
      </c>
      <c r="S57" s="9">
        <v>22</v>
      </c>
      <c r="T57" s="9">
        <v>25</v>
      </c>
      <c r="U57" s="5">
        <f t="shared" si="9"/>
        <v>47</v>
      </c>
      <c r="V57" s="4">
        <v>11</v>
      </c>
      <c r="W57" s="6" t="s">
        <v>542</v>
      </c>
      <c r="X57" s="3">
        <v>30</v>
      </c>
      <c r="AB57" s="1">
        <v>1</v>
      </c>
      <c r="AD57" s="1">
        <v>1</v>
      </c>
      <c r="AH57" s="1">
        <v>1</v>
      </c>
      <c r="AK57" s="10">
        <v>50</v>
      </c>
      <c r="AL57" s="10">
        <v>200</v>
      </c>
      <c r="AN57" s="10">
        <v>1</v>
      </c>
      <c r="AS57" s="2" t="s">
        <v>844</v>
      </c>
      <c r="AW57" s="2"/>
      <c r="AX57" s="2"/>
      <c r="AZ57" s="2"/>
      <c r="BA57" s="2"/>
      <c r="BC57" s="2"/>
      <c r="BD57" s="2"/>
      <c r="BF57" s="2"/>
      <c r="BG57" s="10"/>
      <c r="BH57" s="2" t="s">
        <v>381</v>
      </c>
      <c r="BI57" s="2" t="s">
        <v>381</v>
      </c>
      <c r="BJ57" s="2" t="s">
        <v>215</v>
      </c>
      <c r="BK57" s="2" t="s">
        <v>382</v>
      </c>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71">
        <v>516</v>
      </c>
      <c r="DF57" s="71" t="s">
        <v>1248</v>
      </c>
      <c r="DG57" s="71" t="s">
        <v>1165</v>
      </c>
      <c r="DH57" s="71" t="s">
        <v>1249</v>
      </c>
      <c r="DI57" s="71" t="s">
        <v>1104</v>
      </c>
      <c r="DJ57" s="71" t="s">
        <v>1154</v>
      </c>
      <c r="DK57" s="71" t="s">
        <v>1154</v>
      </c>
      <c r="DL57" s="71">
        <v>8690</v>
      </c>
      <c r="DM57" s="71" t="s">
        <v>384</v>
      </c>
      <c r="DN57" s="71" t="s">
        <v>1101</v>
      </c>
      <c r="DO57" s="71" t="s">
        <v>1102</v>
      </c>
    </row>
    <row r="58" spans="1:119" s="2" customFormat="1" ht="134.25" hidden="1" customHeight="1" x14ac:dyDescent="0.25">
      <c r="A58" s="2" t="s">
        <v>416</v>
      </c>
      <c r="B58" s="2">
        <v>517</v>
      </c>
      <c r="C58" s="2" t="s">
        <v>417</v>
      </c>
      <c r="D58" s="2" t="s">
        <v>418</v>
      </c>
      <c r="E58" s="2" t="s">
        <v>419</v>
      </c>
      <c r="F58" s="2" t="s">
        <v>420</v>
      </c>
      <c r="G58" s="2" t="s">
        <v>421</v>
      </c>
      <c r="H58" s="2" t="s">
        <v>688</v>
      </c>
      <c r="I58" s="31" t="s">
        <v>373</v>
      </c>
      <c r="J58" s="31" t="s">
        <v>622</v>
      </c>
      <c r="K58" s="32">
        <v>7580327081</v>
      </c>
      <c r="L58" s="32" t="s">
        <v>836</v>
      </c>
      <c r="M58" s="2" t="s">
        <v>777</v>
      </c>
      <c r="N58" s="2" t="s">
        <v>422</v>
      </c>
      <c r="O58" s="8">
        <v>8600</v>
      </c>
      <c r="P58" s="8">
        <v>8600</v>
      </c>
      <c r="Q58" s="8">
        <v>8600</v>
      </c>
      <c r="R58" s="8">
        <v>5300</v>
      </c>
      <c r="S58" s="9">
        <v>25</v>
      </c>
      <c r="T58" s="9">
        <v>24</v>
      </c>
      <c r="U58" s="5">
        <f t="shared" si="9"/>
        <v>49</v>
      </c>
      <c r="V58" s="4">
        <v>11</v>
      </c>
      <c r="W58" s="6" t="s">
        <v>542</v>
      </c>
      <c r="X58" s="3">
        <v>5</v>
      </c>
      <c r="Y58" s="1"/>
      <c r="Z58" s="1"/>
      <c r="AA58" s="1"/>
      <c r="AB58" s="1"/>
      <c r="AC58" s="1"/>
      <c r="AD58" s="1"/>
      <c r="AE58" s="1"/>
      <c r="AF58" s="1"/>
      <c r="AG58" s="1"/>
      <c r="AH58" s="1">
        <v>1</v>
      </c>
      <c r="AI58" s="1"/>
      <c r="AJ58" s="11">
        <v>42826</v>
      </c>
      <c r="AK58" s="10">
        <v>50</v>
      </c>
      <c r="AL58" s="10">
        <v>10000</v>
      </c>
      <c r="AM58" s="10"/>
      <c r="AN58" s="10"/>
      <c r="AO58" s="10">
        <v>1</v>
      </c>
      <c r="AP58" s="10">
        <v>1</v>
      </c>
      <c r="AQ58" s="10"/>
      <c r="AS58" s="2" t="s">
        <v>844</v>
      </c>
      <c r="AT58" s="3" t="s">
        <v>553</v>
      </c>
      <c r="BG58" s="10" t="s">
        <v>906</v>
      </c>
      <c r="BH58" s="2" t="s">
        <v>416</v>
      </c>
      <c r="BI58" s="2" t="s">
        <v>416</v>
      </c>
      <c r="BJ58" s="2" t="s">
        <v>417</v>
      </c>
      <c r="BK58" s="2" t="s">
        <v>418</v>
      </c>
      <c r="DE58" s="71">
        <v>517</v>
      </c>
      <c r="DF58" s="71" t="s">
        <v>421</v>
      </c>
      <c r="DG58" s="71" t="s">
        <v>1165</v>
      </c>
      <c r="DH58" s="71" t="s">
        <v>1250</v>
      </c>
      <c r="DI58" s="71" t="s">
        <v>1104</v>
      </c>
      <c r="DJ58" s="71" t="s">
        <v>1154</v>
      </c>
      <c r="DK58" s="71" t="s">
        <v>1154</v>
      </c>
      <c r="DL58" s="71">
        <v>8600</v>
      </c>
      <c r="DM58" s="71" t="s">
        <v>1251</v>
      </c>
      <c r="DN58" s="71" t="s">
        <v>1106</v>
      </c>
      <c r="DO58" s="71" t="s">
        <v>1102</v>
      </c>
    </row>
    <row r="59" spans="1:119" ht="409.5" hidden="1" x14ac:dyDescent="0.3">
      <c r="A59" s="2" t="s">
        <v>259</v>
      </c>
      <c r="B59" s="2">
        <v>518</v>
      </c>
      <c r="C59" s="2" t="s">
        <v>203</v>
      </c>
      <c r="D59" s="2" t="s">
        <v>204</v>
      </c>
      <c r="E59" s="2" t="s">
        <v>260</v>
      </c>
      <c r="F59" s="2" t="s">
        <v>261</v>
      </c>
      <c r="G59" s="2" t="s">
        <v>260</v>
      </c>
      <c r="H59" s="2" t="s">
        <v>664</v>
      </c>
      <c r="I59" s="31" t="s">
        <v>373</v>
      </c>
      <c r="J59" s="31" t="s">
        <v>604</v>
      </c>
      <c r="K59" s="32">
        <v>1482564646</v>
      </c>
      <c r="L59" s="32">
        <v>1482564646</v>
      </c>
      <c r="M59" s="2" t="s">
        <v>756</v>
      </c>
      <c r="N59" s="2" t="s">
        <v>262</v>
      </c>
      <c r="O59" s="8">
        <v>8500</v>
      </c>
      <c r="P59" s="8">
        <v>8500</v>
      </c>
      <c r="Q59" s="8">
        <v>8500</v>
      </c>
      <c r="R59" s="8">
        <v>2100</v>
      </c>
      <c r="S59" s="9">
        <v>17</v>
      </c>
      <c r="T59" s="9">
        <v>24</v>
      </c>
      <c r="U59" s="5">
        <f t="shared" si="9"/>
        <v>41</v>
      </c>
      <c r="V59" s="4">
        <v>10</v>
      </c>
      <c r="W59" s="6" t="s">
        <v>543</v>
      </c>
      <c r="X59" s="3">
        <v>1</v>
      </c>
      <c r="AD59" s="1">
        <v>1</v>
      </c>
      <c r="AG59" s="1">
        <v>1</v>
      </c>
      <c r="AJ59" s="11">
        <v>42914</v>
      </c>
      <c r="AK59" s="10">
        <v>170</v>
      </c>
      <c r="AL59" s="10">
        <v>400</v>
      </c>
      <c r="AO59" s="10">
        <v>1</v>
      </c>
      <c r="AR59" s="2" t="s">
        <v>549</v>
      </c>
      <c r="AS59" s="2" t="s">
        <v>844</v>
      </c>
      <c r="AU59" s="2" t="s">
        <v>882</v>
      </c>
      <c r="AW59" s="2"/>
      <c r="AX59" s="2"/>
      <c r="AZ59" s="2"/>
      <c r="BA59" s="2"/>
      <c r="BC59" s="2"/>
      <c r="BD59" s="2"/>
      <c r="BF59" s="2"/>
      <c r="BG59" s="10"/>
      <c r="BH59" s="2" t="s">
        <v>259</v>
      </c>
      <c r="BI59" s="2" t="s">
        <v>259</v>
      </c>
      <c r="BJ59" s="2" t="s">
        <v>203</v>
      </c>
      <c r="BK59" s="2" t="s">
        <v>204</v>
      </c>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71">
        <v>518</v>
      </c>
      <c r="DF59" s="71" t="s">
        <v>1252</v>
      </c>
      <c r="DG59" s="71" t="s">
        <v>1165</v>
      </c>
      <c r="DH59" s="71" t="s">
        <v>1253</v>
      </c>
      <c r="DI59" s="71" t="s">
        <v>1104</v>
      </c>
      <c r="DJ59" s="71" t="s">
        <v>1154</v>
      </c>
      <c r="DK59" s="71" t="s">
        <v>1154</v>
      </c>
      <c r="DL59" s="71">
        <v>8500</v>
      </c>
      <c r="DM59" s="71" t="s">
        <v>1254</v>
      </c>
      <c r="DN59" s="71" t="s">
        <v>1106</v>
      </c>
      <c r="DO59" s="71" t="s">
        <v>1102</v>
      </c>
    </row>
    <row r="60" spans="1:119" ht="409.5" hidden="1" x14ac:dyDescent="0.3">
      <c r="A60" s="2" t="s">
        <v>322</v>
      </c>
      <c r="B60" s="2">
        <v>519</v>
      </c>
      <c r="C60" s="2" t="s">
        <v>19</v>
      </c>
      <c r="D60" s="2" t="s">
        <v>323</v>
      </c>
      <c r="E60" s="2" t="s">
        <v>324</v>
      </c>
      <c r="F60" s="2" t="s">
        <v>325</v>
      </c>
      <c r="G60" s="2" t="s">
        <v>326</v>
      </c>
      <c r="H60" s="2" t="s">
        <v>674</v>
      </c>
      <c r="I60" s="31" t="s">
        <v>373</v>
      </c>
      <c r="J60" s="31" t="s">
        <v>578</v>
      </c>
      <c r="K60" s="32">
        <v>1482345104</v>
      </c>
      <c r="L60" s="32">
        <v>1482345104</v>
      </c>
      <c r="M60" s="2" t="s">
        <v>765</v>
      </c>
      <c r="N60" s="2" t="s">
        <v>327</v>
      </c>
      <c r="O60" s="8">
        <v>6200</v>
      </c>
      <c r="P60" s="8">
        <v>6200</v>
      </c>
      <c r="Q60" s="8">
        <v>6200</v>
      </c>
      <c r="R60" s="8">
        <v>1547</v>
      </c>
      <c r="S60" s="9">
        <v>25</v>
      </c>
      <c r="T60" s="9">
        <v>21</v>
      </c>
      <c r="U60" s="5">
        <f t="shared" si="9"/>
        <v>46</v>
      </c>
      <c r="V60" s="4">
        <v>11</v>
      </c>
      <c r="W60" s="6"/>
      <c r="X60" s="3">
        <v>40</v>
      </c>
      <c r="AD60" s="1">
        <v>1</v>
      </c>
      <c r="AH60" s="1">
        <v>1</v>
      </c>
      <c r="AK60" s="10">
        <v>125</v>
      </c>
      <c r="AL60" s="10">
        <v>1000</v>
      </c>
      <c r="AM60" s="10">
        <v>1</v>
      </c>
      <c r="AN60" s="10">
        <v>1</v>
      </c>
      <c r="AO60" s="10">
        <v>1</v>
      </c>
      <c r="AP60" s="10">
        <v>1</v>
      </c>
      <c r="AR60" s="2" t="s">
        <v>546</v>
      </c>
      <c r="AS60" s="2" t="s">
        <v>844</v>
      </c>
      <c r="AW60" s="2"/>
      <c r="AX60" s="2"/>
      <c r="AZ60" s="2"/>
      <c r="BA60" s="2"/>
      <c r="BC60" s="2"/>
      <c r="BD60" s="2"/>
      <c r="BF60" s="2"/>
      <c r="BG60" s="10"/>
      <c r="BH60" s="2" t="s">
        <v>322</v>
      </c>
      <c r="BI60" s="2" t="s">
        <v>322</v>
      </c>
      <c r="BJ60" s="2" t="s">
        <v>19</v>
      </c>
      <c r="BK60" s="2" t="s">
        <v>323</v>
      </c>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71">
        <v>519</v>
      </c>
      <c r="DF60" s="71" t="s">
        <v>1255</v>
      </c>
      <c r="DG60" s="71" t="s">
        <v>1165</v>
      </c>
      <c r="DH60" s="71" t="s">
        <v>1256</v>
      </c>
      <c r="DI60" s="71" t="s">
        <v>1104</v>
      </c>
      <c r="DJ60" s="71" t="s">
        <v>1154</v>
      </c>
      <c r="DK60" s="71" t="s">
        <v>1154</v>
      </c>
      <c r="DL60" s="71">
        <v>6200</v>
      </c>
      <c r="DM60" s="71" t="s">
        <v>546</v>
      </c>
      <c r="DN60" s="71" t="s">
        <v>1141</v>
      </c>
      <c r="DO60" s="71" t="s">
        <v>1102</v>
      </c>
    </row>
    <row r="61" spans="1:119" ht="138" hidden="1" customHeight="1" x14ac:dyDescent="0.3">
      <c r="A61" s="2" t="s">
        <v>482</v>
      </c>
      <c r="B61" s="2">
        <v>520</v>
      </c>
      <c r="C61" s="2" t="s">
        <v>4</v>
      </c>
      <c r="D61" s="2" t="s">
        <v>79</v>
      </c>
      <c r="E61" s="2" t="s">
        <v>483</v>
      </c>
      <c r="F61" s="2" t="s">
        <v>484</v>
      </c>
      <c r="G61" s="2" t="s">
        <v>485</v>
      </c>
      <c r="H61" s="2" t="s">
        <v>697</v>
      </c>
      <c r="I61" s="31" t="s">
        <v>373</v>
      </c>
      <c r="J61" s="31" t="s">
        <v>593</v>
      </c>
      <c r="K61" s="32">
        <v>7719735404</v>
      </c>
      <c r="L61" s="32">
        <v>7719735404</v>
      </c>
      <c r="M61" s="2" t="s">
        <v>787</v>
      </c>
      <c r="N61" s="2" t="s">
        <v>486</v>
      </c>
      <c r="O61" s="8">
        <v>15000</v>
      </c>
      <c r="P61" s="12">
        <v>10000</v>
      </c>
      <c r="Q61" s="8">
        <v>20400</v>
      </c>
      <c r="R61" s="8">
        <v>6380</v>
      </c>
      <c r="S61" s="9">
        <v>23</v>
      </c>
      <c r="T61" s="9">
        <v>20</v>
      </c>
      <c r="U61" s="5">
        <f t="shared" si="9"/>
        <v>43</v>
      </c>
      <c r="V61" s="4">
        <v>10</v>
      </c>
      <c r="W61" s="6" t="s">
        <v>543</v>
      </c>
      <c r="X61" s="3">
        <v>53</v>
      </c>
      <c r="AB61" s="1">
        <v>1</v>
      </c>
      <c r="AC61" s="1">
        <v>1</v>
      </c>
      <c r="AE61" s="1">
        <v>1</v>
      </c>
      <c r="AF61" s="1">
        <v>1</v>
      </c>
      <c r="AG61" s="1">
        <v>1</v>
      </c>
      <c r="AH61" s="1">
        <v>1</v>
      </c>
      <c r="AJ61" s="11">
        <v>42745</v>
      </c>
      <c r="AK61" s="10">
        <v>480</v>
      </c>
      <c r="AL61" s="10">
        <v>3000</v>
      </c>
      <c r="AM61" s="10">
        <v>1</v>
      </c>
      <c r="AN61" s="10">
        <v>1</v>
      </c>
      <c r="AO61" s="10">
        <v>1</v>
      </c>
      <c r="AP61" s="10">
        <v>1</v>
      </c>
      <c r="AQ61" s="10">
        <v>1</v>
      </c>
      <c r="AS61" s="2" t="s">
        <v>844</v>
      </c>
      <c r="AU61" s="43"/>
      <c r="AV61" s="14">
        <v>42675</v>
      </c>
      <c r="AW61" s="14"/>
      <c r="AX61" s="15">
        <v>6000</v>
      </c>
      <c r="AY61" s="14">
        <v>42887</v>
      </c>
      <c r="AZ61" s="14"/>
      <c r="BA61" s="15">
        <v>3000</v>
      </c>
      <c r="BB61" s="14">
        <v>43101</v>
      </c>
      <c r="BC61" s="14"/>
      <c r="BD61" s="15">
        <v>1000</v>
      </c>
      <c r="BE61" s="15">
        <f>AX61+BA61+BD61</f>
        <v>10000</v>
      </c>
      <c r="BF61" s="2"/>
      <c r="BG61" s="10"/>
      <c r="BH61" s="2" t="s">
        <v>482</v>
      </c>
      <c r="BI61" s="2" t="s">
        <v>482</v>
      </c>
      <c r="BJ61" s="2" t="s">
        <v>4</v>
      </c>
      <c r="BK61" s="2" t="s">
        <v>79</v>
      </c>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71">
        <v>520</v>
      </c>
      <c r="DF61" s="71" t="s">
        <v>485</v>
      </c>
      <c r="DG61" s="71" t="s">
        <v>1165</v>
      </c>
      <c r="DH61" s="71" t="s">
        <v>1257</v>
      </c>
      <c r="DI61" s="71" t="s">
        <v>1104</v>
      </c>
      <c r="DJ61" s="71" t="s">
        <v>1154</v>
      </c>
      <c r="DK61" s="71" t="s">
        <v>1154</v>
      </c>
      <c r="DL61" s="71">
        <v>10000</v>
      </c>
      <c r="DM61" s="71" t="s">
        <v>484</v>
      </c>
      <c r="DN61" s="71" t="s">
        <v>1111</v>
      </c>
      <c r="DO61" s="71" t="s">
        <v>1102</v>
      </c>
    </row>
    <row r="62" spans="1:119" s="2" customFormat="1" ht="120" customHeight="1" x14ac:dyDescent="0.3">
      <c r="A62" s="23" t="s">
        <v>228</v>
      </c>
      <c r="B62" s="23">
        <v>534</v>
      </c>
      <c r="C62" s="19" t="s">
        <v>229</v>
      </c>
      <c r="D62" s="19" t="s">
        <v>230</v>
      </c>
      <c r="E62" s="19" t="s">
        <v>231</v>
      </c>
      <c r="F62" s="23" t="s">
        <v>232</v>
      </c>
      <c r="G62" s="23" t="s">
        <v>233</v>
      </c>
      <c r="H62" s="2" t="s">
        <v>660</v>
      </c>
      <c r="I62" s="31" t="s">
        <v>373</v>
      </c>
      <c r="J62" s="31" t="s">
        <v>599</v>
      </c>
      <c r="K62" s="76" t="s">
        <v>1281</v>
      </c>
      <c r="L62" s="76" t="s">
        <v>1282</v>
      </c>
      <c r="M62" s="19" t="s">
        <v>751</v>
      </c>
      <c r="N62" s="19" t="s">
        <v>234</v>
      </c>
      <c r="O62" s="20">
        <v>25000</v>
      </c>
      <c r="P62" s="21">
        <v>14000</v>
      </c>
      <c r="Q62" s="8">
        <v>61300</v>
      </c>
      <c r="R62" s="8">
        <v>8640</v>
      </c>
      <c r="S62" s="9">
        <v>27</v>
      </c>
      <c r="T62" s="9">
        <v>25</v>
      </c>
      <c r="U62" s="5">
        <f t="shared" si="9"/>
        <v>52</v>
      </c>
      <c r="V62" s="4">
        <v>10</v>
      </c>
      <c r="W62" s="6" t="s">
        <v>542</v>
      </c>
      <c r="X62" s="3">
        <v>1</v>
      </c>
      <c r="Y62" s="1"/>
      <c r="Z62" s="1">
        <v>1</v>
      </c>
      <c r="AA62" s="1">
        <v>1</v>
      </c>
      <c r="AB62" s="1"/>
      <c r="AC62" s="1">
        <v>1</v>
      </c>
      <c r="AD62" s="1">
        <v>1</v>
      </c>
      <c r="AE62" s="1">
        <v>1</v>
      </c>
      <c r="AF62" s="1">
        <v>1</v>
      </c>
      <c r="AG62" s="1">
        <v>1</v>
      </c>
      <c r="AH62" s="1"/>
      <c r="AI62" s="1" t="str">
        <f>IF(Y62=1,Y$1,"")&amp;" "&amp;IF(Z62=1,Z$1,"")&amp;" "&amp;IF(AA62=1,AA$1,"")&amp;" "&amp;IF(AB62=1,AB$1,"")&amp;" "&amp;IF(AC62=1,AC$1,"")&amp;" "&amp;IF(AD62=1,AD$1,"")&amp;" "&amp;IF(AE62=1,AE$1,"")&amp;" "&amp;IF(AF62=1,AF$1,"")&amp;" "&amp;IF(AG62=1,AG$1,"")&amp;" "&amp;IF(AH62=1,AH$1,"")</f>
        <v xml:space="preserve"> Circus Dance  Festival Film Literature Music Theatre </v>
      </c>
      <c r="AJ62" s="11">
        <v>42889</v>
      </c>
      <c r="AK62" s="10">
        <v>170</v>
      </c>
      <c r="AL62" s="10">
        <v>500</v>
      </c>
      <c r="AM62" s="10"/>
      <c r="AN62" s="10"/>
      <c r="AO62" s="10">
        <v>1</v>
      </c>
      <c r="AP62" s="10"/>
      <c r="AQ62" s="10"/>
      <c r="AS62" s="2" t="s">
        <v>552</v>
      </c>
      <c r="AT62" s="3" t="s">
        <v>556</v>
      </c>
      <c r="AU62" s="2" t="s">
        <v>854</v>
      </c>
      <c r="AV62" s="36">
        <v>42614</v>
      </c>
      <c r="AW62" s="81" t="s">
        <v>1292</v>
      </c>
      <c r="AX62" s="37">
        <v>2000</v>
      </c>
      <c r="AY62" s="36">
        <v>42767</v>
      </c>
      <c r="AZ62" s="81" t="s">
        <v>1299</v>
      </c>
      <c r="BA62" s="37">
        <v>11000</v>
      </c>
      <c r="BB62" s="36">
        <v>42887</v>
      </c>
      <c r="BC62" s="81" t="s">
        <v>1301</v>
      </c>
      <c r="BD62" s="37">
        <v>1000</v>
      </c>
      <c r="BE62" s="37">
        <f>AX62+BA62+BD62</f>
        <v>14000</v>
      </c>
      <c r="BF62" s="27" t="s">
        <v>903</v>
      </c>
      <c r="BG62" s="29" t="s">
        <v>911</v>
      </c>
      <c r="BH62" s="19" t="s">
        <v>228</v>
      </c>
      <c r="BI62" s="19" t="s">
        <v>228</v>
      </c>
      <c r="BJ62" s="19" t="s">
        <v>229</v>
      </c>
      <c r="BK62" s="19" t="s">
        <v>230</v>
      </c>
      <c r="BL62" s="19" t="s">
        <v>983</v>
      </c>
      <c r="BM62" s="19" t="s">
        <v>552</v>
      </c>
      <c r="BN62" s="19" t="s">
        <v>110</v>
      </c>
      <c r="BO62" s="19" t="s">
        <v>110</v>
      </c>
      <c r="BP62" s="19" t="s">
        <v>110</v>
      </c>
      <c r="BQ62" s="19" t="s">
        <v>110</v>
      </c>
      <c r="BR62" s="19" t="s">
        <v>984</v>
      </c>
      <c r="BS62" s="19"/>
      <c r="BT62" s="19">
        <v>1</v>
      </c>
      <c r="BU62" s="19">
        <v>600</v>
      </c>
      <c r="BV62" s="19">
        <v>0</v>
      </c>
      <c r="BW62" s="19">
        <v>90</v>
      </c>
      <c r="BX62" s="19"/>
      <c r="BY62" s="19">
        <v>1</v>
      </c>
      <c r="BZ62" s="19"/>
      <c r="CA62" s="19"/>
      <c r="CB62" s="19">
        <v>1</v>
      </c>
      <c r="CC62" s="19">
        <v>0</v>
      </c>
      <c r="CD62" s="19"/>
      <c r="CE62" s="19">
        <v>1</v>
      </c>
      <c r="CF62" s="19" t="s">
        <v>934</v>
      </c>
      <c r="CG62" s="19"/>
      <c r="CH62" s="19">
        <v>450</v>
      </c>
      <c r="CI62" s="19" t="s">
        <v>985</v>
      </c>
      <c r="CJ62" s="52">
        <v>42889</v>
      </c>
      <c r="CK62" s="19" t="s">
        <v>552</v>
      </c>
      <c r="CL62" s="19">
        <v>1</v>
      </c>
      <c r="CM62" s="19" t="s">
        <v>986</v>
      </c>
      <c r="CN62" s="19"/>
      <c r="CO62" s="19" t="s">
        <v>552</v>
      </c>
      <c r="CP62" s="19" t="s">
        <v>552</v>
      </c>
      <c r="CQ62" s="19">
        <v>80</v>
      </c>
      <c r="CR62" s="19">
        <v>5</v>
      </c>
      <c r="CS62" s="19" t="s">
        <v>552</v>
      </c>
      <c r="CT62" s="19" t="s">
        <v>552</v>
      </c>
      <c r="CU62" s="19" t="s">
        <v>552</v>
      </c>
      <c r="CV62" s="19" t="s">
        <v>110</v>
      </c>
      <c r="CW62" s="19" t="s">
        <v>552</v>
      </c>
      <c r="CX62" s="52">
        <v>42889</v>
      </c>
      <c r="CY62" s="19">
        <v>1</v>
      </c>
      <c r="CZ62" s="19"/>
      <c r="DA62" s="19"/>
      <c r="DB62" s="19" t="str">
        <f>IF(CY62=1,CY$1,IF(CZ62=1,CZ$1,IF(DA62=1,DA$1,"")))</f>
        <v>Free unticketed</v>
      </c>
      <c r="DC62" s="19" t="s">
        <v>934</v>
      </c>
      <c r="DD62" s="19" t="s">
        <v>987</v>
      </c>
      <c r="DE62" s="71">
        <v>534</v>
      </c>
      <c r="DF62" s="71" t="s">
        <v>1258</v>
      </c>
      <c r="DG62" s="71" t="s">
        <v>1097</v>
      </c>
      <c r="DH62" s="71" t="s">
        <v>1259</v>
      </c>
      <c r="DI62" s="71" t="s">
        <v>1260</v>
      </c>
      <c r="DJ62" s="71" t="s">
        <v>1154</v>
      </c>
      <c r="DK62" s="71" t="s">
        <v>1154</v>
      </c>
      <c r="DL62" s="71">
        <v>14000</v>
      </c>
      <c r="DM62" s="71" t="s">
        <v>1261</v>
      </c>
      <c r="DN62" s="71" t="s">
        <v>1106</v>
      </c>
      <c r="DO62" s="71" t="s">
        <v>1102</v>
      </c>
    </row>
    <row r="63" spans="1:119" s="2" customFormat="1" ht="120" hidden="1" customHeight="1" x14ac:dyDescent="0.25">
      <c r="A63" s="2" t="s">
        <v>142</v>
      </c>
      <c r="C63" s="2" t="s">
        <v>143</v>
      </c>
      <c r="D63" s="2" t="s">
        <v>144</v>
      </c>
      <c r="E63" s="2" t="s">
        <v>145</v>
      </c>
      <c r="F63" s="2" t="s">
        <v>146</v>
      </c>
      <c r="G63" s="2" t="s">
        <v>147</v>
      </c>
      <c r="H63" s="2" t="s">
        <v>648</v>
      </c>
      <c r="I63" s="31" t="s">
        <v>711</v>
      </c>
      <c r="J63" s="31" t="s">
        <v>585</v>
      </c>
      <c r="K63" s="32">
        <v>7510296254</v>
      </c>
      <c r="L63" s="32" t="s">
        <v>808</v>
      </c>
      <c r="M63" s="33" t="s">
        <v>739</v>
      </c>
      <c r="N63" s="2" t="s">
        <v>148</v>
      </c>
      <c r="O63" s="8">
        <v>10000</v>
      </c>
      <c r="P63" s="8">
        <v>10000</v>
      </c>
      <c r="Q63" s="8">
        <v>10000</v>
      </c>
      <c r="R63" s="8">
        <v>1120</v>
      </c>
      <c r="S63" s="9">
        <v>19</v>
      </c>
      <c r="T63" s="9">
        <v>20</v>
      </c>
      <c r="U63" s="5">
        <f t="shared" si="9"/>
        <v>39</v>
      </c>
      <c r="V63" s="4">
        <v>11</v>
      </c>
      <c r="W63" s="6"/>
      <c r="X63" s="3" t="s">
        <v>149</v>
      </c>
      <c r="Y63" s="1"/>
      <c r="Z63" s="1"/>
      <c r="AA63" s="1">
        <v>1</v>
      </c>
      <c r="AB63" s="1"/>
      <c r="AC63" s="1"/>
      <c r="AD63" s="1"/>
      <c r="AE63" s="1"/>
      <c r="AF63" s="1">
        <v>1</v>
      </c>
      <c r="AG63" s="1">
        <v>1</v>
      </c>
      <c r="AH63" s="1">
        <v>1</v>
      </c>
      <c r="AI63" s="1"/>
      <c r="AJ63" s="11">
        <v>42744</v>
      </c>
      <c r="AK63" s="10">
        <v>1000</v>
      </c>
      <c r="AL63" s="10">
        <v>1000</v>
      </c>
      <c r="AM63" s="10">
        <v>1</v>
      </c>
      <c r="AN63" s="10">
        <v>1</v>
      </c>
      <c r="AO63" s="10">
        <v>1</v>
      </c>
      <c r="AP63" s="10">
        <v>1</v>
      </c>
      <c r="AQ63" s="10"/>
      <c r="AS63" s="2" t="s">
        <v>846</v>
      </c>
      <c r="AT63" s="3" t="s">
        <v>556</v>
      </c>
      <c r="BH63" s="2" t="s">
        <v>142</v>
      </c>
      <c r="BI63" s="2" t="s">
        <v>142</v>
      </c>
      <c r="BJ63" s="2" t="s">
        <v>143</v>
      </c>
      <c r="BK63" s="2" t="s">
        <v>144</v>
      </c>
    </row>
    <row r="64" spans="1:119" ht="105.75" hidden="1" x14ac:dyDescent="0.3">
      <c r="A64" s="2" t="s">
        <v>455</v>
      </c>
      <c r="B64" s="2"/>
      <c r="C64" s="2" t="s">
        <v>456</v>
      </c>
      <c r="D64" s="2" t="s">
        <v>457</v>
      </c>
      <c r="E64" s="2" t="s">
        <v>458</v>
      </c>
      <c r="F64" s="2" t="s">
        <v>459</v>
      </c>
      <c r="G64" s="2" t="s">
        <v>460</v>
      </c>
      <c r="H64" s="2" t="s">
        <v>693</v>
      </c>
      <c r="I64" s="31" t="s">
        <v>373</v>
      </c>
      <c r="J64" s="31" t="s">
        <v>625</v>
      </c>
      <c r="K64" s="32">
        <v>7582567052</v>
      </c>
      <c r="L64" s="32">
        <v>7582567052</v>
      </c>
      <c r="M64" s="33" t="s">
        <v>783</v>
      </c>
      <c r="N64" s="2" t="s">
        <v>461</v>
      </c>
      <c r="O64" s="8">
        <v>10000</v>
      </c>
      <c r="P64" s="8">
        <v>10000</v>
      </c>
      <c r="Q64" s="8">
        <v>10000</v>
      </c>
      <c r="R64" s="8">
        <v>0</v>
      </c>
      <c r="S64" s="9">
        <v>12</v>
      </c>
      <c r="T64" s="9">
        <v>19</v>
      </c>
      <c r="U64" s="5">
        <f t="shared" si="9"/>
        <v>31</v>
      </c>
      <c r="V64" s="4">
        <v>11</v>
      </c>
      <c r="W64" s="6"/>
      <c r="X64" s="3" t="s">
        <v>462</v>
      </c>
      <c r="AB64" s="1">
        <v>1</v>
      </c>
      <c r="AC64" s="1">
        <v>1</v>
      </c>
      <c r="AJ64" s="11">
        <v>42826</v>
      </c>
      <c r="AK64" s="10">
        <v>50</v>
      </c>
      <c r="AL64" s="10">
        <v>70</v>
      </c>
      <c r="AM64" s="10">
        <v>1</v>
      </c>
      <c r="AO64" s="10">
        <v>1</v>
      </c>
      <c r="AR64" s="2" t="s">
        <v>550</v>
      </c>
      <c r="AS64" s="2" t="s">
        <v>846</v>
      </c>
      <c r="AU64" s="43"/>
      <c r="AW64" s="2"/>
      <c r="AX64" s="2"/>
      <c r="AZ64" s="2"/>
      <c r="BA64" s="2"/>
      <c r="BC64" s="2"/>
      <c r="BD64" s="2"/>
      <c r="BF64" s="2"/>
      <c r="BG64" s="2"/>
      <c r="BH64" s="2" t="s">
        <v>455</v>
      </c>
      <c r="BI64" s="2" t="s">
        <v>455</v>
      </c>
      <c r="BJ64" s="2" t="s">
        <v>456</v>
      </c>
      <c r="BK64" s="2" t="s">
        <v>457</v>
      </c>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row>
    <row r="65" spans="1:109" s="2" customFormat="1" ht="120" hidden="1" customHeight="1" x14ac:dyDescent="0.25">
      <c r="A65" s="2" t="s">
        <v>352</v>
      </c>
      <c r="C65" s="2" t="s">
        <v>353</v>
      </c>
      <c r="D65" s="2" t="s">
        <v>354</v>
      </c>
      <c r="E65" s="2" t="s">
        <v>355</v>
      </c>
      <c r="F65" s="2" t="s">
        <v>356</v>
      </c>
      <c r="G65" s="2" t="s">
        <v>357</v>
      </c>
      <c r="H65" s="2" t="s">
        <v>679</v>
      </c>
      <c r="I65" s="31" t="s">
        <v>706</v>
      </c>
      <c r="J65" s="31" t="s">
        <v>582</v>
      </c>
      <c r="K65" s="32">
        <v>7975525472</v>
      </c>
      <c r="L65" s="32" t="s">
        <v>828</v>
      </c>
      <c r="M65" s="2" t="s">
        <v>768</v>
      </c>
      <c r="N65" s="2" t="s">
        <v>358</v>
      </c>
      <c r="O65" s="8">
        <v>10000</v>
      </c>
      <c r="P65" s="8">
        <v>10000</v>
      </c>
      <c r="Q65" s="8">
        <v>12500</v>
      </c>
      <c r="R65" s="8">
        <v>6525</v>
      </c>
      <c r="S65" s="9">
        <v>18</v>
      </c>
      <c r="T65" s="9">
        <v>19</v>
      </c>
      <c r="U65" s="5">
        <f t="shared" si="9"/>
        <v>37</v>
      </c>
      <c r="V65" s="4">
        <v>11</v>
      </c>
      <c r="W65" s="6"/>
      <c r="X65" s="3" t="s">
        <v>359</v>
      </c>
      <c r="Y65" s="1">
        <v>1</v>
      </c>
      <c r="Z65" s="1"/>
      <c r="AA65" s="1">
        <v>1</v>
      </c>
      <c r="AB65" s="1">
        <v>1</v>
      </c>
      <c r="AC65" s="1">
        <v>1</v>
      </c>
      <c r="AD65" s="1">
        <v>1</v>
      </c>
      <c r="AE65" s="1">
        <v>1</v>
      </c>
      <c r="AF65" s="1">
        <v>1</v>
      </c>
      <c r="AG65" s="1">
        <v>1</v>
      </c>
      <c r="AH65" s="1">
        <v>1</v>
      </c>
      <c r="AI65" s="1"/>
      <c r="AJ65" s="11">
        <v>43003</v>
      </c>
      <c r="AK65" s="10">
        <v>7000</v>
      </c>
      <c r="AL65" s="10">
        <v>7000</v>
      </c>
      <c r="AM65" s="10">
        <v>1</v>
      </c>
      <c r="AN65" s="10">
        <v>1</v>
      </c>
      <c r="AO65" s="10">
        <v>1</v>
      </c>
      <c r="AP65" s="10">
        <v>1</v>
      </c>
      <c r="AQ65" s="10"/>
      <c r="AS65" s="2" t="s">
        <v>846</v>
      </c>
      <c r="AT65" s="3"/>
      <c r="BH65" s="2" t="s">
        <v>352</v>
      </c>
      <c r="BI65" s="2" t="s">
        <v>352</v>
      </c>
      <c r="BJ65" s="2" t="s">
        <v>353</v>
      </c>
      <c r="BK65" s="2" t="s">
        <v>354</v>
      </c>
    </row>
    <row r="66" spans="1:109" ht="120.75" hidden="1" x14ac:dyDescent="0.3">
      <c r="A66" s="2" t="s">
        <v>183</v>
      </c>
      <c r="B66" s="2"/>
      <c r="C66" s="2" t="s">
        <v>184</v>
      </c>
      <c r="D66" s="2" t="s">
        <v>185</v>
      </c>
      <c r="E66" s="2" t="s">
        <v>186</v>
      </c>
      <c r="F66" s="2" t="s">
        <v>187</v>
      </c>
      <c r="G66" s="2" t="s">
        <v>188</v>
      </c>
      <c r="H66" s="2" t="s">
        <v>654</v>
      </c>
      <c r="I66" s="31" t="s">
        <v>373</v>
      </c>
      <c r="J66" s="31" t="s">
        <v>591</v>
      </c>
      <c r="K66" s="32">
        <v>7834727438</v>
      </c>
      <c r="L66" s="32">
        <v>1482795700</v>
      </c>
      <c r="M66" s="2" t="s">
        <v>745</v>
      </c>
      <c r="N66" s="2" t="s">
        <v>189</v>
      </c>
      <c r="O66" s="8">
        <v>8491.7800000000007</v>
      </c>
      <c r="P66" s="8">
        <v>8491.7800000000007</v>
      </c>
      <c r="Q66" s="8">
        <v>8491.7800000000007</v>
      </c>
      <c r="R66" s="8">
        <v>3000</v>
      </c>
      <c r="S66" s="9">
        <v>15</v>
      </c>
      <c r="T66" s="9">
        <v>14</v>
      </c>
      <c r="U66" s="5">
        <f t="shared" ref="U66:U76" si="13">SUM(S66:T66)</f>
        <v>29</v>
      </c>
      <c r="V66" s="4">
        <v>11</v>
      </c>
      <c r="W66" s="6"/>
      <c r="X66" s="3">
        <v>40</v>
      </c>
      <c r="AB66" s="1">
        <v>1</v>
      </c>
      <c r="AC66" s="1">
        <v>1</v>
      </c>
      <c r="AD66" s="1">
        <v>1</v>
      </c>
      <c r="AH66" s="1">
        <v>1</v>
      </c>
      <c r="AJ66" s="11">
        <v>42644</v>
      </c>
      <c r="AK66" s="10">
        <v>200</v>
      </c>
      <c r="AL66" s="10">
        <v>300</v>
      </c>
      <c r="AN66" s="10">
        <v>1</v>
      </c>
      <c r="AQ66" s="10">
        <v>1</v>
      </c>
      <c r="AS66" s="2" t="s">
        <v>846</v>
      </c>
      <c r="AU66" s="43"/>
      <c r="AW66" s="2"/>
      <c r="AX66" s="2"/>
      <c r="AZ66" s="2"/>
      <c r="BA66" s="2"/>
      <c r="BC66" s="2"/>
      <c r="BD66" s="2"/>
      <c r="BF66" s="2"/>
      <c r="BG66" s="2"/>
      <c r="BH66" s="2" t="s">
        <v>183</v>
      </c>
      <c r="BI66" s="2" t="s">
        <v>183</v>
      </c>
      <c r="BJ66" s="2" t="s">
        <v>184</v>
      </c>
      <c r="BK66" s="2" t="s">
        <v>185</v>
      </c>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row>
    <row r="67" spans="1:109" s="2" customFormat="1" ht="105" hidden="1" x14ac:dyDescent="0.25">
      <c r="A67" s="2" t="s">
        <v>476</v>
      </c>
      <c r="C67" s="2" t="s">
        <v>39</v>
      </c>
      <c r="D67" s="2" t="s">
        <v>477</v>
      </c>
      <c r="E67" s="2" t="s">
        <v>478</v>
      </c>
      <c r="F67" s="2" t="s">
        <v>479</v>
      </c>
      <c r="G67" s="2" t="s">
        <v>480</v>
      </c>
      <c r="H67" s="2" t="s">
        <v>696</v>
      </c>
      <c r="I67" s="31" t="s">
        <v>373</v>
      </c>
      <c r="J67" s="31" t="s">
        <v>627</v>
      </c>
      <c r="K67" s="32">
        <v>1482218125</v>
      </c>
      <c r="L67" s="32">
        <v>1482218125</v>
      </c>
      <c r="M67" s="2" t="s">
        <v>786</v>
      </c>
      <c r="N67" s="2" t="s">
        <v>481</v>
      </c>
      <c r="O67" s="8">
        <v>10000</v>
      </c>
      <c r="P67" s="8">
        <v>10000</v>
      </c>
      <c r="Q67" s="8">
        <v>10000</v>
      </c>
      <c r="R67" s="8">
        <v>1560</v>
      </c>
      <c r="S67" s="9">
        <v>20</v>
      </c>
      <c r="T67" s="9">
        <v>20</v>
      </c>
      <c r="U67" s="5">
        <f t="shared" si="13"/>
        <v>40</v>
      </c>
      <c r="V67" s="4">
        <v>11</v>
      </c>
      <c r="W67" s="6"/>
      <c r="X67" s="3">
        <v>104</v>
      </c>
      <c r="Y67" s="1"/>
      <c r="Z67" s="1"/>
      <c r="AA67" s="1"/>
      <c r="AB67" s="1">
        <v>1</v>
      </c>
      <c r="AC67" s="1"/>
      <c r="AD67" s="1"/>
      <c r="AE67" s="1">
        <v>1</v>
      </c>
      <c r="AF67" s="1"/>
      <c r="AG67" s="1"/>
      <c r="AH67" s="1">
        <v>1</v>
      </c>
      <c r="AI67" s="1"/>
      <c r="AJ67" s="11">
        <v>42745</v>
      </c>
      <c r="AK67" s="10">
        <v>520</v>
      </c>
      <c r="AL67" s="10">
        <v>520</v>
      </c>
      <c r="AM67" s="10">
        <v>1</v>
      </c>
      <c r="AN67" s="10">
        <v>1</v>
      </c>
      <c r="AO67" s="10">
        <v>1</v>
      </c>
      <c r="AP67" s="10">
        <v>1</v>
      </c>
      <c r="AQ67" s="10"/>
      <c r="AS67" s="2" t="s">
        <v>846</v>
      </c>
      <c r="AT67" s="3"/>
      <c r="BH67" s="2" t="s">
        <v>476</v>
      </c>
      <c r="BI67" s="2" t="s">
        <v>476</v>
      </c>
      <c r="BJ67" s="2" t="s">
        <v>39</v>
      </c>
      <c r="BK67" s="2" t="s">
        <v>477</v>
      </c>
    </row>
    <row r="68" spans="1:109" s="2" customFormat="1" ht="105" hidden="1" customHeight="1" x14ac:dyDescent="0.25">
      <c r="A68" s="2" t="s">
        <v>96</v>
      </c>
      <c r="C68" s="2" t="s">
        <v>97</v>
      </c>
      <c r="D68" s="2" t="s">
        <v>98</v>
      </c>
      <c r="E68" s="2" t="s">
        <v>99</v>
      </c>
      <c r="F68" s="2" t="s">
        <v>100</v>
      </c>
      <c r="G68" s="2" t="s">
        <v>101</v>
      </c>
      <c r="H68" s="43" t="s">
        <v>642</v>
      </c>
      <c r="I68" s="51" t="s">
        <v>373</v>
      </c>
      <c r="J68" s="51" t="s">
        <v>577</v>
      </c>
      <c r="K68" s="48">
        <v>7923973996</v>
      </c>
      <c r="L68" s="48">
        <v>7923973996</v>
      </c>
      <c r="M68" s="43" t="s">
        <v>732</v>
      </c>
      <c r="N68" s="2" t="s">
        <v>102</v>
      </c>
      <c r="O68" s="8">
        <v>9954</v>
      </c>
      <c r="P68" s="8">
        <v>9954</v>
      </c>
      <c r="Q68" s="8">
        <v>19954</v>
      </c>
      <c r="R68" s="8"/>
      <c r="S68" s="9">
        <v>22</v>
      </c>
      <c r="T68" s="9">
        <v>22</v>
      </c>
      <c r="U68" s="5">
        <f t="shared" si="13"/>
        <v>44</v>
      </c>
      <c r="V68" s="4">
        <v>11</v>
      </c>
      <c r="W68" s="6"/>
      <c r="X68" s="3">
        <v>100</v>
      </c>
      <c r="Y68" s="1"/>
      <c r="Z68" s="1"/>
      <c r="AA68" s="1"/>
      <c r="AB68" s="1">
        <v>1</v>
      </c>
      <c r="AC68" s="1"/>
      <c r="AD68" s="1"/>
      <c r="AE68" s="1"/>
      <c r="AF68" s="1">
        <v>1</v>
      </c>
      <c r="AG68" s="1"/>
      <c r="AH68" s="1">
        <v>1</v>
      </c>
      <c r="AI68" s="1"/>
      <c r="AJ68" s="11"/>
      <c r="AK68" s="10">
        <v>300</v>
      </c>
      <c r="AL68" s="10">
        <v>300</v>
      </c>
      <c r="AM68" s="10">
        <v>1</v>
      </c>
      <c r="AN68" s="10"/>
      <c r="AO68" s="10"/>
      <c r="AP68" s="10"/>
      <c r="AQ68" s="10"/>
      <c r="AS68" s="2" t="s">
        <v>845</v>
      </c>
      <c r="AT68" s="3"/>
      <c r="BH68" s="2" t="s">
        <v>96</v>
      </c>
      <c r="BI68" s="2" t="s">
        <v>96</v>
      </c>
      <c r="BJ68" s="2" t="s">
        <v>97</v>
      </c>
      <c r="BK68" s="2" t="s">
        <v>98</v>
      </c>
    </row>
    <row r="69" spans="1:109" ht="105.75" hidden="1" x14ac:dyDescent="0.3">
      <c r="A69" s="2" t="s">
        <v>501</v>
      </c>
      <c r="B69" s="2"/>
      <c r="C69" s="2" t="s">
        <v>59</v>
      </c>
      <c r="D69" s="2" t="s">
        <v>60</v>
      </c>
      <c r="E69" s="2" t="s">
        <v>61</v>
      </c>
      <c r="F69" s="2" t="s">
        <v>502</v>
      </c>
      <c r="G69" s="2" t="s">
        <v>503</v>
      </c>
      <c r="H69" s="2" t="s">
        <v>671</v>
      </c>
      <c r="I69" s="31" t="s">
        <v>373</v>
      </c>
      <c r="J69" s="31" t="s">
        <v>572</v>
      </c>
      <c r="K69" s="32">
        <v>7891135137</v>
      </c>
      <c r="L69" s="32">
        <v>615254</v>
      </c>
      <c r="M69" s="33" t="s">
        <v>727</v>
      </c>
      <c r="N69" s="2" t="s">
        <v>504</v>
      </c>
      <c r="O69" s="8">
        <v>9071.36</v>
      </c>
      <c r="P69" s="8">
        <v>9071.36</v>
      </c>
      <c r="Q69" s="8">
        <v>9071.36</v>
      </c>
      <c r="R69" s="8">
        <v>6880.89</v>
      </c>
      <c r="S69" s="9">
        <v>15</v>
      </c>
      <c r="T69" s="9">
        <v>19</v>
      </c>
      <c r="U69" s="5">
        <f t="shared" si="13"/>
        <v>34</v>
      </c>
      <c r="V69" s="4">
        <v>11</v>
      </c>
      <c r="W69" s="6"/>
      <c r="X69" s="3">
        <v>24</v>
      </c>
      <c r="AB69" s="1">
        <v>1</v>
      </c>
      <c r="AH69" s="1">
        <v>1</v>
      </c>
      <c r="AJ69" s="11">
        <v>42849</v>
      </c>
      <c r="AK69" s="10">
        <v>60</v>
      </c>
      <c r="AL69" s="10">
        <v>60</v>
      </c>
      <c r="AM69" s="10">
        <v>1</v>
      </c>
      <c r="AN69" s="10">
        <v>1</v>
      </c>
      <c r="AP69" s="10">
        <v>1</v>
      </c>
      <c r="AR69" s="2" t="s">
        <v>548</v>
      </c>
      <c r="AS69" s="2" t="s">
        <v>846</v>
      </c>
      <c r="AU69" s="43" t="s">
        <v>869</v>
      </c>
      <c r="AW69" s="2"/>
      <c r="AX69" s="2"/>
      <c r="AZ69" s="2"/>
      <c r="BA69" s="2"/>
      <c r="BC69" s="2"/>
      <c r="BD69" s="2"/>
      <c r="BF69" s="2"/>
      <c r="BG69" s="2"/>
      <c r="BH69" s="2" t="s">
        <v>501</v>
      </c>
      <c r="BI69" s="2" t="s">
        <v>501</v>
      </c>
      <c r="BJ69" s="2" t="s">
        <v>59</v>
      </c>
      <c r="BK69" s="2" t="s">
        <v>60</v>
      </c>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row>
    <row r="70" spans="1:109" ht="105.75" hidden="1" x14ac:dyDescent="0.3">
      <c r="A70" s="2" t="s">
        <v>341</v>
      </c>
      <c r="B70" s="2"/>
      <c r="C70" s="2" t="s">
        <v>4</v>
      </c>
      <c r="D70" s="2" t="s">
        <v>37</v>
      </c>
      <c r="E70" s="2" t="s">
        <v>342</v>
      </c>
      <c r="F70" s="2" t="s">
        <v>38</v>
      </c>
      <c r="G70" s="2" t="s">
        <v>343</v>
      </c>
      <c r="H70" s="2" t="s">
        <v>677</v>
      </c>
      <c r="I70" s="31" t="s">
        <v>373</v>
      </c>
      <c r="J70" s="31" t="s">
        <v>567</v>
      </c>
      <c r="K70" s="32">
        <v>7577152133</v>
      </c>
      <c r="L70" s="32" t="s">
        <v>795</v>
      </c>
      <c r="M70" s="2" t="s">
        <v>723</v>
      </c>
      <c r="N70" s="2" t="s">
        <v>344</v>
      </c>
      <c r="O70" s="8">
        <v>10000</v>
      </c>
      <c r="P70" s="8">
        <v>10000</v>
      </c>
      <c r="Q70" s="8">
        <v>10000</v>
      </c>
      <c r="R70" s="8">
        <v>5000</v>
      </c>
      <c r="S70" s="9">
        <v>15</v>
      </c>
      <c r="T70" s="9">
        <v>21</v>
      </c>
      <c r="U70" s="5">
        <f t="shared" si="13"/>
        <v>36</v>
      </c>
      <c r="V70" s="4">
        <v>11</v>
      </c>
      <c r="W70" s="6"/>
      <c r="X70" s="3">
        <v>11</v>
      </c>
      <c r="AB70" s="1">
        <v>1</v>
      </c>
      <c r="AD70" s="1">
        <v>1</v>
      </c>
      <c r="AH70" s="1">
        <v>1</v>
      </c>
      <c r="AJ70" s="11">
        <v>42582</v>
      </c>
      <c r="AK70" s="10">
        <v>1000</v>
      </c>
      <c r="AL70" s="10">
        <v>50000</v>
      </c>
      <c r="AM70" s="10">
        <v>1</v>
      </c>
      <c r="AN70" s="10">
        <v>1</v>
      </c>
      <c r="AO70" s="10">
        <v>1</v>
      </c>
      <c r="AP70" s="10">
        <v>1</v>
      </c>
      <c r="AS70" s="2" t="s">
        <v>846</v>
      </c>
      <c r="AU70" s="43"/>
      <c r="AW70" s="2"/>
      <c r="AX70" s="2"/>
      <c r="AZ70" s="2"/>
      <c r="BA70" s="2"/>
      <c r="BC70" s="2"/>
      <c r="BD70" s="2"/>
      <c r="BF70" s="2"/>
      <c r="BG70" s="2"/>
      <c r="BH70" s="2" t="s">
        <v>341</v>
      </c>
      <c r="BI70" s="2" t="s">
        <v>341</v>
      </c>
      <c r="BJ70" s="2" t="s">
        <v>4</v>
      </c>
      <c r="BK70" s="2" t="s">
        <v>37</v>
      </c>
      <c r="BL70" s="2"/>
      <c r="BM70" s="2"/>
      <c r="BN70" s="2"/>
      <c r="BO70" s="2"/>
      <c r="BP70" s="2"/>
      <c r="BQ70" s="2"/>
      <c r="BR70" s="2"/>
      <c r="BS70" s="2"/>
      <c r="BT70" s="2"/>
      <c r="BU70" s="2"/>
      <c r="BV70" s="2"/>
      <c r="BW70" s="2"/>
      <c r="BX70" s="2"/>
      <c r="BY70" s="2"/>
      <c r="BZ70" s="2"/>
      <c r="CA70" s="2"/>
      <c r="CB70" s="2"/>
      <c r="CC70" s="2"/>
      <c r="CD70" s="2"/>
      <c r="CE70" s="2"/>
      <c r="CF70" s="2"/>
      <c r="CG70" s="49"/>
      <c r="CH70" s="55"/>
      <c r="CI70" s="2"/>
      <c r="CJ70" s="2"/>
      <c r="CK70" s="2"/>
      <c r="CL70" s="2"/>
      <c r="CM70" s="2"/>
      <c r="CN70" s="2"/>
      <c r="CO70" s="2"/>
      <c r="CP70" s="2"/>
      <c r="CQ70" s="2"/>
      <c r="CR70" s="2"/>
      <c r="CS70" s="2"/>
      <c r="CT70" s="2"/>
      <c r="CU70" s="2"/>
      <c r="CV70" s="2"/>
      <c r="CW70" s="2"/>
      <c r="CX70" s="2"/>
      <c r="CY70" s="2"/>
      <c r="CZ70" s="2"/>
      <c r="DA70" s="2"/>
      <c r="DB70" s="2"/>
      <c r="DC70" s="2"/>
      <c r="DD70" s="2"/>
      <c r="DE70" s="2"/>
    </row>
    <row r="71" spans="1:109" s="2" customFormat="1" ht="105" hidden="1" customHeight="1" x14ac:dyDescent="0.25">
      <c r="A71" s="2" t="s">
        <v>87</v>
      </c>
      <c r="C71" s="2" t="s">
        <v>88</v>
      </c>
      <c r="D71" s="2" t="s">
        <v>89</v>
      </c>
      <c r="E71" s="2" t="s">
        <v>90</v>
      </c>
      <c r="F71" s="2" t="s">
        <v>91</v>
      </c>
      <c r="G71" s="2" t="s">
        <v>92</v>
      </c>
      <c r="H71" s="43" t="s">
        <v>641</v>
      </c>
      <c r="I71" s="51" t="s">
        <v>373</v>
      </c>
      <c r="J71" s="51" t="s">
        <v>576</v>
      </c>
      <c r="K71" s="48">
        <v>7907546720</v>
      </c>
      <c r="L71" s="48" t="s">
        <v>803</v>
      </c>
      <c r="M71" s="43" t="s">
        <v>731</v>
      </c>
      <c r="N71" s="2" t="s">
        <v>93</v>
      </c>
      <c r="O71" s="8">
        <v>6499.98</v>
      </c>
      <c r="P71" s="8">
        <v>6499.98</v>
      </c>
      <c r="Q71" s="8">
        <v>6499.98</v>
      </c>
      <c r="R71" s="8">
        <v>270</v>
      </c>
      <c r="S71" s="9">
        <v>18</v>
      </c>
      <c r="T71" s="9">
        <v>20</v>
      </c>
      <c r="U71" s="5">
        <f t="shared" si="13"/>
        <v>38</v>
      </c>
      <c r="V71" s="4">
        <v>11</v>
      </c>
      <c r="W71" s="6"/>
      <c r="X71" s="3">
        <v>53</v>
      </c>
      <c r="Y71" s="1"/>
      <c r="Z71" s="1"/>
      <c r="AA71" s="1"/>
      <c r="AB71" s="1">
        <v>1</v>
      </c>
      <c r="AC71" s="1"/>
      <c r="AD71" s="1"/>
      <c r="AE71" s="1"/>
      <c r="AF71" s="1"/>
      <c r="AG71" s="1"/>
      <c r="AH71" s="1">
        <v>1</v>
      </c>
      <c r="AI71" s="1"/>
      <c r="AJ71" s="11">
        <v>42836</v>
      </c>
      <c r="AK71" s="10">
        <v>1000</v>
      </c>
      <c r="AL71" s="10">
        <v>2500</v>
      </c>
      <c r="AM71" s="10">
        <v>1</v>
      </c>
      <c r="AN71" s="10">
        <v>1</v>
      </c>
      <c r="AO71" s="10">
        <v>1</v>
      </c>
      <c r="AP71" s="10">
        <v>1</v>
      </c>
      <c r="AQ71" s="10"/>
      <c r="AS71" s="2" t="s">
        <v>845</v>
      </c>
      <c r="AT71" s="3" t="s">
        <v>556</v>
      </c>
      <c r="BH71" s="2" t="s">
        <v>87</v>
      </c>
      <c r="BI71" s="2" t="s">
        <v>87</v>
      </c>
      <c r="BJ71" s="2" t="s">
        <v>88</v>
      </c>
      <c r="BK71" s="2" t="s">
        <v>89</v>
      </c>
    </row>
    <row r="72" spans="1:109" s="2" customFormat="1" ht="165" hidden="1" customHeight="1" x14ac:dyDescent="0.25">
      <c r="A72" s="2" t="s">
        <v>294</v>
      </c>
      <c r="C72" s="2" t="s">
        <v>71</v>
      </c>
      <c r="D72" s="2" t="s">
        <v>72</v>
      </c>
      <c r="E72" s="2" t="s">
        <v>295</v>
      </c>
      <c r="F72" s="2" t="s">
        <v>74</v>
      </c>
      <c r="G72" s="2" t="s">
        <v>296</v>
      </c>
      <c r="H72" s="2" t="s">
        <v>636</v>
      </c>
      <c r="I72" s="31" t="s">
        <v>373</v>
      </c>
      <c r="J72" s="31" t="s">
        <v>569</v>
      </c>
      <c r="K72" s="32">
        <v>7894393906</v>
      </c>
      <c r="L72" s="32">
        <v>1482491177</v>
      </c>
      <c r="M72" s="33" t="s">
        <v>760</v>
      </c>
      <c r="N72" s="2" t="s">
        <v>297</v>
      </c>
      <c r="O72" s="8">
        <v>10000</v>
      </c>
      <c r="P72" s="8">
        <v>10000</v>
      </c>
      <c r="Q72" s="8">
        <v>10000</v>
      </c>
      <c r="R72" s="8">
        <v>30868</v>
      </c>
      <c r="S72" s="9">
        <v>25</v>
      </c>
      <c r="T72" s="9">
        <v>26</v>
      </c>
      <c r="U72" s="5">
        <f t="shared" si="13"/>
        <v>51</v>
      </c>
      <c r="V72" s="4">
        <v>11</v>
      </c>
      <c r="W72" s="6" t="s">
        <v>542</v>
      </c>
      <c r="X72" s="3">
        <v>100</v>
      </c>
      <c r="Y72" s="1">
        <v>1</v>
      </c>
      <c r="Z72" s="1"/>
      <c r="AA72" s="1">
        <v>1</v>
      </c>
      <c r="AB72" s="1">
        <v>1</v>
      </c>
      <c r="AC72" s="1">
        <v>1</v>
      </c>
      <c r="AD72" s="1">
        <v>1</v>
      </c>
      <c r="AE72" s="1"/>
      <c r="AF72" s="1">
        <v>1</v>
      </c>
      <c r="AG72" s="1">
        <v>1</v>
      </c>
      <c r="AH72" s="1">
        <v>1</v>
      </c>
      <c r="AI72" s="1"/>
      <c r="AJ72" s="11"/>
      <c r="AK72" s="10">
        <v>800</v>
      </c>
      <c r="AL72" s="10">
        <v>5000</v>
      </c>
      <c r="AM72" s="10"/>
      <c r="AN72" s="10"/>
      <c r="AO72" s="10"/>
      <c r="AP72" s="10">
        <v>1</v>
      </c>
      <c r="AQ72" s="10"/>
      <c r="AR72" s="2" t="s">
        <v>550</v>
      </c>
      <c r="AS72" s="2" t="s">
        <v>844</v>
      </c>
      <c r="AT72" s="3"/>
      <c r="BG72" s="10"/>
      <c r="BH72" s="2" t="s">
        <v>294</v>
      </c>
      <c r="BI72" s="2" t="s">
        <v>294</v>
      </c>
      <c r="BJ72" s="2" t="s">
        <v>71</v>
      </c>
      <c r="BK72" s="2" t="s">
        <v>72</v>
      </c>
    </row>
    <row r="73" spans="1:109" s="2" customFormat="1" ht="135" hidden="1" x14ac:dyDescent="0.25">
      <c r="A73" s="2" t="s">
        <v>268</v>
      </c>
      <c r="C73" s="2" t="s">
        <v>269</v>
      </c>
      <c r="D73" s="2" t="s">
        <v>270</v>
      </c>
      <c r="E73" s="2" t="s">
        <v>271</v>
      </c>
      <c r="F73" s="2" t="s">
        <v>272</v>
      </c>
      <c r="G73" s="2" t="s">
        <v>273</v>
      </c>
      <c r="H73" s="2" t="s">
        <v>665</v>
      </c>
      <c r="I73" s="31" t="s">
        <v>373</v>
      </c>
      <c r="J73" s="31" t="s">
        <v>605</v>
      </c>
      <c r="K73" s="32">
        <v>7881943769</v>
      </c>
      <c r="L73" s="32">
        <v>7900408655</v>
      </c>
      <c r="M73" s="2" t="s">
        <v>757</v>
      </c>
      <c r="N73" s="2" t="s">
        <v>274</v>
      </c>
      <c r="O73" s="8">
        <v>12000</v>
      </c>
      <c r="P73" s="8">
        <v>12000</v>
      </c>
      <c r="Q73" s="8">
        <v>15700</v>
      </c>
      <c r="R73" s="8">
        <v>400</v>
      </c>
      <c r="S73" s="9">
        <v>24</v>
      </c>
      <c r="T73" s="9">
        <v>22</v>
      </c>
      <c r="U73" s="5">
        <f t="shared" si="13"/>
        <v>46</v>
      </c>
      <c r="V73" s="4">
        <v>10</v>
      </c>
      <c r="W73" s="6" t="s">
        <v>543</v>
      </c>
      <c r="X73" s="3" t="s">
        <v>275</v>
      </c>
      <c r="Y73" s="1"/>
      <c r="Z73" s="1"/>
      <c r="AA73" s="1">
        <v>1</v>
      </c>
      <c r="AB73" s="1"/>
      <c r="AC73" s="1">
        <v>1</v>
      </c>
      <c r="AD73" s="1"/>
      <c r="AE73" s="1"/>
      <c r="AF73" s="1">
        <v>1</v>
      </c>
      <c r="AG73" s="1">
        <v>1</v>
      </c>
      <c r="AH73" s="1">
        <v>1</v>
      </c>
      <c r="AI73" s="1"/>
      <c r="AJ73" s="11">
        <v>42884</v>
      </c>
      <c r="AK73" s="10">
        <v>200</v>
      </c>
      <c r="AL73" s="10">
        <v>1000</v>
      </c>
      <c r="AM73" s="10"/>
      <c r="AN73" s="10"/>
      <c r="AO73" s="10"/>
      <c r="AP73" s="10">
        <v>1</v>
      </c>
      <c r="AQ73" s="10"/>
      <c r="AR73" s="2" t="s">
        <v>550</v>
      </c>
      <c r="AS73" s="2" t="s">
        <v>844</v>
      </c>
      <c r="AT73" s="3"/>
      <c r="BG73" s="10"/>
      <c r="BH73" s="2" t="s">
        <v>268</v>
      </c>
      <c r="BI73" s="2" t="s">
        <v>268</v>
      </c>
      <c r="BJ73" s="2" t="s">
        <v>269</v>
      </c>
      <c r="BK73" s="2" t="s">
        <v>270</v>
      </c>
    </row>
    <row r="74" spans="1:109" ht="60.75" hidden="1" x14ac:dyDescent="0.3">
      <c r="A74" s="2" t="s">
        <v>150</v>
      </c>
      <c r="B74" s="2"/>
      <c r="C74" s="2" t="s">
        <v>151</v>
      </c>
      <c r="D74" s="2" t="s">
        <v>152</v>
      </c>
      <c r="E74" s="2" t="s">
        <v>153</v>
      </c>
      <c r="F74" s="2" t="s">
        <v>154</v>
      </c>
      <c r="G74" s="2" t="s">
        <v>155</v>
      </c>
      <c r="H74" s="2" t="s">
        <v>649</v>
      </c>
      <c r="I74" s="31" t="s">
        <v>373</v>
      </c>
      <c r="J74" s="31" t="s">
        <v>586</v>
      </c>
      <c r="K74" s="32" t="s">
        <v>809</v>
      </c>
      <c r="L74" s="32" t="s">
        <v>810</v>
      </c>
      <c r="M74" s="2" t="s">
        <v>740</v>
      </c>
      <c r="N74" s="2" t="s">
        <v>156</v>
      </c>
      <c r="O74" s="8">
        <v>10000</v>
      </c>
      <c r="P74" s="12"/>
      <c r="Q74" s="8">
        <v>10000</v>
      </c>
      <c r="R74" s="8">
        <v>11100</v>
      </c>
      <c r="S74" s="9">
        <v>24</v>
      </c>
      <c r="T74" s="9">
        <v>14</v>
      </c>
      <c r="U74" s="5">
        <f t="shared" si="13"/>
        <v>38</v>
      </c>
      <c r="V74" s="4">
        <v>10</v>
      </c>
      <c r="W74" s="6" t="s">
        <v>543</v>
      </c>
      <c r="X74" s="3">
        <v>365</v>
      </c>
      <c r="AB74" s="1">
        <v>1</v>
      </c>
      <c r="AH74" s="1">
        <v>1</v>
      </c>
      <c r="AJ74" s="11">
        <v>42736</v>
      </c>
      <c r="AK74" s="10">
        <v>10000</v>
      </c>
      <c r="AL74" s="10">
        <v>10000</v>
      </c>
      <c r="AP74" s="10">
        <v>1</v>
      </c>
      <c r="AS74" s="2" t="s">
        <v>844</v>
      </c>
      <c r="AW74" s="2"/>
      <c r="AX74" s="2"/>
      <c r="AZ74" s="2"/>
      <c r="BA74" s="2"/>
      <c r="BC74" s="2"/>
      <c r="BD74" s="2"/>
      <c r="BF74" s="2"/>
      <c r="BG74" s="10"/>
      <c r="BH74" s="2" t="s">
        <v>150</v>
      </c>
      <c r="BI74" s="2" t="s">
        <v>150</v>
      </c>
      <c r="BJ74" s="2" t="s">
        <v>151</v>
      </c>
      <c r="BK74" s="2" t="s">
        <v>152</v>
      </c>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row>
    <row r="75" spans="1:109" s="2" customFormat="1" ht="90" hidden="1" x14ac:dyDescent="0.25">
      <c r="A75" s="2" t="s">
        <v>276</v>
      </c>
      <c r="C75" s="2" t="s">
        <v>39</v>
      </c>
      <c r="D75" s="2" t="s">
        <v>40</v>
      </c>
      <c r="E75" s="2" t="s">
        <v>41</v>
      </c>
      <c r="F75" s="2" t="s">
        <v>42</v>
      </c>
      <c r="G75" s="2" t="s">
        <v>277</v>
      </c>
      <c r="H75" s="43" t="s">
        <v>666</v>
      </c>
      <c r="I75" s="51" t="s">
        <v>373</v>
      </c>
      <c r="J75" s="51" t="s">
        <v>568</v>
      </c>
      <c r="K75" s="48">
        <v>7875515677</v>
      </c>
      <c r="L75" s="48" t="s">
        <v>796</v>
      </c>
      <c r="M75" s="43" t="s">
        <v>724</v>
      </c>
      <c r="N75" s="2" t="s">
        <v>278</v>
      </c>
      <c r="O75" s="8">
        <v>10000</v>
      </c>
      <c r="P75" s="8">
        <v>10000</v>
      </c>
      <c r="Q75" s="8">
        <v>10000</v>
      </c>
      <c r="R75" s="8">
        <v>0</v>
      </c>
      <c r="S75" s="9">
        <v>17</v>
      </c>
      <c r="T75" s="9">
        <v>12</v>
      </c>
      <c r="U75" s="5">
        <f t="shared" si="13"/>
        <v>29</v>
      </c>
      <c r="V75" s="4">
        <v>11</v>
      </c>
      <c r="W75" s="6"/>
      <c r="X75" s="3">
        <v>365</v>
      </c>
      <c r="Y75" s="1"/>
      <c r="Z75" s="1"/>
      <c r="AA75" s="1"/>
      <c r="AB75" s="1">
        <v>1</v>
      </c>
      <c r="AC75" s="1"/>
      <c r="AD75" s="1"/>
      <c r="AE75" s="1"/>
      <c r="AF75" s="1"/>
      <c r="AG75" s="1"/>
      <c r="AH75" s="1">
        <v>1</v>
      </c>
      <c r="AI75" s="1"/>
      <c r="AJ75" s="11"/>
      <c r="AK75" s="10">
        <v>2000</v>
      </c>
      <c r="AL75" s="10">
        <v>2000</v>
      </c>
      <c r="AM75" s="10"/>
      <c r="AN75" s="10">
        <v>1</v>
      </c>
      <c r="AO75" s="10"/>
      <c r="AP75" s="10"/>
      <c r="AQ75" s="10"/>
      <c r="AS75" s="2" t="s">
        <v>846</v>
      </c>
      <c r="AT75" s="3"/>
      <c r="AU75" s="43"/>
      <c r="BH75" s="2" t="s">
        <v>276</v>
      </c>
      <c r="BI75" s="2" t="s">
        <v>276</v>
      </c>
      <c r="BJ75" s="2" t="s">
        <v>39</v>
      </c>
      <c r="BK75" s="2" t="s">
        <v>40</v>
      </c>
    </row>
    <row r="76" spans="1:109" ht="90.75" hidden="1" x14ac:dyDescent="0.3">
      <c r="A76" s="2" t="s">
        <v>177</v>
      </c>
      <c r="B76" s="2"/>
      <c r="C76" s="2" t="s">
        <v>84</v>
      </c>
      <c r="D76" s="2" t="s">
        <v>178</v>
      </c>
      <c r="E76" s="2" t="s">
        <v>179</v>
      </c>
      <c r="F76" s="2" t="s">
        <v>180</v>
      </c>
      <c r="G76" s="2" t="s">
        <v>181</v>
      </c>
      <c r="H76" s="2" t="s">
        <v>653</v>
      </c>
      <c r="I76" s="31" t="s">
        <v>712</v>
      </c>
      <c r="J76" s="31" t="s">
        <v>590</v>
      </c>
      <c r="K76" s="32">
        <v>7786805171</v>
      </c>
      <c r="L76" s="32">
        <v>7734132448</v>
      </c>
      <c r="M76" s="2" t="s">
        <v>744</v>
      </c>
      <c r="N76" s="2" t="s">
        <v>182</v>
      </c>
      <c r="O76" s="8">
        <v>10000</v>
      </c>
      <c r="P76" s="12"/>
      <c r="Q76" s="8">
        <v>29630</v>
      </c>
      <c r="R76" s="8">
        <v>13200</v>
      </c>
      <c r="S76" s="9">
        <v>25</v>
      </c>
      <c r="T76" s="9">
        <v>26</v>
      </c>
      <c r="U76" s="5">
        <f t="shared" si="13"/>
        <v>51</v>
      </c>
      <c r="V76" s="4">
        <v>11</v>
      </c>
      <c r="W76" s="6" t="s">
        <v>542</v>
      </c>
      <c r="X76" s="3">
        <v>1</v>
      </c>
      <c r="AB76" s="1">
        <v>1</v>
      </c>
      <c r="AC76" s="1">
        <v>1</v>
      </c>
      <c r="AE76" s="1">
        <v>1</v>
      </c>
      <c r="AF76" s="1">
        <v>1</v>
      </c>
      <c r="AH76" s="1">
        <v>1</v>
      </c>
      <c r="AJ76" s="11">
        <v>42906</v>
      </c>
      <c r="AK76" s="10">
        <v>1050</v>
      </c>
      <c r="AL76" s="10">
        <v>1000</v>
      </c>
      <c r="AP76" s="10">
        <v>1</v>
      </c>
      <c r="AR76" s="2" t="s">
        <v>550</v>
      </c>
      <c r="AS76" s="2" t="s">
        <v>844</v>
      </c>
      <c r="AW76" s="2"/>
      <c r="AX76" s="2"/>
      <c r="AZ76" s="2"/>
      <c r="BA76" s="2"/>
      <c r="BC76" s="2"/>
      <c r="BD76" s="2"/>
      <c r="BF76" s="2"/>
      <c r="BG76" s="10"/>
      <c r="BH76" s="2" t="s">
        <v>177</v>
      </c>
      <c r="BI76" s="2" t="s">
        <v>177</v>
      </c>
      <c r="BJ76" s="2" t="s">
        <v>84</v>
      </c>
      <c r="BK76" s="2" t="s">
        <v>178</v>
      </c>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row>
  </sheetData>
  <sheetProtection formatCells="0" formatColumns="0" formatRows="0" insertColumns="0" insertRows="0" insertHyperlinks="0" sort="0"/>
  <autoFilter ref="A1:DE76">
    <filterColumn colId="44">
      <filters>
        <filter val="Yes"/>
      </filters>
    </filterColumn>
    <sortState ref="A2:CZ76">
      <sortCondition ref="B1:B76"/>
    </sortState>
  </autoFilter>
  <sortState ref="A2:AU644">
    <sortCondition ref="A1"/>
  </sortState>
  <hyperlinks>
    <hyperlink ref="M45" r:id="rId1"/>
    <hyperlink ref="M46" r:id="rId2"/>
    <hyperlink ref="M54" r:id="rId3"/>
    <hyperlink ref="M22" r:id="rId4"/>
    <hyperlink ref="M63" r:id="rId5"/>
    <hyperlink ref="M17" r:id="rId6"/>
    <hyperlink ref="M29" r:id="rId7"/>
    <hyperlink ref="M53" r:id="rId8"/>
    <hyperlink ref="M50" r:id="rId9"/>
    <hyperlink ref="M72" r:id="rId10"/>
    <hyperlink ref="M19" r:id="rId11"/>
    <hyperlink ref="M64" r:id="rId12"/>
    <hyperlink ref="M69" r:id="rId13"/>
    <hyperlink ref="M9" r:id="rId14"/>
    <hyperlink ref="M11" r:id="rId15"/>
    <hyperlink ref="M16" r:id="rId16"/>
    <hyperlink ref="M39" r:id="rId17"/>
    <hyperlink ref="M38" r:id="rId18"/>
    <hyperlink ref="M40" r:id="rId19"/>
  </hyperlinks>
  <pageMargins left="0.7" right="0.7" top="0.75" bottom="0.75" header="0.3" footer="0.3"/>
  <pageSetup paperSize="8" scale="35" fitToHeight="0" orientation="portrait" r:id="rId20"/>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15C3CB4-2420-4B3B-AC3A-65AF43C0665D}"/>
</file>

<file path=customXml/itemProps2.xml><?xml version="1.0" encoding="utf-8"?>
<ds:datastoreItem xmlns:ds="http://schemas.openxmlformats.org/officeDocument/2006/customXml" ds:itemID="{EDFC7BDF-B9DB-4A9F-8375-D7529A2D9BE3}"/>
</file>

<file path=customXml/itemProps3.xml><?xml version="1.0" encoding="utf-8"?>
<ds:datastoreItem xmlns:ds="http://schemas.openxmlformats.org/officeDocument/2006/customXml" ds:itemID="{47FA609E-B723-4462-9852-42F4EF55AE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Crawford James</cp:lastModifiedBy>
  <cp:lastPrinted>2016-08-18T13:26:21Z</cp:lastPrinted>
  <dcterms:created xsi:type="dcterms:W3CDTF">2016-04-28T11:08:30Z</dcterms:created>
  <dcterms:modified xsi:type="dcterms:W3CDTF">2016-08-25T09:25:51Z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