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14745" windowHeight="9105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47" i="1"/>
  <c r="E73" i="1"/>
  <c r="C74" i="1" l="1"/>
  <c r="C75" i="1" s="1"/>
  <c r="C77" i="1" l="1"/>
  <c r="C79" i="1" s="1"/>
  <c r="N79" i="1"/>
  <c r="M79" i="1"/>
</calcChain>
</file>

<file path=xl/sharedStrings.xml><?xml version="1.0" encoding="utf-8"?>
<sst xmlns="http://schemas.openxmlformats.org/spreadsheetml/2006/main" count="196" uniqueCount="154">
  <si>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</si>
  <si>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</si>
  <si>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</si>
  <si>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</si>
  <si>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</si>
  <si>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</si>
  <si>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</si>
  <si>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03/04</t>
  </si>
  <si>
    <t>Telephone</t>
  </si>
  <si>
    <t>email</t>
  </si>
  <si>
    <t>Order wording</t>
  </si>
  <si>
    <t>Insurance values</t>
  </si>
  <si>
    <t xml:space="preserve">as required </t>
  </si>
  <si>
    <t xml:space="preserve">crew </t>
  </si>
  <si>
    <t xml:space="preserve">TGPS </t>
  </si>
  <si>
    <t>Handling fee</t>
  </si>
  <si>
    <t xml:space="preserve">5% of all hires </t>
  </si>
  <si>
    <t xml:space="preserve">Contingency </t>
  </si>
  <si>
    <t>5% of costs</t>
  </si>
  <si>
    <t xml:space="preserve">Security </t>
  </si>
  <si>
    <t>MACNAS</t>
  </si>
  <si>
    <t xml:space="preserve">Prep/build space </t>
  </si>
  <si>
    <t xml:space="preserve">distro </t>
  </si>
  <si>
    <t xml:space="preserve">Fencing </t>
  </si>
  <si>
    <t xml:space="preserve">Performance </t>
  </si>
  <si>
    <t>TM</t>
  </si>
  <si>
    <t xml:space="preserve">Comms </t>
  </si>
  <si>
    <t xml:space="preserve">900 communications </t>
  </si>
  <si>
    <t xml:space="preserve">delivery collection </t>
  </si>
  <si>
    <t>Extinguishers</t>
  </si>
  <si>
    <t>MACNAS SUB-TOTAL</t>
  </si>
  <si>
    <t>TOTALS inc Contingency - EX VAT</t>
  </si>
  <si>
    <t xml:space="preserve">Sub-Total </t>
  </si>
  <si>
    <t xml:space="preserve">Heating </t>
  </si>
  <si>
    <t xml:space="preserve">Furniture </t>
  </si>
  <si>
    <t>13A extensions etc</t>
  </si>
  <si>
    <t xml:space="preserve">or maybe more </t>
  </si>
  <si>
    <t xml:space="preserve">partitions for dressing room spaces </t>
  </si>
  <si>
    <t xml:space="preserve">use existing partitions in Staples </t>
  </si>
  <si>
    <t xml:space="preserve">Get-in crew </t>
  </si>
  <si>
    <t xml:space="preserve">TMC </t>
  </si>
  <si>
    <t xml:space="preserve">Get-out crew </t>
  </si>
  <si>
    <t xml:space="preserve">show crew </t>
  </si>
  <si>
    <t xml:space="preserve">TGE </t>
  </si>
  <si>
    <t xml:space="preserve">pd's </t>
  </si>
  <si>
    <t xml:space="preserve">Site managers </t>
  </si>
  <si>
    <t xml:space="preserve">travel </t>
  </si>
  <si>
    <t xml:space="preserve">Centurion </t>
  </si>
  <si>
    <t>AND NOW</t>
  </si>
  <si>
    <t xml:space="preserve">Crane hire </t>
  </si>
  <si>
    <t xml:space="preserve">Central cranes </t>
  </si>
  <si>
    <t xml:space="preserve">overnight on 3rd &amp; 12th </t>
  </si>
  <si>
    <t xml:space="preserve">Contract lift </t>
  </si>
  <si>
    <t>2 x 17m telehandlers</t>
  </si>
  <si>
    <t xml:space="preserve">C4DI Plant </t>
  </si>
  <si>
    <t xml:space="preserve">with fork extensions </t>
  </si>
  <si>
    <t xml:space="preserve">Lowgate plant </t>
  </si>
  <si>
    <t xml:space="preserve">5 or 7m telehandler </t>
  </si>
  <si>
    <t xml:space="preserve">barriers </t>
  </si>
  <si>
    <t xml:space="preserve">scaff </t>
  </si>
  <si>
    <t xml:space="preserve">B&amp;A </t>
  </si>
  <si>
    <t xml:space="preserve">edge protection &amp; crate base for Co-op &amp; Hudgells </t>
  </si>
  <si>
    <t xml:space="preserve">2 x SIA for overnight in &amp; out </t>
  </si>
  <si>
    <t xml:space="preserve">barriers for in &amp; out </t>
  </si>
  <si>
    <t xml:space="preserve">Work light </t>
  </si>
  <si>
    <t xml:space="preserve">Traffic management </t>
  </si>
  <si>
    <t xml:space="preserve">comms </t>
  </si>
  <si>
    <t xml:space="preserve">council </t>
  </si>
  <si>
    <t xml:space="preserve">6 x radios </t>
  </si>
  <si>
    <t xml:space="preserve">Transport </t>
  </si>
  <si>
    <t xml:space="preserve">7.5t flat bed with driver </t>
  </si>
  <si>
    <t xml:space="preserve">to move crates </t>
  </si>
  <si>
    <t xml:space="preserve">plant </t>
  </si>
  <si>
    <t>7m telehandler</t>
  </si>
  <si>
    <t xml:space="preserve">2 x crew for in &amp; out </t>
  </si>
  <si>
    <t>ordered 06/10</t>
  </si>
  <si>
    <t xml:space="preserve">Add plant </t>
  </si>
  <si>
    <t xml:space="preserve">delivery </t>
  </si>
  <si>
    <t>delivered Fri, collected Mon</t>
  </si>
  <si>
    <t xml:space="preserve">Event solutions </t>
  </si>
  <si>
    <t xml:space="preserve">ped &amp; Heras, as required </t>
  </si>
  <si>
    <t>Add plant</t>
  </si>
  <si>
    <t xml:space="preserve">scissor lift </t>
  </si>
  <si>
    <t>AFI</t>
  </si>
  <si>
    <t xml:space="preserve">14m scissor lift </t>
  </si>
  <si>
    <t xml:space="preserve">All occasions </t>
  </si>
  <si>
    <t xml:space="preserve">catering furniture </t>
  </si>
  <si>
    <t xml:space="preserve">50 x chairs, 7 x restles &amp; 6 x 6' rounds </t>
  </si>
  <si>
    <t xml:space="preserve">inc above 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</si>
  <si>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</si>
  <si>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r>
      <t xml:space="preserve">Order cost </t>
    </r>
    <r>
      <rPr>
        <sz val="11"/>
        <color theme="1"/>
        <rFont val="Calibri"/>
        <family val="2"/>
        <scheme val="minor"/>
      </rPr>
      <t>exVAT</t>
    </r>
  </si>
  <si>
    <t xml:space="preserve">Use Aidens battery floods </t>
  </si>
  <si>
    <t xml:space="preserve">Prestige </t>
  </si>
  <si>
    <t>ordered 10/10</t>
  </si>
  <si>
    <t>received quote 11/10</t>
  </si>
  <si>
    <t>co-op, lowgate, C4DI</t>
  </si>
  <si>
    <t xml:space="preserve">3 site managers </t>
  </si>
  <si>
    <t>received quote 12/10</t>
  </si>
  <si>
    <t xml:space="preserve">general lighting </t>
  </si>
  <si>
    <t>???</t>
  </si>
  <si>
    <t>4 x floods</t>
  </si>
  <si>
    <t>2 for each box</t>
  </si>
  <si>
    <t>HPSS</t>
  </si>
  <si>
    <t xml:space="preserve">need to find </t>
  </si>
  <si>
    <t>catering</t>
  </si>
  <si>
    <t>Gig-a-bite</t>
  </si>
  <si>
    <t>crew catering</t>
  </si>
  <si>
    <t xml:space="preserve">35 x radios, 30 x noise cancelling headsets &amp; 20 x surveillance mic kits </t>
  </si>
  <si>
    <t xml:space="preserve">fencing  crew </t>
  </si>
  <si>
    <t>2 crew Friday night to build savile street 1900-2200. 2 crew saturday to build &amp; break fencing 1300-2000</t>
  </si>
  <si>
    <t xml:space="preserve">additional TM </t>
  </si>
  <si>
    <t>Dynniq</t>
  </si>
  <si>
    <t>waiting to find out if there's a cost</t>
  </si>
  <si>
    <t>possible cost to turn off crossing</t>
  </si>
  <si>
    <t>Centurion have asked the council if the can do it</t>
  </si>
  <si>
    <t>received quote 14/10</t>
  </si>
  <si>
    <t>8 crew from 1800-0200</t>
  </si>
  <si>
    <t xml:space="preserve">1 x tele drivers for day </t>
  </si>
  <si>
    <t xml:space="preserve">need to be 17m ticketed </t>
  </si>
  <si>
    <t>2 x telehandler drivers 1000-2100</t>
  </si>
  <si>
    <t xml:space="preserve">1 needs to be 17m ticketed </t>
  </si>
  <si>
    <t>.</t>
  </si>
  <si>
    <t xml:space="preserve">2 x infra red heaters for office </t>
  </si>
  <si>
    <t>TGPS/HSS</t>
  </si>
  <si>
    <t>other heaters as required</t>
  </si>
  <si>
    <t>For photographer</t>
  </si>
  <si>
    <t xml:space="preserve">to supplement council radios </t>
  </si>
  <si>
    <t xml:space="preserve">delivered Thursday 9th </t>
  </si>
  <si>
    <t xml:space="preserve">collected Monday 13th </t>
  </si>
  <si>
    <t>bringing Monday 16th October</t>
  </si>
  <si>
    <t>2 x 6m aluminium scaff tubes for crates at C4DI</t>
  </si>
  <si>
    <t xml:space="preserve">bits </t>
  </si>
  <si>
    <t xml:space="preserve">various </t>
  </si>
  <si>
    <t xml:space="preserve">54mm hole saw &amp; 4 x U-bolts to attach scaff to crates </t>
  </si>
  <si>
    <t>request from Mandy 14/10</t>
  </si>
  <si>
    <t>received quote 16/10</t>
  </si>
  <si>
    <t>received quote 17/10</t>
  </si>
  <si>
    <t>TOTALS Ex Contingency, Ex VAT</t>
  </si>
  <si>
    <t xml:space="preserve">AUTHORISED SPEND </t>
  </si>
  <si>
    <t>catering buy out</t>
  </si>
  <si>
    <t>8 crew from 1000-1800</t>
  </si>
  <si>
    <t>requested update 25/10</t>
  </si>
  <si>
    <t xml:space="preserve">sound tech </t>
  </si>
  <si>
    <t>1 person Thursday, Friday &amp; Saturday</t>
  </si>
  <si>
    <t xml:space="preserve">120 x chairs, 10 stools &amp; 20 x trestles </t>
  </si>
  <si>
    <t xml:space="preserve">tower lights </t>
  </si>
  <si>
    <t xml:space="preserve">2 tower lights </t>
  </si>
  <si>
    <t>For wellington street</t>
  </si>
  <si>
    <t>requested quote 25/10</t>
  </si>
  <si>
    <t>to save weekend costs</t>
  </si>
  <si>
    <t>Maddie sourcing?</t>
  </si>
  <si>
    <t>received quote 25/10</t>
  </si>
  <si>
    <t xml:space="preserve">IDE </t>
  </si>
  <si>
    <t xml:space="preserve">Nixon extra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</si>
</sst>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rgb="FF00B050"/>
      <name val="Verdana"/>
      <family val="2"/>
    </font>
    <font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4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2" fontId="9" fillId="0" borderId="4" xfId="0" applyNumberFormat="1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4" xfId="0" quotePrefix="1" applyFont="1" applyFill="1" applyBorder="1" applyAlignment="1">
      <alignment horizontal="center" wrapText="1"/>
    </xf>
    <xf numFmtId="0" fontId="13" fillId="2" borderId="4" xfId="0" quotePrefix="1" applyFont="1" applyFill="1" applyBorder="1" applyAlignment="1">
      <alignment horizontal="center" wrapText="1"/>
    </xf>
    <xf numFmtId="164" fontId="12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5" fontId="14" fillId="0" borderId="0" xfId="0" applyNumberFormat="1" applyFont="1" applyAlignment="1">
      <alignment horizontal="center" wrapText="1"/>
    </xf>
    <xf numFmtId="164" fontId="15" fillId="5" borderId="4" xfId="0" applyNumberFormat="1" applyFont="1" applyFill="1" applyBorder="1" applyAlignment="1">
      <alignment horizontal="center" wrapText="1"/>
    </xf>
    <xf numFmtId="164" fontId="14" fillId="5" borderId="4" xfId="0" quotePrefix="1" applyNumberFormat="1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1" fillId="5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6" fillId="0" borderId="4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5" borderId="0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workbookViewId="0">
      <pane ySplit="1" topLeftCell="A2" activePane="bottomLeft" state="frozen"/>
      <selection pane="bottomLeft" activeCell="C88" sqref="C88"/>
    </sheetView>
  </sheetViews>
  <sheetFormatPr defaultColWidth="9.1328125" defaultRowHeight="14.25" x14ac:dyDescent="0.45"/>
  <cols>
    <col min="1" max="1" width="25.73046875" style="65" customWidth="1"/>
    <col min="2" max="2" width="21.86328125" style="65" customWidth="1"/>
    <col min="3" max="3" width="15" style="65" bestFit="1" customWidth="1"/>
    <col min="4" max="5" width="11" style="65" customWidth="1"/>
    <col min="6" max="6" width="31.73046875" style="65" customWidth="1"/>
    <col min="7" max="7" width="27.3984375" style="65" customWidth="1"/>
    <col min="8" max="8" width="26.59765625" style="65" customWidth="1"/>
    <col min="9" max="9" width="42.1328125" style="66" customWidth="1"/>
    <col min="10" max="10" width="17.73046875" style="67" customWidth="1"/>
    <col min="11" max="11" width="33.86328125" style="67" customWidth="1"/>
    <col min="12" max="12" width="33" style="67" customWidth="1"/>
    <col min="13" max="13" width="10.265625" style="67" customWidth="1"/>
    <col min="14" max="14" width="12" style="65" customWidth="1"/>
    <col min="15" max="16384" width="9.1328125" style="67"/>
  </cols>
  <sheetData>
    <row r="1" spans="1:14" s="8" customFormat="1" ht="28.9" thickBot="1" x14ac:dyDescent="0.5">
      <c r="A1" s="2" t="s">
        <v>0</v>
      </c>
      <c r="B1" s="2" t="s">
        <v>1</v>
      </c>
      <c r="C1" s="2" t="s">
        <v>89</v>
      </c>
      <c r="D1" s="3" t="s">
        <v>2</v>
      </c>
      <c r="E1" s="4" t="s">
        <v>3</v>
      </c>
      <c r="F1" s="5" t="s">
        <v>4</v>
      </c>
      <c r="G1" s="2" t="s">
        <v>5</v>
      </c>
      <c r="H1" s="2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7" t="s">
        <v>90</v>
      </c>
      <c r="N1" s="2" t="s">
        <v>11</v>
      </c>
    </row>
    <row r="2" spans="1:14" s="14" customFormat="1" ht="15.4" x14ac:dyDescent="0.45">
      <c r="A2" s="94" t="s">
        <v>20</v>
      </c>
      <c r="B2" s="95"/>
      <c r="C2" s="9"/>
      <c r="D2" s="9"/>
      <c r="E2" s="9"/>
      <c r="F2" s="10"/>
      <c r="G2" s="9"/>
      <c r="H2" s="9"/>
      <c r="I2" s="11"/>
      <c r="J2" s="12"/>
      <c r="K2" s="13"/>
      <c r="L2" s="12"/>
      <c r="M2" s="12"/>
      <c r="N2" s="10"/>
    </row>
    <row r="3" spans="1:14" s="14" customFormat="1" x14ac:dyDescent="0.45">
      <c r="A3" s="86" t="s">
        <v>21</v>
      </c>
      <c r="B3" s="87"/>
      <c r="C3" s="15"/>
      <c r="D3" s="16"/>
      <c r="E3" s="16"/>
      <c r="F3" s="17"/>
      <c r="G3" s="15"/>
      <c r="H3" s="15"/>
      <c r="I3" s="18"/>
      <c r="J3" s="19"/>
      <c r="K3" s="20"/>
      <c r="L3" s="21"/>
      <c r="M3" s="21"/>
      <c r="N3" s="22"/>
    </row>
    <row r="4" spans="1:14" s="28" customFormat="1" ht="13.15" x14ac:dyDescent="0.4">
      <c r="A4" s="17" t="s">
        <v>33</v>
      </c>
      <c r="B4" s="71" t="s">
        <v>14</v>
      </c>
      <c r="C4" s="70">
        <v>100</v>
      </c>
      <c r="D4" s="23"/>
      <c r="E4" s="24"/>
      <c r="F4" s="71" t="s">
        <v>122</v>
      </c>
      <c r="G4" s="70" t="s">
        <v>129</v>
      </c>
      <c r="H4" s="15"/>
      <c r="I4" s="25"/>
      <c r="J4" s="26"/>
      <c r="K4" s="26"/>
      <c r="L4" s="27"/>
      <c r="M4" s="27"/>
      <c r="N4" s="23"/>
    </row>
    <row r="5" spans="1:14" s="28" customFormat="1" ht="13.15" x14ac:dyDescent="0.4">
      <c r="A5" s="71" t="s">
        <v>33</v>
      </c>
      <c r="B5" s="71" t="s">
        <v>123</v>
      </c>
      <c r="C5" s="9">
        <v>500</v>
      </c>
      <c r="D5" s="23"/>
      <c r="E5" s="24"/>
      <c r="F5" s="71" t="s">
        <v>124</v>
      </c>
      <c r="G5" s="70"/>
      <c r="H5" s="15"/>
      <c r="I5" s="25"/>
      <c r="J5" s="26"/>
      <c r="K5" s="26"/>
      <c r="L5" s="27"/>
      <c r="M5" s="27"/>
      <c r="N5" s="23"/>
    </row>
    <row r="6" spans="1:14" s="28" customFormat="1" ht="13.15" x14ac:dyDescent="0.4">
      <c r="A6" s="17"/>
      <c r="B6" s="17"/>
      <c r="C6" s="15"/>
      <c r="D6" s="23"/>
      <c r="E6" s="24"/>
      <c r="F6" s="23"/>
      <c r="G6" s="24" t="s">
        <v>121</v>
      </c>
      <c r="H6" s="15"/>
      <c r="I6" s="25"/>
      <c r="J6" s="26"/>
      <c r="K6" s="26"/>
      <c r="L6" s="27"/>
      <c r="M6" s="27"/>
      <c r="N6" s="23"/>
    </row>
    <row r="7" spans="1:14" s="28" customFormat="1" ht="13.15" x14ac:dyDescent="0.4">
      <c r="A7" s="17" t="s">
        <v>34</v>
      </c>
      <c r="B7" s="17" t="s">
        <v>85</v>
      </c>
      <c r="C7" s="70">
        <v>601.25</v>
      </c>
      <c r="D7" s="23"/>
      <c r="E7" s="24"/>
      <c r="F7" s="71" t="s">
        <v>144</v>
      </c>
      <c r="G7" s="24"/>
      <c r="H7" s="70" t="s">
        <v>151</v>
      </c>
      <c r="I7" s="25"/>
      <c r="J7" s="26"/>
      <c r="K7" s="26"/>
      <c r="L7" s="27"/>
      <c r="M7" s="27"/>
      <c r="N7" s="23"/>
    </row>
    <row r="8" spans="1:14" s="28" customFormat="1" ht="13.15" x14ac:dyDescent="0.4">
      <c r="A8" s="17" t="s">
        <v>86</v>
      </c>
      <c r="B8" s="17" t="s">
        <v>85</v>
      </c>
      <c r="C8" s="15" t="s">
        <v>88</v>
      </c>
      <c r="D8" s="23"/>
      <c r="E8" s="24"/>
      <c r="F8" s="17" t="s">
        <v>87</v>
      </c>
      <c r="G8" s="24"/>
      <c r="H8" s="70" t="s">
        <v>151</v>
      </c>
      <c r="I8" s="25"/>
      <c r="J8" s="26"/>
      <c r="K8" s="26"/>
      <c r="L8" s="27"/>
      <c r="M8" s="27"/>
      <c r="N8" s="23"/>
    </row>
    <row r="9" spans="1:14" s="28" customFormat="1" ht="13.15" x14ac:dyDescent="0.4">
      <c r="A9" s="17"/>
      <c r="B9" s="17"/>
      <c r="C9" s="15"/>
      <c r="D9" s="23"/>
      <c r="E9" s="24"/>
      <c r="F9" s="17"/>
      <c r="G9" s="24"/>
      <c r="H9" s="15"/>
      <c r="I9" s="25"/>
      <c r="J9" s="26"/>
      <c r="K9" s="26"/>
      <c r="L9" s="27"/>
      <c r="M9" s="27"/>
      <c r="N9" s="23"/>
    </row>
    <row r="10" spans="1:14" s="28" customFormat="1" ht="13.15" x14ac:dyDescent="0.4">
      <c r="A10" s="17" t="s">
        <v>22</v>
      </c>
      <c r="B10" s="71" t="s">
        <v>152</v>
      </c>
      <c r="C10" s="15">
        <v>350</v>
      </c>
      <c r="D10" s="23"/>
      <c r="E10" s="24"/>
      <c r="F10" s="17" t="s">
        <v>35</v>
      </c>
      <c r="G10" s="24" t="s">
        <v>36</v>
      </c>
      <c r="H10" s="70" t="s">
        <v>148</v>
      </c>
      <c r="I10" s="25"/>
      <c r="J10" s="26"/>
      <c r="K10" s="26"/>
      <c r="L10" s="27"/>
      <c r="M10" s="27"/>
      <c r="N10" s="23"/>
    </row>
    <row r="11" spans="1:14" s="28" customFormat="1" ht="13.15" x14ac:dyDescent="0.4">
      <c r="A11" s="71" t="s">
        <v>104</v>
      </c>
      <c r="B11" s="71" t="s">
        <v>105</v>
      </c>
      <c r="C11" s="70">
        <v>3974</v>
      </c>
      <c r="D11" s="23"/>
      <c r="E11" s="24"/>
      <c r="F11" s="71" t="s">
        <v>106</v>
      </c>
      <c r="G11" s="24"/>
      <c r="H11" s="70" t="s">
        <v>135</v>
      </c>
      <c r="I11" s="25"/>
      <c r="J11" s="26"/>
      <c r="K11" s="26"/>
      <c r="L11" s="27"/>
      <c r="M11" s="27"/>
      <c r="N11" s="23"/>
    </row>
    <row r="12" spans="1:14" s="28" customFormat="1" ht="13.15" x14ac:dyDescent="0.4">
      <c r="A12" s="17"/>
      <c r="B12" s="17"/>
      <c r="C12" s="15"/>
      <c r="D12" s="23"/>
      <c r="E12" s="24"/>
      <c r="F12" s="17"/>
      <c r="G12" s="24"/>
      <c r="H12" s="15"/>
      <c r="I12" s="25"/>
      <c r="J12" s="26"/>
      <c r="K12" s="26"/>
      <c r="L12" s="27"/>
      <c r="M12" s="27"/>
      <c r="N12" s="23"/>
    </row>
    <row r="13" spans="1:14" s="28" customFormat="1" ht="25.9" x14ac:dyDescent="0.4">
      <c r="A13" s="17" t="s">
        <v>37</v>
      </c>
      <c r="B13" s="17"/>
      <c r="C13" s="15">
        <v>0</v>
      </c>
      <c r="D13" s="23"/>
      <c r="E13" s="24"/>
      <c r="F13" s="17" t="s">
        <v>38</v>
      </c>
      <c r="G13" s="24"/>
      <c r="H13" s="15"/>
      <c r="I13" s="25"/>
      <c r="J13" s="26"/>
      <c r="K13" s="26"/>
      <c r="L13" s="27"/>
      <c r="M13" s="27"/>
      <c r="N13" s="23"/>
    </row>
    <row r="14" spans="1:14" s="28" customFormat="1" ht="13.15" x14ac:dyDescent="0.4">
      <c r="A14" s="17"/>
      <c r="B14" s="17"/>
      <c r="C14" s="15"/>
      <c r="D14" s="23"/>
      <c r="E14" s="24"/>
      <c r="F14" s="17"/>
      <c r="G14" s="24"/>
      <c r="H14" s="15"/>
      <c r="I14" s="25"/>
      <c r="J14" s="26"/>
      <c r="K14" s="26"/>
      <c r="L14" s="27"/>
      <c r="M14" s="27"/>
      <c r="N14" s="23"/>
    </row>
    <row r="15" spans="1:14" s="14" customFormat="1" x14ac:dyDescent="0.45">
      <c r="A15" s="92" t="s">
        <v>32</v>
      </c>
      <c r="B15" s="93"/>
      <c r="C15" s="29"/>
      <c r="D15" s="30"/>
      <c r="E15" s="31">
        <f>SUM(C2:C14)</f>
        <v>5525.25</v>
      </c>
      <c r="F15" s="30"/>
      <c r="G15" s="29"/>
      <c r="H15" s="29"/>
      <c r="I15" s="32"/>
      <c r="J15" s="33"/>
      <c r="K15" s="33"/>
      <c r="L15" s="33"/>
      <c r="M15" s="33"/>
      <c r="N15" s="34"/>
    </row>
    <row r="16" spans="1:14" s="14" customFormat="1" x14ac:dyDescent="0.45">
      <c r="A16" s="86" t="s">
        <v>24</v>
      </c>
      <c r="B16" s="87"/>
      <c r="C16" s="15"/>
      <c r="D16" s="17"/>
      <c r="E16" s="15"/>
      <c r="F16" s="17"/>
      <c r="G16" s="15"/>
      <c r="H16" s="15"/>
      <c r="I16" s="11"/>
      <c r="J16" s="21"/>
      <c r="K16" s="21"/>
      <c r="L16" s="21"/>
      <c r="M16" s="21"/>
      <c r="N16" s="22"/>
    </row>
    <row r="17" spans="1:14" s="14" customFormat="1" x14ac:dyDescent="0.45">
      <c r="A17" s="17" t="s">
        <v>39</v>
      </c>
      <c r="B17" s="17" t="s">
        <v>40</v>
      </c>
      <c r="C17" s="15">
        <v>988.8</v>
      </c>
      <c r="D17" s="17"/>
      <c r="E17" s="15"/>
      <c r="F17" s="71" t="s">
        <v>140</v>
      </c>
      <c r="G17" s="15"/>
      <c r="H17" s="70" t="s">
        <v>141</v>
      </c>
      <c r="I17" s="11"/>
      <c r="J17" s="21"/>
      <c r="K17" s="21"/>
      <c r="L17" s="21"/>
      <c r="M17" s="21"/>
      <c r="N17" s="22"/>
    </row>
    <row r="18" spans="1:14" s="14" customFormat="1" x14ac:dyDescent="0.45">
      <c r="A18" s="17" t="s">
        <v>41</v>
      </c>
      <c r="B18" s="17" t="s">
        <v>40</v>
      </c>
      <c r="C18" s="15">
        <v>988.8</v>
      </c>
      <c r="D18" s="17"/>
      <c r="E18" s="15"/>
      <c r="F18" s="71" t="s">
        <v>116</v>
      </c>
      <c r="G18" s="15"/>
      <c r="H18" s="70" t="s">
        <v>136</v>
      </c>
      <c r="I18" s="11"/>
      <c r="J18" s="21"/>
      <c r="K18" s="21"/>
      <c r="L18" s="21"/>
      <c r="M18" s="21"/>
      <c r="N18" s="22"/>
    </row>
    <row r="19" spans="1:14" s="14" customFormat="1" ht="39" x14ac:dyDescent="0.45">
      <c r="A19" s="71" t="s">
        <v>108</v>
      </c>
      <c r="B19" s="71" t="s">
        <v>40</v>
      </c>
      <c r="C19" s="15">
        <v>370.8</v>
      </c>
      <c r="D19" s="17"/>
      <c r="E19" s="15"/>
      <c r="F19" s="71" t="s">
        <v>109</v>
      </c>
      <c r="G19" s="15"/>
      <c r="H19" s="70" t="s">
        <v>136</v>
      </c>
      <c r="I19" s="11"/>
      <c r="J19" s="21"/>
      <c r="K19" s="21"/>
      <c r="L19" s="21"/>
      <c r="M19" s="21"/>
      <c r="N19" s="22"/>
    </row>
    <row r="20" spans="1:14" s="14" customFormat="1" x14ac:dyDescent="0.45">
      <c r="A20" s="17" t="s">
        <v>42</v>
      </c>
      <c r="B20" s="17" t="s">
        <v>43</v>
      </c>
      <c r="C20" s="15">
        <v>200</v>
      </c>
      <c r="D20" s="17"/>
      <c r="E20" s="15"/>
      <c r="F20" s="71" t="s">
        <v>117</v>
      </c>
      <c r="G20" s="70" t="s">
        <v>118</v>
      </c>
      <c r="H20" s="15"/>
      <c r="I20" s="11"/>
      <c r="J20" s="21"/>
      <c r="K20" s="21"/>
      <c r="L20" s="21"/>
      <c r="M20" s="21"/>
      <c r="N20" s="22"/>
    </row>
    <row r="21" spans="1:14" s="14" customFormat="1" x14ac:dyDescent="0.45">
      <c r="A21" s="17" t="s">
        <v>42</v>
      </c>
      <c r="B21" s="71" t="s">
        <v>40</v>
      </c>
      <c r="C21" s="15">
        <v>430.54</v>
      </c>
      <c r="D21" s="17"/>
      <c r="E21" s="15"/>
      <c r="F21" s="71" t="s">
        <v>119</v>
      </c>
      <c r="G21" s="70" t="s">
        <v>120</v>
      </c>
      <c r="H21" s="70" t="s">
        <v>136</v>
      </c>
      <c r="I21" s="11"/>
      <c r="J21" s="21"/>
      <c r="K21" s="21"/>
      <c r="L21" s="21"/>
      <c r="M21" s="21"/>
      <c r="N21" s="22"/>
    </row>
    <row r="22" spans="1:14" s="14" customFormat="1" x14ac:dyDescent="0.45">
      <c r="A22" s="71" t="s">
        <v>139</v>
      </c>
      <c r="B22" s="71" t="s">
        <v>40</v>
      </c>
      <c r="C22" s="15">
        <v>120</v>
      </c>
      <c r="D22" s="17"/>
      <c r="E22" s="15"/>
      <c r="F22" s="71"/>
      <c r="G22" s="70"/>
      <c r="H22" s="70" t="s">
        <v>136</v>
      </c>
      <c r="I22" s="11"/>
      <c r="J22" s="21"/>
      <c r="K22" s="21"/>
      <c r="L22" s="21"/>
      <c r="M22" s="21"/>
      <c r="N22" s="22"/>
    </row>
    <row r="23" spans="1:14" s="14" customFormat="1" x14ac:dyDescent="0.45">
      <c r="A23" s="17" t="s">
        <v>44</v>
      </c>
      <c r="B23" s="17"/>
      <c r="C23" s="15">
        <v>45</v>
      </c>
      <c r="D23" s="17"/>
      <c r="E23" s="15"/>
      <c r="F23" s="17"/>
      <c r="G23" s="15"/>
      <c r="H23" s="15"/>
      <c r="I23" s="11"/>
      <c r="J23" s="21"/>
      <c r="K23" s="21"/>
      <c r="L23" s="21"/>
      <c r="M23" s="21"/>
      <c r="N23" s="22"/>
    </row>
    <row r="24" spans="1:14" s="14" customFormat="1" x14ac:dyDescent="0.45">
      <c r="A24" s="17" t="s">
        <v>45</v>
      </c>
      <c r="B24" s="17" t="s">
        <v>43</v>
      </c>
      <c r="C24" s="15">
        <v>750</v>
      </c>
      <c r="D24" s="17"/>
      <c r="E24" s="15"/>
      <c r="F24" s="71" t="s">
        <v>96</v>
      </c>
      <c r="G24" s="70" t="s">
        <v>95</v>
      </c>
      <c r="H24" s="15"/>
      <c r="I24" s="11"/>
      <c r="J24" s="21"/>
      <c r="K24" s="21"/>
      <c r="L24" s="21"/>
      <c r="M24" s="21"/>
      <c r="N24" s="22"/>
    </row>
    <row r="25" spans="1:14" s="14" customFormat="1" x14ac:dyDescent="0.45">
      <c r="A25" s="17" t="s">
        <v>44</v>
      </c>
      <c r="B25" s="17" t="s">
        <v>43</v>
      </c>
      <c r="C25" s="15">
        <v>75</v>
      </c>
      <c r="D25" s="17"/>
      <c r="E25" s="15"/>
      <c r="F25" s="17"/>
      <c r="G25" s="15"/>
      <c r="H25" s="15"/>
      <c r="I25" s="11"/>
      <c r="J25" s="21"/>
      <c r="K25" s="21"/>
      <c r="L25" s="21"/>
      <c r="M25" s="21"/>
      <c r="N25" s="22"/>
    </row>
    <row r="26" spans="1:14" s="14" customFormat="1" x14ac:dyDescent="0.45">
      <c r="A26" s="17" t="s">
        <v>46</v>
      </c>
      <c r="B26" s="17" t="s">
        <v>43</v>
      </c>
      <c r="C26" s="9">
        <v>250</v>
      </c>
      <c r="D26" s="17"/>
      <c r="E26" s="15"/>
      <c r="F26" s="17"/>
      <c r="G26" s="15"/>
      <c r="H26" s="15"/>
      <c r="I26" s="11"/>
      <c r="J26" s="21"/>
      <c r="K26" s="21"/>
      <c r="L26" s="21"/>
      <c r="M26" s="21"/>
      <c r="N26" s="22"/>
    </row>
    <row r="27" spans="1:14" s="14" customFormat="1" ht="26.25" x14ac:dyDescent="0.45">
      <c r="A27" s="71" t="s">
        <v>142</v>
      </c>
      <c r="B27" s="71" t="s">
        <v>99</v>
      </c>
      <c r="C27" s="82">
        <v>0</v>
      </c>
      <c r="D27" s="17"/>
      <c r="E27" s="15"/>
      <c r="F27" s="71" t="s">
        <v>143</v>
      </c>
      <c r="G27" s="82" t="s">
        <v>150</v>
      </c>
      <c r="H27" s="15"/>
      <c r="I27" s="11"/>
      <c r="J27" s="21"/>
      <c r="K27" s="21"/>
      <c r="L27" s="21"/>
      <c r="M27" s="21"/>
      <c r="N27" s="22"/>
    </row>
    <row r="28" spans="1:14" s="14" customFormat="1" x14ac:dyDescent="0.45">
      <c r="A28" s="17"/>
      <c r="B28" s="17"/>
      <c r="C28" s="9"/>
      <c r="D28" s="17"/>
      <c r="E28" s="15"/>
      <c r="F28" s="17"/>
      <c r="G28" s="15"/>
      <c r="H28" s="15"/>
      <c r="I28" s="11"/>
      <c r="J28" s="21"/>
      <c r="K28" s="21"/>
      <c r="L28" s="21"/>
      <c r="M28" s="21"/>
      <c r="N28" s="22"/>
    </row>
    <row r="29" spans="1:14" s="14" customFormat="1" x14ac:dyDescent="0.45">
      <c r="A29" s="17"/>
      <c r="B29" s="17"/>
      <c r="C29" s="15"/>
      <c r="D29" s="17"/>
      <c r="E29" s="15"/>
      <c r="F29" s="17"/>
      <c r="G29" s="15"/>
      <c r="H29" s="15"/>
      <c r="I29" s="11"/>
      <c r="J29" s="21"/>
      <c r="K29" s="21"/>
      <c r="L29" s="21"/>
      <c r="M29" s="21"/>
      <c r="N29" s="22"/>
    </row>
    <row r="30" spans="1:14" s="14" customFormat="1" x14ac:dyDescent="0.45">
      <c r="A30" s="35" t="s">
        <v>25</v>
      </c>
      <c r="B30" s="35" t="s">
        <v>47</v>
      </c>
      <c r="C30" s="36">
        <v>2920</v>
      </c>
      <c r="D30" s="17"/>
      <c r="E30" s="15"/>
      <c r="F30" s="17" t="s">
        <v>12</v>
      </c>
      <c r="G30" s="15"/>
      <c r="H30" s="15" t="s">
        <v>75</v>
      </c>
      <c r="I30" s="11"/>
      <c r="J30" s="21"/>
      <c r="K30" s="21"/>
      <c r="L30" s="21"/>
      <c r="M30" s="21"/>
      <c r="N30" s="22"/>
    </row>
    <row r="31" spans="1:14" s="14" customFormat="1" x14ac:dyDescent="0.45">
      <c r="A31" s="17"/>
      <c r="B31" s="17"/>
      <c r="C31" s="15"/>
      <c r="D31" s="17"/>
      <c r="E31" s="15"/>
      <c r="F31" s="17"/>
      <c r="G31" s="15"/>
      <c r="H31" s="15"/>
      <c r="I31" s="11"/>
      <c r="J31" s="21"/>
      <c r="K31" s="21"/>
      <c r="L31" s="21"/>
      <c r="M31" s="21"/>
      <c r="N31" s="22"/>
    </row>
    <row r="32" spans="1:14" s="14" customFormat="1" x14ac:dyDescent="0.45">
      <c r="A32" s="17" t="s">
        <v>54</v>
      </c>
      <c r="B32" s="17" t="s">
        <v>76</v>
      </c>
      <c r="C32" s="15">
        <v>640</v>
      </c>
      <c r="D32" s="17"/>
      <c r="E32" s="15"/>
      <c r="F32" s="17" t="s">
        <v>53</v>
      </c>
      <c r="G32" s="15" t="s">
        <v>55</v>
      </c>
      <c r="H32" s="70" t="s">
        <v>94</v>
      </c>
      <c r="I32" s="11"/>
      <c r="J32" s="21"/>
      <c r="K32" s="21"/>
      <c r="L32" s="21"/>
      <c r="M32" s="21"/>
      <c r="N32" s="22"/>
    </row>
    <row r="33" spans="1:14" s="14" customFormat="1" x14ac:dyDescent="0.45">
      <c r="A33" s="17" t="s">
        <v>56</v>
      </c>
      <c r="B33" s="17" t="s">
        <v>76</v>
      </c>
      <c r="C33" s="15">
        <v>150</v>
      </c>
      <c r="D33" s="17"/>
      <c r="E33" s="15"/>
      <c r="F33" s="17" t="s">
        <v>57</v>
      </c>
      <c r="G33" s="15"/>
      <c r="H33" s="70" t="s">
        <v>94</v>
      </c>
      <c r="I33" s="11"/>
      <c r="J33" s="21"/>
      <c r="K33" s="21"/>
      <c r="L33" s="21"/>
      <c r="M33" s="21"/>
      <c r="N33" s="22"/>
    </row>
    <row r="34" spans="1:14" s="14" customFormat="1" x14ac:dyDescent="0.45">
      <c r="A34" s="17" t="s">
        <v>77</v>
      </c>
      <c r="B34" s="17" t="s">
        <v>76</v>
      </c>
      <c r="C34" s="15">
        <v>450</v>
      </c>
      <c r="D34" s="17"/>
      <c r="E34" s="15"/>
      <c r="F34" s="17" t="s">
        <v>78</v>
      </c>
      <c r="G34" s="15"/>
      <c r="H34" s="70" t="s">
        <v>94</v>
      </c>
      <c r="I34" s="11"/>
      <c r="J34" s="21"/>
      <c r="K34" s="21"/>
      <c r="L34" s="21"/>
      <c r="M34" s="21"/>
      <c r="N34" s="22"/>
    </row>
    <row r="35" spans="1:14" s="14" customFormat="1" x14ac:dyDescent="0.45">
      <c r="A35" s="17"/>
      <c r="B35" s="17"/>
      <c r="C35" s="15"/>
      <c r="D35" s="17"/>
      <c r="E35" s="15"/>
      <c r="F35" s="17"/>
      <c r="G35" s="15"/>
      <c r="H35" s="15"/>
      <c r="I35" s="11"/>
      <c r="J35" s="21"/>
      <c r="K35" s="21"/>
      <c r="L35" s="21"/>
      <c r="M35" s="21"/>
      <c r="N35" s="22"/>
    </row>
    <row r="36" spans="1:14" s="14" customFormat="1" x14ac:dyDescent="0.45">
      <c r="A36" s="17" t="s">
        <v>58</v>
      </c>
      <c r="B36" s="17" t="s">
        <v>79</v>
      </c>
      <c r="C36" s="70">
        <v>1546.75</v>
      </c>
      <c r="D36" s="17"/>
      <c r="E36" s="15"/>
      <c r="F36" s="17" t="s">
        <v>80</v>
      </c>
      <c r="G36" s="15"/>
      <c r="H36" s="70" t="s">
        <v>115</v>
      </c>
      <c r="I36" s="11"/>
      <c r="J36" s="21"/>
      <c r="K36" s="21"/>
      <c r="L36" s="21"/>
      <c r="M36" s="21"/>
      <c r="N36" s="22"/>
    </row>
    <row r="37" spans="1:14" s="14" customFormat="1" x14ac:dyDescent="0.45">
      <c r="A37" s="17"/>
      <c r="B37" s="17"/>
      <c r="C37" s="15"/>
      <c r="D37" s="17"/>
      <c r="E37" s="15"/>
      <c r="F37" s="17"/>
      <c r="G37" s="15"/>
      <c r="H37" s="15"/>
      <c r="I37" s="11"/>
      <c r="J37" s="21"/>
      <c r="K37" s="21"/>
      <c r="L37" s="21"/>
      <c r="M37" s="21"/>
      <c r="N37" s="22"/>
    </row>
    <row r="38" spans="1:14" s="14" customFormat="1" ht="26.25" x14ac:dyDescent="0.45">
      <c r="A38" s="17" t="s">
        <v>26</v>
      </c>
      <c r="B38" s="17" t="s">
        <v>27</v>
      </c>
      <c r="C38" s="70">
        <v>411.25</v>
      </c>
      <c r="D38" s="17"/>
      <c r="E38" s="15"/>
      <c r="F38" s="71" t="s">
        <v>107</v>
      </c>
      <c r="G38" s="70" t="s">
        <v>126</v>
      </c>
      <c r="H38" s="70" t="s">
        <v>136</v>
      </c>
      <c r="I38" s="11"/>
      <c r="J38" s="21"/>
      <c r="K38" s="21"/>
      <c r="L38" s="21"/>
      <c r="M38" s="21"/>
      <c r="N38" s="22"/>
    </row>
    <row r="39" spans="1:14" s="14" customFormat="1" x14ac:dyDescent="0.45">
      <c r="A39" s="17" t="s">
        <v>28</v>
      </c>
      <c r="B39" s="17" t="s">
        <v>27</v>
      </c>
      <c r="C39" s="70">
        <v>70</v>
      </c>
      <c r="D39" s="17"/>
      <c r="E39" s="15"/>
      <c r="F39" s="71" t="s">
        <v>127</v>
      </c>
      <c r="G39" s="70" t="s">
        <v>128</v>
      </c>
      <c r="H39" s="70" t="s">
        <v>136</v>
      </c>
      <c r="I39" s="11"/>
      <c r="J39" s="21"/>
      <c r="K39" s="21"/>
      <c r="L39" s="21"/>
      <c r="M39" s="21"/>
      <c r="N39" s="22"/>
    </row>
    <row r="40" spans="1:14" s="14" customFormat="1" x14ac:dyDescent="0.45">
      <c r="A40" s="17"/>
      <c r="B40" s="17"/>
      <c r="C40" s="9"/>
      <c r="D40" s="17"/>
      <c r="E40" s="15"/>
      <c r="F40" s="17"/>
      <c r="G40" s="15"/>
      <c r="H40" s="15"/>
      <c r="I40" s="11"/>
      <c r="J40" s="21"/>
      <c r="K40" s="21"/>
      <c r="L40" s="21"/>
      <c r="M40" s="21"/>
      <c r="N40" s="22"/>
    </row>
    <row r="41" spans="1:14" s="14" customFormat="1" x14ac:dyDescent="0.45">
      <c r="A41" s="17" t="s">
        <v>82</v>
      </c>
      <c r="B41" s="17" t="s">
        <v>83</v>
      </c>
      <c r="C41" s="70">
        <v>340</v>
      </c>
      <c r="D41" s="17"/>
      <c r="E41" s="15"/>
      <c r="F41" s="17" t="s">
        <v>84</v>
      </c>
      <c r="G41" s="70" t="s">
        <v>125</v>
      </c>
      <c r="H41" s="70" t="s">
        <v>97</v>
      </c>
      <c r="I41" s="11"/>
      <c r="J41" s="21"/>
      <c r="K41" s="21"/>
      <c r="L41" s="21"/>
      <c r="M41" s="21"/>
      <c r="N41" s="22"/>
    </row>
    <row r="42" spans="1:14" s="14" customFormat="1" x14ac:dyDescent="0.45">
      <c r="A42" s="17"/>
      <c r="B42" s="17"/>
      <c r="C42" s="15"/>
      <c r="D42" s="17"/>
      <c r="E42" s="15"/>
      <c r="F42" s="17"/>
      <c r="G42" s="15"/>
      <c r="H42" s="15"/>
      <c r="I42" s="11"/>
      <c r="J42" s="21"/>
      <c r="K42" s="21"/>
      <c r="L42" s="21"/>
      <c r="M42" s="21"/>
      <c r="N42" s="37"/>
    </row>
    <row r="43" spans="1:14" s="14" customFormat="1" x14ac:dyDescent="0.45">
      <c r="A43" s="71" t="s">
        <v>145</v>
      </c>
      <c r="B43" s="71" t="s">
        <v>153</v>
      </c>
      <c r="C43" s="9"/>
      <c r="D43" s="17"/>
      <c r="E43" s="15"/>
      <c r="F43" s="71" t="s">
        <v>146</v>
      </c>
      <c r="G43" s="70" t="s">
        <v>147</v>
      </c>
      <c r="H43" s="70" t="s">
        <v>148</v>
      </c>
      <c r="I43" s="11"/>
      <c r="J43" s="21"/>
      <c r="K43" s="21"/>
      <c r="L43" s="21"/>
      <c r="M43" s="21"/>
      <c r="N43" s="22"/>
    </row>
    <row r="44" spans="1:14" s="14" customFormat="1" x14ac:dyDescent="0.45">
      <c r="A44" s="71" t="s">
        <v>77</v>
      </c>
      <c r="B44" s="71" t="s">
        <v>153</v>
      </c>
      <c r="C44" s="9"/>
      <c r="D44" s="17"/>
      <c r="E44" s="15"/>
      <c r="F44" s="71" t="s">
        <v>78</v>
      </c>
      <c r="G44" s="70" t="s">
        <v>149</v>
      </c>
      <c r="H44" s="70"/>
      <c r="I44" s="11"/>
      <c r="J44" s="21"/>
      <c r="K44" s="21"/>
      <c r="L44" s="21"/>
      <c r="M44" s="21"/>
      <c r="N44" s="22"/>
    </row>
    <row r="45" spans="1:14" s="14" customFormat="1" x14ac:dyDescent="0.45">
      <c r="A45" s="17"/>
      <c r="B45" s="17"/>
      <c r="C45" s="15"/>
      <c r="D45" s="17"/>
      <c r="E45" s="15"/>
      <c r="F45" s="17"/>
      <c r="G45" s="15"/>
      <c r="H45" s="15"/>
      <c r="I45" s="11"/>
      <c r="J45" s="21"/>
      <c r="K45" s="21"/>
      <c r="L45" s="21"/>
      <c r="M45" s="21"/>
      <c r="N45" s="22"/>
    </row>
    <row r="46" spans="1:14" s="14" customFormat="1" x14ac:dyDescent="0.45">
      <c r="A46" s="17" t="s">
        <v>29</v>
      </c>
      <c r="B46" s="17"/>
      <c r="C46" s="15">
        <v>50</v>
      </c>
      <c r="D46" s="17"/>
      <c r="E46" s="15"/>
      <c r="F46" s="17"/>
      <c r="G46" s="15"/>
      <c r="H46" s="15"/>
      <c r="I46" s="11"/>
      <c r="J46" s="21"/>
      <c r="K46" s="21"/>
      <c r="L46" s="21"/>
      <c r="M46" s="21"/>
      <c r="N46" s="22"/>
    </row>
    <row r="47" spans="1:14" s="14" customFormat="1" ht="14.65" thickBot="1" x14ac:dyDescent="0.5">
      <c r="A47" s="92" t="s">
        <v>32</v>
      </c>
      <c r="B47" s="93"/>
      <c r="C47" s="29"/>
      <c r="D47" s="30"/>
      <c r="E47" s="31">
        <f>SUM(C17:C46)</f>
        <v>10796.94</v>
      </c>
      <c r="F47" s="30"/>
      <c r="G47" s="29"/>
      <c r="H47" s="29"/>
      <c r="I47" s="32"/>
      <c r="J47" s="33"/>
      <c r="K47" s="33"/>
      <c r="L47" s="33"/>
      <c r="M47" s="33"/>
      <c r="N47" s="34"/>
    </row>
    <row r="48" spans="1:14" s="14" customFormat="1" ht="15.4" x14ac:dyDescent="0.45">
      <c r="A48" s="94" t="s">
        <v>48</v>
      </c>
      <c r="B48" s="95"/>
      <c r="C48" s="15"/>
      <c r="D48" s="17"/>
      <c r="E48" s="15"/>
      <c r="F48" s="17"/>
      <c r="G48" s="15"/>
      <c r="H48" s="15"/>
      <c r="I48" s="11"/>
      <c r="J48" s="21"/>
      <c r="K48" s="21"/>
      <c r="L48" s="21"/>
      <c r="M48" s="21"/>
      <c r="N48" s="22"/>
    </row>
    <row r="49" spans="1:14" s="14" customFormat="1" x14ac:dyDescent="0.45">
      <c r="A49" s="17" t="s">
        <v>13</v>
      </c>
      <c r="B49" s="17" t="s">
        <v>40</v>
      </c>
      <c r="C49" s="70">
        <v>692.16</v>
      </c>
      <c r="D49" s="17"/>
      <c r="E49" s="15"/>
      <c r="F49" s="17" t="s">
        <v>74</v>
      </c>
      <c r="G49" s="15"/>
      <c r="H49" s="70" t="s">
        <v>136</v>
      </c>
      <c r="I49" s="11"/>
      <c r="J49" s="21"/>
      <c r="K49" s="21"/>
      <c r="L49" s="21"/>
      <c r="M49" s="21"/>
      <c r="N49" s="22"/>
    </row>
    <row r="50" spans="1:14" s="14" customFormat="1" x14ac:dyDescent="0.45">
      <c r="A50" s="17"/>
      <c r="B50" s="17"/>
      <c r="C50" s="15"/>
      <c r="D50" s="17"/>
      <c r="E50" s="15"/>
      <c r="F50" s="17"/>
      <c r="G50" s="15"/>
      <c r="H50" s="15"/>
      <c r="I50" s="11"/>
      <c r="J50" s="21"/>
      <c r="K50" s="21"/>
      <c r="L50" s="21"/>
      <c r="M50" s="21"/>
      <c r="N50" s="22"/>
    </row>
    <row r="51" spans="1:14" s="14" customFormat="1" x14ac:dyDescent="0.45">
      <c r="A51" s="17" t="s">
        <v>49</v>
      </c>
      <c r="B51" s="17" t="s">
        <v>50</v>
      </c>
      <c r="C51" s="15">
        <v>4140</v>
      </c>
      <c r="D51" s="17"/>
      <c r="E51" s="15"/>
      <c r="F51" s="17" t="s">
        <v>51</v>
      </c>
      <c r="G51" s="15" t="s">
        <v>52</v>
      </c>
      <c r="H51" s="70" t="s">
        <v>115</v>
      </c>
      <c r="I51" s="11"/>
      <c r="J51" s="21"/>
      <c r="K51" s="21"/>
      <c r="L51" s="21"/>
      <c r="M51" s="21"/>
      <c r="N51" s="22"/>
    </row>
    <row r="52" spans="1:14" s="14" customFormat="1" x14ac:dyDescent="0.45">
      <c r="A52" s="17"/>
      <c r="B52" s="17"/>
      <c r="C52" s="15"/>
      <c r="D52" s="17"/>
      <c r="E52" s="15"/>
      <c r="F52" s="17"/>
      <c r="G52" s="15"/>
      <c r="H52" s="15"/>
      <c r="I52" s="11"/>
      <c r="J52" s="21"/>
      <c r="K52" s="21"/>
      <c r="L52" s="21"/>
      <c r="M52" s="21"/>
      <c r="N52" s="22"/>
    </row>
    <row r="53" spans="1:14" s="14" customFormat="1" ht="26.25" x14ac:dyDescent="0.45">
      <c r="A53" s="17" t="s">
        <v>59</v>
      </c>
      <c r="B53" s="17" t="s">
        <v>60</v>
      </c>
      <c r="C53" s="15">
        <v>3140</v>
      </c>
      <c r="D53" s="17"/>
      <c r="E53" s="15"/>
      <c r="F53" s="17" t="s">
        <v>61</v>
      </c>
      <c r="G53" s="15"/>
      <c r="H53" s="70" t="s">
        <v>115</v>
      </c>
      <c r="I53" s="11"/>
      <c r="J53" s="21"/>
      <c r="K53" s="21"/>
      <c r="L53" s="21"/>
      <c r="M53" s="21"/>
      <c r="N53" s="22"/>
    </row>
    <row r="54" spans="1:14" s="14" customFormat="1" ht="26.25" x14ac:dyDescent="0.45">
      <c r="A54" s="71" t="s">
        <v>59</v>
      </c>
      <c r="B54" s="71" t="s">
        <v>60</v>
      </c>
      <c r="C54" s="9">
        <v>5</v>
      </c>
      <c r="D54" s="17"/>
      <c r="E54" s="15"/>
      <c r="F54" s="71" t="s">
        <v>130</v>
      </c>
      <c r="G54" s="15"/>
      <c r="H54" s="70" t="s">
        <v>134</v>
      </c>
      <c r="I54" s="11"/>
      <c r="J54" s="21"/>
      <c r="K54" s="21"/>
      <c r="L54" s="21"/>
      <c r="M54" s="21"/>
      <c r="N54" s="22"/>
    </row>
    <row r="55" spans="1:14" s="14" customFormat="1" ht="26.25" x14ac:dyDescent="0.45">
      <c r="A55" s="71" t="s">
        <v>131</v>
      </c>
      <c r="B55" s="71" t="s">
        <v>132</v>
      </c>
      <c r="C55" s="9">
        <v>30</v>
      </c>
      <c r="D55" s="17"/>
      <c r="E55" s="15"/>
      <c r="F55" s="71" t="s">
        <v>133</v>
      </c>
      <c r="G55" s="15"/>
      <c r="H55" s="70" t="s">
        <v>134</v>
      </c>
      <c r="I55" s="11"/>
      <c r="J55" s="21"/>
      <c r="K55" s="21"/>
      <c r="L55" s="21"/>
      <c r="M55" s="21"/>
      <c r="N55" s="22"/>
    </row>
    <row r="56" spans="1:14" s="14" customFormat="1" x14ac:dyDescent="0.45">
      <c r="A56" s="17"/>
      <c r="B56" s="17"/>
      <c r="C56" s="15"/>
      <c r="D56" s="17"/>
      <c r="E56" s="15"/>
      <c r="F56" s="17"/>
      <c r="G56" s="15"/>
      <c r="H56" s="15"/>
      <c r="I56" s="11"/>
      <c r="J56" s="21"/>
      <c r="K56" s="21"/>
      <c r="L56" s="21"/>
      <c r="M56" s="21"/>
      <c r="N56" s="22"/>
    </row>
    <row r="57" spans="1:14" s="14" customFormat="1" x14ac:dyDescent="0.45">
      <c r="A57" s="35" t="s">
        <v>19</v>
      </c>
      <c r="B57" s="35" t="s">
        <v>92</v>
      </c>
      <c r="C57" s="1">
        <v>425</v>
      </c>
      <c r="D57" s="17"/>
      <c r="E57" s="15"/>
      <c r="F57" s="17" t="s">
        <v>62</v>
      </c>
      <c r="G57" s="15"/>
      <c r="H57" s="15" t="s">
        <v>93</v>
      </c>
      <c r="I57" s="11"/>
      <c r="J57" s="21"/>
      <c r="K57" s="21"/>
      <c r="L57" s="21"/>
      <c r="M57" s="21"/>
      <c r="N57" s="22"/>
    </row>
    <row r="58" spans="1:14" s="14" customFormat="1" x14ac:dyDescent="0.45">
      <c r="A58" s="17"/>
      <c r="B58" s="17"/>
      <c r="C58" s="15"/>
      <c r="D58" s="17"/>
      <c r="E58" s="15"/>
      <c r="F58" s="17"/>
      <c r="G58" s="15"/>
      <c r="H58" s="15"/>
      <c r="I58" s="11"/>
      <c r="J58" s="21"/>
      <c r="K58" s="21"/>
      <c r="L58" s="21"/>
      <c r="M58" s="21"/>
      <c r="N58" s="22"/>
    </row>
    <row r="59" spans="1:14" s="14" customFormat="1" x14ac:dyDescent="0.45">
      <c r="A59" s="17" t="s">
        <v>72</v>
      </c>
      <c r="B59" s="17" t="s">
        <v>81</v>
      </c>
      <c r="C59" s="15">
        <v>225</v>
      </c>
      <c r="D59" s="17"/>
      <c r="E59" s="15"/>
      <c r="F59" s="17" t="s">
        <v>73</v>
      </c>
      <c r="G59" s="15" t="s">
        <v>71</v>
      </c>
      <c r="H59" s="70" t="s">
        <v>94</v>
      </c>
      <c r="I59" s="11"/>
      <c r="J59" s="21"/>
      <c r="K59" s="21"/>
      <c r="L59" s="21"/>
      <c r="M59" s="21"/>
      <c r="N59" s="22"/>
    </row>
    <row r="60" spans="1:14" s="14" customFormat="1" x14ac:dyDescent="0.45">
      <c r="A60" s="17"/>
      <c r="B60" s="17"/>
      <c r="C60" s="15"/>
      <c r="D60" s="17"/>
      <c r="E60" s="15"/>
      <c r="F60" s="17"/>
      <c r="G60" s="15"/>
      <c r="H60" s="15"/>
      <c r="I60" s="11"/>
      <c r="J60" s="21"/>
      <c r="K60" s="21"/>
      <c r="L60" s="21"/>
      <c r="M60" s="21"/>
      <c r="N60" s="22"/>
    </row>
    <row r="61" spans="1:14" s="14" customFormat="1" x14ac:dyDescent="0.45">
      <c r="A61" s="17" t="s">
        <v>23</v>
      </c>
      <c r="B61" s="17" t="s">
        <v>79</v>
      </c>
      <c r="C61" s="15">
        <v>675</v>
      </c>
      <c r="D61" s="17"/>
      <c r="E61" s="15"/>
      <c r="F61" s="17" t="s">
        <v>63</v>
      </c>
      <c r="G61" s="15"/>
      <c r="H61" s="70" t="s">
        <v>115</v>
      </c>
      <c r="I61" s="11"/>
      <c r="J61" s="21"/>
      <c r="K61" s="21"/>
      <c r="L61" s="21"/>
      <c r="M61" s="21"/>
      <c r="N61" s="22"/>
    </row>
    <row r="62" spans="1:14" s="14" customFormat="1" x14ac:dyDescent="0.45">
      <c r="A62" s="17"/>
      <c r="B62" s="17"/>
      <c r="C62" s="15"/>
      <c r="D62" s="17"/>
      <c r="E62" s="15"/>
      <c r="F62" s="17"/>
      <c r="G62" s="15"/>
      <c r="H62" s="15"/>
      <c r="I62" s="11"/>
      <c r="J62" s="21"/>
      <c r="K62" s="21"/>
      <c r="L62" s="21"/>
      <c r="M62" s="21"/>
      <c r="N62" s="22"/>
    </row>
    <row r="63" spans="1:14" s="14" customFormat="1" x14ac:dyDescent="0.45">
      <c r="A63" s="17" t="s">
        <v>64</v>
      </c>
      <c r="B63" s="17"/>
      <c r="C63" s="15">
        <v>0</v>
      </c>
      <c r="D63" s="17"/>
      <c r="E63" s="15"/>
      <c r="F63" s="17" t="s">
        <v>91</v>
      </c>
      <c r="G63" s="15"/>
      <c r="H63" s="15"/>
      <c r="I63" s="11"/>
      <c r="J63" s="21"/>
      <c r="K63" s="21"/>
      <c r="L63" s="21"/>
      <c r="M63" s="21"/>
      <c r="N63" s="22"/>
    </row>
    <row r="64" spans="1:14" s="14" customFormat="1" x14ac:dyDescent="0.45">
      <c r="A64" s="17"/>
      <c r="B64" s="17"/>
      <c r="C64" s="15"/>
      <c r="D64" s="17"/>
      <c r="E64" s="15"/>
      <c r="F64" s="17"/>
      <c r="G64" s="15"/>
      <c r="H64" s="15"/>
      <c r="I64" s="11"/>
      <c r="J64" s="21"/>
      <c r="K64" s="21"/>
      <c r="L64" s="21"/>
      <c r="M64" s="21"/>
      <c r="N64" s="22"/>
    </row>
    <row r="65" spans="1:17" s="14" customFormat="1" x14ac:dyDescent="0.45">
      <c r="A65" s="35" t="s">
        <v>65</v>
      </c>
      <c r="B65" s="35" t="s">
        <v>47</v>
      </c>
      <c r="C65" s="36">
        <v>1150</v>
      </c>
      <c r="D65" s="17"/>
      <c r="E65" s="15"/>
      <c r="F65" s="17"/>
      <c r="G65" s="15"/>
      <c r="H65" s="15" t="s">
        <v>75</v>
      </c>
      <c r="I65" s="11"/>
      <c r="J65" s="21"/>
      <c r="K65" s="21"/>
      <c r="L65" s="21"/>
      <c r="M65" s="21"/>
      <c r="N65" s="22"/>
    </row>
    <row r="66" spans="1:17" s="14" customFormat="1" ht="26.25" x14ac:dyDescent="0.45">
      <c r="A66" s="71" t="s">
        <v>110</v>
      </c>
      <c r="B66" s="71" t="s">
        <v>111</v>
      </c>
      <c r="C66" s="72">
        <v>500</v>
      </c>
      <c r="D66" s="72">
        <v>500</v>
      </c>
      <c r="E66" s="15"/>
      <c r="F66" s="71" t="s">
        <v>113</v>
      </c>
      <c r="G66" s="70" t="s">
        <v>114</v>
      </c>
      <c r="H66" s="70" t="s">
        <v>112</v>
      </c>
      <c r="I66" s="11"/>
      <c r="J66" s="21"/>
      <c r="K66" s="21"/>
      <c r="L66" s="21"/>
      <c r="M66" s="21"/>
      <c r="N66" s="22"/>
    </row>
    <row r="67" spans="1:17" s="14" customFormat="1" x14ac:dyDescent="0.45">
      <c r="A67" s="17"/>
      <c r="B67" s="17"/>
      <c r="C67" s="15"/>
      <c r="D67" s="17"/>
      <c r="E67" s="15"/>
      <c r="F67" s="17"/>
      <c r="G67" s="15"/>
      <c r="H67" s="15"/>
      <c r="I67" s="11"/>
      <c r="J67" s="21"/>
      <c r="K67" s="21"/>
      <c r="L67" s="21"/>
      <c r="M67" s="21"/>
      <c r="N67" s="22"/>
    </row>
    <row r="68" spans="1:17" s="14" customFormat="1" x14ac:dyDescent="0.45">
      <c r="A68" s="17" t="s">
        <v>66</v>
      </c>
      <c r="B68" s="17" t="s">
        <v>67</v>
      </c>
      <c r="C68" s="15">
        <v>0</v>
      </c>
      <c r="D68" s="17"/>
      <c r="E68" s="15"/>
      <c r="F68" s="17" t="s">
        <v>68</v>
      </c>
      <c r="G68" s="15"/>
      <c r="H68" s="15"/>
      <c r="I68" s="11"/>
      <c r="J68" s="21"/>
      <c r="K68" s="21"/>
      <c r="L68" s="21"/>
      <c r="M68" s="21"/>
      <c r="N68" s="22"/>
    </row>
    <row r="69" spans="1:17" s="14" customFormat="1" x14ac:dyDescent="0.45">
      <c r="A69" s="17"/>
      <c r="B69" s="17"/>
      <c r="C69" s="15"/>
      <c r="D69" s="17"/>
      <c r="E69" s="15"/>
      <c r="F69" s="17"/>
      <c r="G69" s="15"/>
      <c r="H69" s="15"/>
      <c r="I69" s="11"/>
      <c r="J69" s="21"/>
      <c r="K69" s="21"/>
      <c r="L69" s="21"/>
      <c r="M69" s="21"/>
      <c r="N69" s="22"/>
    </row>
    <row r="70" spans="1:17" s="14" customFormat="1" x14ac:dyDescent="0.45">
      <c r="A70" s="17" t="s">
        <v>69</v>
      </c>
      <c r="B70" s="17"/>
      <c r="C70" s="9">
        <v>700</v>
      </c>
      <c r="D70" s="17"/>
      <c r="E70" s="15"/>
      <c r="F70" s="17" t="s">
        <v>70</v>
      </c>
      <c r="G70" s="15" t="s">
        <v>71</v>
      </c>
      <c r="H70" s="70" t="s">
        <v>103</v>
      </c>
      <c r="I70" s="11"/>
      <c r="J70" s="21"/>
      <c r="K70" s="21"/>
      <c r="L70" s="21"/>
      <c r="M70" s="21"/>
      <c r="N70" s="22"/>
    </row>
    <row r="71" spans="1:17" s="14" customFormat="1" x14ac:dyDescent="0.45">
      <c r="A71" s="17"/>
      <c r="B71" s="17"/>
      <c r="C71" s="15"/>
      <c r="D71" s="17"/>
      <c r="E71" s="15"/>
      <c r="F71" s="17"/>
      <c r="G71" s="15"/>
      <c r="H71" s="15"/>
      <c r="I71" s="11"/>
      <c r="J71" s="21"/>
      <c r="K71" s="21"/>
      <c r="L71" s="21"/>
      <c r="M71" s="21"/>
      <c r="N71" s="22"/>
    </row>
    <row r="72" spans="1:17" s="14" customFormat="1" x14ac:dyDescent="0.45">
      <c r="A72" s="71" t="s">
        <v>98</v>
      </c>
      <c r="B72" s="71" t="s">
        <v>102</v>
      </c>
      <c r="C72" s="9">
        <v>100</v>
      </c>
      <c r="D72" s="17"/>
      <c r="E72" s="15"/>
      <c r="F72" s="71" t="s">
        <v>100</v>
      </c>
      <c r="G72" s="70" t="s">
        <v>101</v>
      </c>
      <c r="H72" s="15"/>
      <c r="I72" s="11"/>
      <c r="J72" s="21"/>
      <c r="K72" s="21"/>
      <c r="L72" s="21"/>
      <c r="M72" s="21"/>
      <c r="N72" s="22"/>
    </row>
    <row r="73" spans="1:17" s="14" customFormat="1" x14ac:dyDescent="0.45">
      <c r="A73" s="92" t="s">
        <v>32</v>
      </c>
      <c r="B73" s="93"/>
      <c r="C73" s="29"/>
      <c r="D73" s="30"/>
      <c r="E73" s="31">
        <f>SUM(C51:C72)</f>
        <v>11090</v>
      </c>
      <c r="F73" s="30"/>
      <c r="G73" s="29"/>
      <c r="H73" s="29"/>
      <c r="I73" s="32"/>
      <c r="J73" s="33"/>
      <c r="K73" s="33"/>
      <c r="L73" s="33"/>
      <c r="M73" s="33"/>
      <c r="N73" s="34"/>
    </row>
    <row r="74" spans="1:17" s="14" customFormat="1" ht="13.5" customHeight="1" x14ac:dyDescent="0.45">
      <c r="A74" s="38" t="s">
        <v>15</v>
      </c>
      <c r="B74" s="39" t="s">
        <v>14</v>
      </c>
      <c r="C74" s="40">
        <f>SUM(C4:C73)*0.05</f>
        <v>1405.2175000000002</v>
      </c>
      <c r="D74" s="41"/>
      <c r="E74" s="41"/>
      <c r="F74" s="42" t="s">
        <v>16</v>
      </c>
      <c r="G74" s="43"/>
      <c r="H74" s="15"/>
      <c r="I74" s="44"/>
      <c r="J74" s="21"/>
      <c r="L74" s="45"/>
      <c r="M74" s="45"/>
      <c r="N74" s="37"/>
    </row>
    <row r="75" spans="1:17" s="81" customFormat="1" x14ac:dyDescent="0.45">
      <c r="A75" s="84" t="s">
        <v>137</v>
      </c>
      <c r="B75" s="85"/>
      <c r="C75" s="74">
        <f>SUM(C2:C74)</f>
        <v>29509.567500000001</v>
      </c>
      <c r="D75" s="75"/>
      <c r="E75" s="76"/>
      <c r="F75" s="77"/>
      <c r="G75" s="77"/>
      <c r="H75" s="78"/>
      <c r="I75" s="79"/>
      <c r="J75" s="79"/>
      <c r="K75" s="80"/>
    </row>
    <row r="76" spans="1:17" s="14" customFormat="1" x14ac:dyDescent="0.45">
      <c r="A76" s="46"/>
      <c r="B76" s="15"/>
      <c r="C76" s="15"/>
      <c r="D76" s="16"/>
      <c r="E76" s="16"/>
      <c r="F76" s="47"/>
      <c r="G76" s="43"/>
      <c r="H76" s="15"/>
      <c r="I76" s="44"/>
      <c r="J76" s="21"/>
      <c r="L76" s="45"/>
      <c r="M76" s="45"/>
      <c r="N76" s="37"/>
    </row>
    <row r="77" spans="1:17" s="14" customFormat="1" x14ac:dyDescent="0.45">
      <c r="A77" s="48" t="s">
        <v>17</v>
      </c>
      <c r="B77" s="49"/>
      <c r="C77" s="50">
        <f>SUM(C81-C75)</f>
        <v>4311.0224999999955</v>
      </c>
      <c r="D77" s="51"/>
      <c r="E77" s="51"/>
      <c r="F77" s="47" t="s">
        <v>18</v>
      </c>
      <c r="G77" s="43"/>
      <c r="H77" s="15"/>
      <c r="I77" s="44"/>
      <c r="J77" s="21"/>
      <c r="L77" s="45"/>
      <c r="M77" s="45"/>
      <c r="N77" s="37"/>
    </row>
    <row r="78" spans="1:17" s="8" customFormat="1" x14ac:dyDescent="0.45">
      <c r="A78" s="88" t="s">
        <v>30</v>
      </c>
      <c r="B78" s="88"/>
      <c r="C78" s="89"/>
      <c r="D78" s="52"/>
      <c r="E78" s="53"/>
      <c r="F78" s="54"/>
      <c r="G78" s="54"/>
      <c r="H78" s="54"/>
      <c r="I78" s="55"/>
      <c r="J78" s="54"/>
      <c r="K78" s="54"/>
      <c r="L78" s="54"/>
      <c r="M78" s="54"/>
      <c r="N78" s="54"/>
      <c r="O78" s="14"/>
      <c r="P78" s="14"/>
      <c r="Q78" s="14"/>
    </row>
    <row r="79" spans="1:17" s="8" customFormat="1" ht="14.65" thickBot="1" x14ac:dyDescent="0.5">
      <c r="A79" s="90" t="s">
        <v>31</v>
      </c>
      <c r="B79" s="91"/>
      <c r="C79" s="56">
        <f>SUM(C75:C77)</f>
        <v>33820.589999999997</v>
      </c>
      <c r="D79" s="57"/>
      <c r="E79" s="58"/>
      <c r="F79" s="59"/>
      <c r="G79" s="60"/>
      <c r="H79" s="60"/>
      <c r="I79" s="61"/>
      <c r="J79" s="62"/>
      <c r="K79" s="62"/>
      <c r="L79" s="62"/>
      <c r="M79" s="62">
        <f>SUM(M2:M78)</f>
        <v>0</v>
      </c>
      <c r="N79" s="63">
        <f>SUM(N2:N78)</f>
        <v>0</v>
      </c>
    </row>
    <row r="80" spans="1:17" x14ac:dyDescent="0.45">
      <c r="A80" s="64"/>
    </row>
    <row r="81" spans="1:3" x14ac:dyDescent="0.45">
      <c r="A81" s="83" t="s">
        <v>138</v>
      </c>
      <c r="B81" s="83"/>
      <c r="C81" s="73">
        <v>33820.589999999997</v>
      </c>
    </row>
    <row r="82" spans="1:3" x14ac:dyDescent="0.45">
      <c r="B82" s="68"/>
      <c r="C82" s="69"/>
    </row>
  </sheetData>
  <mergeCells count="11">
    <mergeCell ref="A2:B2"/>
    <mergeCell ref="A3:B3"/>
    <mergeCell ref="A15:B15"/>
    <mergeCell ref="A47:B47"/>
    <mergeCell ref="A48:B48"/>
    <mergeCell ref="A81:B81"/>
    <mergeCell ref="A75:B75"/>
    <mergeCell ref="A16:B16"/>
    <mergeCell ref="A78:C78"/>
    <mergeCell ref="A79:B79"/>
    <mergeCell ref="A73:B7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71B57B9-E21F-4C34-94D6-E476A5F3A742}"/>
</file>

<file path=customXml/itemProps2.xml><?xml version="1.0" encoding="utf-8"?>
<ds:datastoreItem xmlns:ds="http://schemas.openxmlformats.org/officeDocument/2006/customXml" ds:itemID="{910A7023-C7B6-46E5-B4B7-4E7DC3D7F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DC464-62D1-47DC-A712-2AA37AAF522A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58b15ed-c521-4290-b073-2e98d4cc1d7f"/>
    <ds:schemaRef ds:uri="80129174-c05c-43cc-8e32-21fcbdfe51b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Katy Fuller</cp:lastModifiedBy>
  <dcterms:created xsi:type="dcterms:W3CDTF">2017-04-08T17:04:55Z</dcterms:created>
  <dcterms:modified xsi:type="dcterms:W3CDTF">2017-10-26T13:00:46Z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