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el\Documents\Hull 2017\The Deep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7" i="1"/>
  <c r="B23" i="1"/>
  <c r="B6" i="1"/>
  <c r="B17" i="1"/>
  <c r="B22" i="1"/>
</calcChain>
</file>

<file path=xl/sharedStrings.xml><?xml version="1.0" encoding="utf-8"?>
<sst xmlns="http://schemas.openxmlformats.org/spreadsheetml/2006/main" count="44" uniqueCount="43">
  <si>
    <t>Washed Up Cargo</t>
  </si>
  <si>
    <t>Item</t>
  </si>
  <si>
    <t>£</t>
  </si>
  <si>
    <t>Notes</t>
  </si>
  <si>
    <t>Artist Production</t>
  </si>
  <si>
    <t xml:space="preserve">Cars Purchase </t>
  </si>
  <si>
    <t>Car Tax</t>
  </si>
  <si>
    <t>Delivery of cars</t>
  </si>
  <si>
    <t>3 @ £300, driven to Hull and train back</t>
  </si>
  <si>
    <t>Boat hire</t>
  </si>
  <si>
    <t>Materials</t>
  </si>
  <si>
    <t>Creation of beach - plywood, sand, toys, etc</t>
  </si>
  <si>
    <t>Equipment</t>
  </si>
  <si>
    <t>Gazebo</t>
  </si>
  <si>
    <t>During install week</t>
  </si>
  <si>
    <t>Trips to Hull x 2 for Filming</t>
  </si>
  <si>
    <t>Travel, subsistence, accom</t>
  </si>
  <si>
    <t xml:space="preserve">Travel, subsistence, accom </t>
  </si>
  <si>
    <t>Inspection/maintenance</t>
  </si>
  <si>
    <t>Film curation</t>
  </si>
  <si>
    <t>Producer</t>
  </si>
  <si>
    <t>Insurances</t>
  </si>
  <si>
    <t>TOTAL</t>
  </si>
  <si>
    <t xml:space="preserve"> Budget Breakdown</t>
  </si>
  <si>
    <t>Artist R&amp;D fee</t>
  </si>
  <si>
    <t>Paid direct to artist</t>
  </si>
  <si>
    <t>Artist Commission fee</t>
  </si>
  <si>
    <t>Install  /take down</t>
  </si>
  <si>
    <t>3 @£75 each</t>
  </si>
  <si>
    <t>storyboard/director/editing</t>
  </si>
  <si>
    <t>cars and equipment</t>
  </si>
  <si>
    <t>Paid to  Arts Admin</t>
  </si>
  <si>
    <t>Launch/interp/marketing</t>
  </si>
  <si>
    <t>Paid direct by H2017</t>
  </si>
  <si>
    <t>Arts Admin (12%)</t>
  </si>
  <si>
    <t>2 trips, travel, subs, accom, materials/repairs allowance</t>
  </si>
  <si>
    <t>Stewarding/supervision allowance</t>
  </si>
  <si>
    <t>3 @ £600 each</t>
  </si>
  <si>
    <t>projectors, leads, connection, power</t>
  </si>
  <si>
    <t>sub total</t>
  </si>
  <si>
    <t>Sub total</t>
  </si>
  <si>
    <t>20  days @ 200/day</t>
  </si>
  <si>
    <t>Production Assistants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</si>
</sst>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2" fillId="2" borderId="0" xfId="0" applyFont="1" applyFill="1"/>
    <xf numFmtId="0" fontId="4" fillId="0" borderId="0" xfId="0" applyFont="1" applyFill="1"/>
    <xf numFmtId="0" fontId="5" fillId="0" borderId="0" xfId="0" applyFont="1" applyFill="1"/>
    <xf numFmtId="8" fontId="5" fillId="0" borderId="0" xfId="0" applyNumberFormat="1" applyFont="1" applyFill="1"/>
    <xf numFmtId="9" fontId="5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1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1" workbookViewId="0">
      <selection activeCell="K31" sqref="K31"/>
    </sheetView>
  </sheetViews>
  <sheetFormatPr defaultColWidth="8.85546875" defaultRowHeight="15" x14ac:dyDescent="0.25"/>
  <cols>
    <col min="1" max="1" width="31.85546875" customWidth="1"/>
    <col min="3" max="3" width="52.85546875" style="6" customWidth="1"/>
    <col min="4" max="4" width="8.85546875" style="3"/>
  </cols>
  <sheetData>
    <row r="1" spans="1:4" ht="15.75" x14ac:dyDescent="0.25">
      <c r="A1" s="1" t="s">
        <v>0</v>
      </c>
      <c r="B1" s="2"/>
    </row>
    <row r="2" spans="1:4" ht="15.75" x14ac:dyDescent="0.25">
      <c r="A2" s="1" t="s">
        <v>23</v>
      </c>
      <c r="B2" s="2"/>
      <c r="C2" s="7"/>
    </row>
    <row r="3" spans="1:4" ht="15.75" x14ac:dyDescent="0.25">
      <c r="A3" s="2" t="s">
        <v>1</v>
      </c>
      <c r="B3" s="2" t="s">
        <v>2</v>
      </c>
      <c r="C3" s="7" t="s">
        <v>3</v>
      </c>
    </row>
    <row r="4" spans="1:4" ht="15.75" x14ac:dyDescent="0.25">
      <c r="A4" s="2" t="s">
        <v>24</v>
      </c>
      <c r="B4" s="2">
        <v>3000</v>
      </c>
      <c r="D4" s="7"/>
    </row>
    <row r="5" spans="1:4" ht="15.75" x14ac:dyDescent="0.25">
      <c r="A5" s="2" t="s">
        <v>26</v>
      </c>
      <c r="B5" s="2">
        <v>6000</v>
      </c>
    </row>
    <row r="6" spans="1:4" s="12" customFormat="1" ht="15.75" x14ac:dyDescent="0.25">
      <c r="A6" s="1" t="s">
        <v>39</v>
      </c>
      <c r="B6" s="1">
        <f>SUM(B4:B5)</f>
        <v>9000</v>
      </c>
      <c r="C6" s="10"/>
      <c r="D6" s="11" t="s">
        <v>25</v>
      </c>
    </row>
    <row r="7" spans="1:4" ht="15.75" x14ac:dyDescent="0.25">
      <c r="A7" s="2"/>
      <c r="B7" s="2"/>
      <c r="C7" s="7"/>
    </row>
    <row r="8" spans="1:4" ht="15.75" x14ac:dyDescent="0.25">
      <c r="A8" s="2" t="s">
        <v>4</v>
      </c>
      <c r="B8" s="2">
        <v>4000</v>
      </c>
      <c r="C8" s="7"/>
    </row>
    <row r="9" spans="1:4" ht="15.75" x14ac:dyDescent="0.25">
      <c r="A9" s="2" t="s">
        <v>42</v>
      </c>
      <c r="B9" s="2">
        <v>4000</v>
      </c>
      <c r="C9" s="7" t="s">
        <v>41</v>
      </c>
    </row>
    <row r="10" spans="1:4" ht="15.75" x14ac:dyDescent="0.25">
      <c r="A10" s="2" t="s">
        <v>5</v>
      </c>
      <c r="B10" s="2">
        <v>1800</v>
      </c>
      <c r="C10" s="7" t="s">
        <v>37</v>
      </c>
    </row>
    <row r="11" spans="1:4" ht="15.75" x14ac:dyDescent="0.25">
      <c r="A11" s="2" t="s">
        <v>6</v>
      </c>
      <c r="B11" s="2">
        <v>225</v>
      </c>
      <c r="C11" s="8" t="s">
        <v>28</v>
      </c>
    </row>
    <row r="12" spans="1:4" ht="15.75" x14ac:dyDescent="0.25">
      <c r="A12" s="2" t="s">
        <v>7</v>
      </c>
      <c r="B12" s="2">
        <v>900</v>
      </c>
      <c r="C12" s="7" t="s">
        <v>8</v>
      </c>
    </row>
    <row r="13" spans="1:4" ht="15.75" x14ac:dyDescent="0.25">
      <c r="A13" s="2" t="s">
        <v>9</v>
      </c>
      <c r="B13" s="4">
        <v>200</v>
      </c>
      <c r="C13" s="7"/>
    </row>
    <row r="14" spans="1:4" ht="15.75" x14ac:dyDescent="0.25">
      <c r="A14" s="2" t="s">
        <v>10</v>
      </c>
      <c r="B14" s="2">
        <v>1000</v>
      </c>
      <c r="C14" s="7" t="s">
        <v>11</v>
      </c>
    </row>
    <row r="15" spans="1:4" ht="15.75" x14ac:dyDescent="0.25">
      <c r="A15" s="2" t="s">
        <v>12</v>
      </c>
      <c r="B15" s="2">
        <v>3900</v>
      </c>
      <c r="C15" s="7" t="s">
        <v>38</v>
      </c>
    </row>
    <row r="16" spans="1:4" ht="15.75" x14ac:dyDescent="0.25">
      <c r="A16" s="2" t="s">
        <v>13</v>
      </c>
      <c r="B16" s="2">
        <v>100</v>
      </c>
      <c r="C16" s="7" t="s">
        <v>14</v>
      </c>
    </row>
    <row r="17" spans="1:4" ht="15.75" x14ac:dyDescent="0.25">
      <c r="A17" s="2" t="s">
        <v>15</v>
      </c>
      <c r="B17" s="2">
        <f>2*(100+100)</f>
        <v>400</v>
      </c>
      <c r="C17" s="7" t="s">
        <v>16</v>
      </c>
    </row>
    <row r="18" spans="1:4" ht="15.75" x14ac:dyDescent="0.25">
      <c r="A18" s="2" t="s">
        <v>27</v>
      </c>
      <c r="B18" s="2">
        <v>3000</v>
      </c>
      <c r="C18" s="7" t="s">
        <v>17</v>
      </c>
    </row>
    <row r="19" spans="1:4" ht="15.75" x14ac:dyDescent="0.25">
      <c r="A19" s="2" t="s">
        <v>18</v>
      </c>
      <c r="B19" s="2">
        <v>1535</v>
      </c>
      <c r="C19" s="7" t="s">
        <v>35</v>
      </c>
    </row>
    <row r="20" spans="1:4" ht="15.75" x14ac:dyDescent="0.25">
      <c r="A20" s="2" t="s">
        <v>19</v>
      </c>
      <c r="B20" s="2">
        <v>1000</v>
      </c>
      <c r="C20" s="7" t="s">
        <v>29</v>
      </c>
    </row>
    <row r="21" spans="1:4" ht="15.75" x14ac:dyDescent="0.25">
      <c r="A21" s="2" t="s">
        <v>20</v>
      </c>
      <c r="B21" s="2">
        <v>4440</v>
      </c>
      <c r="C21" s="9" t="s">
        <v>34</v>
      </c>
    </row>
    <row r="22" spans="1:4" ht="15.75" x14ac:dyDescent="0.25">
      <c r="A22" s="2" t="s">
        <v>21</v>
      </c>
      <c r="B22" s="2">
        <f>30000/100*5</f>
        <v>1500</v>
      </c>
      <c r="C22" s="7" t="s">
        <v>30</v>
      </c>
    </row>
    <row r="23" spans="1:4" s="12" customFormat="1" ht="15.75" x14ac:dyDescent="0.25">
      <c r="A23" s="1" t="s">
        <v>40</v>
      </c>
      <c r="B23" s="1">
        <f>SUM(B8:B22)</f>
        <v>28000</v>
      </c>
      <c r="C23" s="11"/>
      <c r="D23" s="13" t="s">
        <v>31</v>
      </c>
    </row>
    <row r="24" spans="1:4" s="12" customFormat="1" ht="15.75" x14ac:dyDescent="0.25">
      <c r="A24" s="1"/>
      <c r="B24" s="1"/>
      <c r="C24" s="11"/>
      <c r="D24" s="13"/>
    </row>
    <row r="25" spans="1:4" ht="15.75" x14ac:dyDescent="0.25">
      <c r="A25" s="2" t="s">
        <v>36</v>
      </c>
      <c r="B25" s="2">
        <v>3000</v>
      </c>
      <c r="C25" s="7"/>
    </row>
    <row r="26" spans="1:4" ht="15.75" x14ac:dyDescent="0.25">
      <c r="A26" s="2" t="s">
        <v>32</v>
      </c>
      <c r="B26" s="2">
        <v>2500</v>
      </c>
      <c r="C26" s="7"/>
    </row>
    <row r="27" spans="1:4" ht="15.75" x14ac:dyDescent="0.25">
      <c r="A27" s="1" t="s">
        <v>40</v>
      </c>
      <c r="B27" s="1">
        <f>SUM(B25:B26)</f>
        <v>5500</v>
      </c>
      <c r="C27" s="7"/>
      <c r="D27" s="13" t="s">
        <v>33</v>
      </c>
    </row>
    <row r="28" spans="1:4" ht="15.75" x14ac:dyDescent="0.25">
      <c r="A28" s="2"/>
      <c r="B28" s="2"/>
      <c r="C28" s="7"/>
    </row>
    <row r="29" spans="1:4" ht="15.75" x14ac:dyDescent="0.25">
      <c r="A29" s="5" t="s">
        <v>22</v>
      </c>
      <c r="B29" s="5">
        <f>B27+B23+B6</f>
        <v>42500</v>
      </c>
      <c r="C29" s="7"/>
    </row>
    <row r="30" spans="1:4" ht="15.75" x14ac:dyDescent="0.25">
      <c r="A30" s="2"/>
      <c r="B30" s="2"/>
      <c r="C30" s="7"/>
    </row>
    <row r="31" spans="1:4" ht="15.75" x14ac:dyDescent="0.25">
      <c r="A31" s="2"/>
      <c r="B31" s="2"/>
      <c r="C31" s="7"/>
    </row>
    <row r="32" spans="1:4" ht="15.75" x14ac:dyDescent="0.25">
      <c r="A32" s="2"/>
      <c r="B32" s="2"/>
      <c r="C32" s="7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4B1D905-E442-436B-A3FB-D229499AFF95}"/>
</file>

<file path=customXml/itemProps2.xml><?xml version="1.0" encoding="utf-8"?>
<ds:datastoreItem xmlns:ds="http://schemas.openxmlformats.org/officeDocument/2006/customXml" ds:itemID="{75DD407B-60FA-40A8-9E9F-20D9EB76C1FA}"/>
</file>

<file path=customXml/itemProps3.xml><?xml version="1.0" encoding="utf-8"?>
<ds:datastoreItem xmlns:ds="http://schemas.openxmlformats.org/officeDocument/2006/customXml" ds:itemID="{667C21E2-B604-44D0-BD67-1B651307CC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hazel colquhoun</cp:lastModifiedBy>
  <dcterms:created xsi:type="dcterms:W3CDTF">2017-02-02T13:07:54Z</dcterms:created>
  <dcterms:modified xsi:type="dcterms:W3CDTF">2017-02-02T15:33:21Z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