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pMvNxFVethND8fM9HiQiru/y7HIDtmiKAi1AduWg+Hh8ehuxkGX6D/ajGH8u2zOCfRCcxj+mgAT/9OoFQQfFmA==" workbookSaltValue="T6g3r5BNBHy2mSRzWIpe0w==" workbookSpinCount="100000" lockStructure="1"/>
  <bookViews>
    <workbookView xWindow="120" yWindow="600" windowWidth="20100" windowHeight="6630"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2" i="55"/>
  <c r="G642" i="55"/>
  <c r="F642" i="55"/>
  <c r="I636" i="55"/>
  <c r="G636" i="55"/>
  <c r="F636" i="55"/>
  <c r="I618" i="55"/>
  <c r="G618" i="55"/>
  <c r="F618" i="55"/>
  <c r="I606" i="55"/>
  <c r="G606" i="55"/>
  <c r="F606" i="55"/>
  <c r="I589" i="55"/>
  <c r="G589" i="55"/>
  <c r="F589" i="55"/>
  <c r="I573" i="55"/>
  <c r="G573" i="55"/>
  <c r="F573" i="55"/>
  <c r="I568" i="55"/>
  <c r="G568" i="55"/>
  <c r="F568" i="55"/>
  <c r="I562" i="55"/>
  <c r="G562" i="55"/>
  <c r="F562" i="55"/>
  <c r="I556" i="55"/>
  <c r="G556" i="55"/>
  <c r="F556" i="55"/>
  <c r="I547" i="55"/>
  <c r="G547" i="55"/>
  <c r="F547" i="55"/>
  <c r="I532" i="55"/>
  <c r="G532" i="55"/>
  <c r="F532" i="55"/>
  <c r="I529" i="55"/>
  <c r="G529" i="55"/>
  <c r="F529" i="55"/>
  <c r="I526" i="55"/>
  <c r="G526" i="55"/>
  <c r="F526" i="55"/>
  <c r="I523" i="55"/>
  <c r="G523" i="55"/>
  <c r="F523" i="55"/>
  <c r="I520" i="55"/>
  <c r="G520" i="55"/>
  <c r="F520" i="55"/>
  <c r="I508" i="55"/>
  <c r="G508" i="55"/>
  <c r="F508" i="55"/>
  <c r="I503" i="55"/>
  <c r="G503" i="55"/>
  <c r="F503" i="55"/>
  <c r="I496" i="55"/>
  <c r="G496" i="55"/>
  <c r="F496" i="55"/>
  <c r="I490" i="55"/>
  <c r="G490" i="55"/>
  <c r="F490" i="55"/>
  <c r="I485" i="55"/>
  <c r="G485" i="55"/>
  <c r="F485" i="55"/>
  <c r="I472" i="55"/>
  <c r="G472" i="55"/>
  <c r="F472" i="55"/>
  <c r="I469" i="55"/>
  <c r="G469" i="55"/>
  <c r="F469" i="55"/>
  <c r="I466" i="55"/>
  <c r="G466" i="55"/>
  <c r="F466" i="55"/>
  <c r="I463" i="55"/>
  <c r="G463" i="55"/>
  <c r="F463" i="55"/>
  <c r="I460" i="55"/>
  <c r="G460" i="55"/>
  <c r="F460" i="55"/>
  <c r="I456" i="55"/>
  <c r="G456" i="55"/>
  <c r="F456" i="55"/>
  <c r="I449" i="55"/>
  <c r="G449" i="55"/>
  <c r="F449" i="55"/>
  <c r="I442" i="55"/>
  <c r="G442" i="55"/>
  <c r="F442" i="55"/>
  <c r="I430" i="55"/>
  <c r="G430" i="55"/>
  <c r="F430" i="55"/>
  <c r="I423" i="55"/>
  <c r="G423" i="55"/>
  <c r="F423" i="55"/>
  <c r="I408" i="55"/>
  <c r="G408" i="55"/>
  <c r="F408" i="55"/>
  <c r="I401" i="55"/>
  <c r="G401" i="55"/>
  <c r="F401" i="55"/>
  <c r="I398" i="55"/>
  <c r="G398" i="55"/>
  <c r="F398" i="55"/>
  <c r="I392" i="55"/>
  <c r="G392" i="55"/>
  <c r="F392" i="55"/>
  <c r="I382" i="55"/>
  <c r="G382" i="55"/>
  <c r="F382" i="55"/>
  <c r="I375" i="55"/>
  <c r="G375" i="55"/>
  <c r="F375" i="55"/>
  <c r="I370" i="55"/>
  <c r="G370" i="55"/>
  <c r="F370" i="55"/>
  <c r="I358" i="55"/>
  <c r="G358" i="55"/>
  <c r="F358" i="55"/>
  <c r="I354" i="55"/>
  <c r="G354" i="55"/>
  <c r="F354"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E63" i="55" l="1"/>
  <c r="AD93" i="26" l="1"/>
  <c r="AE93" i="26"/>
  <c r="AF93" i="26"/>
  <c r="AH93" i="26"/>
  <c r="AI93" i="26"/>
  <c r="AJ93" i="26"/>
  <c r="AK93" i="26"/>
  <c r="AL93" i="26"/>
  <c r="AM93" i="26"/>
  <c r="AN93" i="26"/>
  <c r="AO93" i="26"/>
  <c r="AP93" i="26"/>
  <c r="AQ93" i="26"/>
  <c r="AR93" i="26"/>
  <c r="AS93" i="26"/>
  <c r="AT93" i="26"/>
  <c r="AU93" i="26"/>
  <c r="G504" i="55" l="1"/>
  <c r="G426" i="55"/>
  <c r="G325" i="55"/>
  <c r="G316" i="55"/>
  <c r="G307" i="55"/>
  <c r="G80" i="55"/>
  <c r="A1" i="51"/>
  <c r="B4280" i="51" s="1"/>
  <c r="B4496" i="51" l="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641" i="55" l="1"/>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P440" i="55" s="1"/>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P66" i="55" s="1"/>
  <c r="E65" i="55"/>
  <c r="P65" i="55" s="1"/>
  <c r="E61" i="55"/>
  <c r="P61" i="55" s="1"/>
  <c r="E58" i="55"/>
  <c r="E55" i="55"/>
  <c r="E52" i="55"/>
  <c r="E49" i="55"/>
  <c r="P49" i="55" s="1"/>
  <c r="E46" i="55"/>
  <c r="E43" i="55"/>
  <c r="E40" i="55"/>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0" i="55"/>
  <c r="P43" i="55"/>
  <c r="P46" i="55"/>
  <c r="P52" i="55"/>
  <c r="P55" i="55"/>
  <c r="P58"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5" i="55"/>
  <c r="P17" i="55"/>
  <c r="P23" i="55"/>
  <c r="P27" i="55"/>
  <c r="E8" i="23"/>
  <c r="E26" i="23"/>
  <c r="E40" i="23"/>
  <c r="E102" i="23" s="1"/>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G93" i="26" s="1"/>
  <c r="V16" i="34" s="1"/>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44" i="55"/>
  <c r="J64" i="55"/>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25" i="52" l="1"/>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V83" i="22"/>
  <c r="AV84" i="22" s="1"/>
  <c r="AU106" i="23"/>
  <c r="AU107" i="23" s="1"/>
  <c r="AJ106" i="23"/>
  <c r="AJ107" i="23" s="1"/>
  <c r="AN106" i="23"/>
  <c r="AO106" i="23"/>
  <c r="AS106" i="23"/>
  <c r="AS107" i="23" s="1"/>
  <c r="AV106" i="23"/>
  <c r="AV107" i="23" s="1"/>
  <c r="AG67" i="33"/>
  <c r="AG68" i="33" s="1"/>
  <c r="AK67" i="33"/>
  <c r="AK68" i="33"/>
  <c r="AO67" i="33"/>
  <c r="AO68" i="33" s="1"/>
  <c r="AS67" i="33"/>
  <c r="AS68" i="33"/>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J15" i="34" s="1"/>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Q106" i="23" l="1"/>
  <c r="AQ107" i="23" s="1"/>
  <c r="AF12" i="34"/>
  <c r="AK106" i="23"/>
  <c r="AK107" i="23" s="1"/>
  <c r="AM83" i="22"/>
  <c r="AM84" i="22" s="1"/>
  <c r="AL106" i="23"/>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c r="AP119" i="25"/>
  <c r="AP120" i="25" s="1"/>
  <c r="AT119" i="25"/>
  <c r="AT120" i="25" s="1"/>
  <c r="AE119" i="25"/>
  <c r="AE120" i="25" s="1"/>
  <c r="AM119" i="25"/>
  <c r="AM120" i="25" s="1"/>
  <c r="AQ119" i="25"/>
  <c r="AQ120" i="25" s="1"/>
  <c r="AU119" i="25"/>
  <c r="AU120" i="25" s="1"/>
  <c r="AF119" i="25"/>
  <c r="AJ119" i="25"/>
  <c r="AJ120" i="25" s="1"/>
  <c r="AO119" i="25"/>
  <c r="AO120" i="25" s="1"/>
  <c r="AD119" i="25"/>
  <c r="AD120" i="25" s="1"/>
  <c r="AI119" i="25"/>
  <c r="AI120" i="25" s="1"/>
  <c r="AT75" i="24" l="1"/>
  <c r="AN119" i="25"/>
  <c r="AN120" i="25" s="1"/>
  <c r="AC15" i="34"/>
  <c r="AG75" i="24"/>
  <c r="V14" i="34"/>
  <c r="AD75" i="24"/>
  <c r="AK119" i="25"/>
  <c r="AK120" i="25" s="1"/>
  <c r="AQ74" i="24"/>
  <c r="AQ75" i="24" s="1"/>
  <c r="AT74" i="24"/>
  <c r="AD74" i="24"/>
  <c r="AI74" i="24"/>
  <c r="X14" i="34"/>
  <c r="AL74" i="24"/>
  <c r="AA14" i="34"/>
  <c r="AO74" i="24"/>
  <c r="AO75" i="24" s="1"/>
  <c r="AD14" i="34"/>
  <c r="AR74" i="24"/>
  <c r="AR75" i="24" s="1"/>
  <c r="AG14" i="34"/>
  <c r="AV119" i="25"/>
  <c r="AV120" i="25" s="1"/>
  <c r="AS75" i="24"/>
  <c r="AF74" i="24"/>
  <c r="AF75" i="24" s="1"/>
  <c r="AM74" i="24"/>
  <c r="AM75" i="24" s="1"/>
  <c r="AP74" i="24"/>
  <c r="AP75" i="24" s="1"/>
  <c r="AG74" i="24"/>
  <c r="AR119" i="25"/>
  <c r="AR120" i="25" s="1"/>
  <c r="AG15" i="34"/>
  <c r="AU75" i="24"/>
  <c r="AJ14" i="34"/>
  <c r="AE75" i="24"/>
  <c r="T14" i="34"/>
  <c r="AH75" i="24"/>
  <c r="W14" i="34"/>
  <c r="AK74" i="24"/>
  <c r="Z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Q68" i="35"/>
  <c r="AQ69" i="35" s="1"/>
  <c r="AU68" i="35"/>
  <c r="AU69" i="35" s="1"/>
  <c r="AJ68" i="35"/>
  <c r="AJ69" i="35" s="1"/>
  <c r="AN68" i="35"/>
  <c r="AN69" i="35" s="1"/>
  <c r="AR68" i="35"/>
  <c r="AR69" i="35" s="1"/>
  <c r="AG68" i="35"/>
  <c r="AG69" i="35"/>
  <c r="AD70" i="47"/>
  <c r="AD71" i="47" s="1"/>
  <c r="AL70" i="47"/>
  <c r="AL71" i="47" s="1"/>
  <c r="AP70" i="47"/>
  <c r="AT70" i="47"/>
  <c r="AT71" i="47" s="1"/>
  <c r="AU70" i="47"/>
  <c r="AU71" i="47" s="1"/>
  <c r="AF70" i="47"/>
  <c r="AF71" i="47" s="1"/>
  <c r="AJ70" i="47"/>
  <c r="AJ71" i="47" s="1"/>
  <c r="AN71" i="47"/>
  <c r="AN70" i="47"/>
  <c r="AR70" i="47"/>
  <c r="AR71" i="47" s="1"/>
  <c r="AK70" i="47"/>
  <c r="AK71" i="47" s="1"/>
  <c r="AO70" i="47"/>
  <c r="AO71" i="47" s="1"/>
  <c r="AS70" i="47"/>
  <c r="AS71" i="47" s="1"/>
  <c r="AO73" i="43"/>
  <c r="AO74" i="43"/>
  <c r="AE73" i="43"/>
  <c r="AI73" i="43"/>
  <c r="AI74" i="43" s="1"/>
  <c r="AU73" i="43"/>
  <c r="AU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c r="AP78" i="45"/>
  <c r="AP79" i="45" s="1"/>
  <c r="AT78" i="45"/>
  <c r="AT79" i="45" s="1"/>
  <c r="AM78" i="45"/>
  <c r="AM79" i="45" s="1"/>
  <c r="AQ78" i="45"/>
  <c r="AQ79" i="45"/>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G70" i="47" l="1"/>
  <c r="AG71" i="47" s="1"/>
  <c r="AH70" i="49"/>
  <c r="AH71" i="49" s="1"/>
  <c r="W23" i="34"/>
  <c r="AS73" i="43"/>
  <c r="AS74" i="43" s="1"/>
  <c r="AH19" i="34"/>
  <c r="AI88" i="44"/>
  <c r="AI89" i="44" s="1"/>
  <c r="X22" i="34"/>
  <c r="AN88" i="44"/>
  <c r="AN89" i="44" s="1"/>
  <c r="AC22" i="34"/>
  <c r="AC27" i="34" s="1"/>
  <c r="AB70" i="49"/>
  <c r="AB71" i="49" s="1"/>
  <c r="Q23" i="34"/>
  <c r="AK70" i="49"/>
  <c r="AK71" i="49" s="1"/>
  <c r="Z23" i="34"/>
  <c r="Z27" i="34" s="1"/>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J27" i="34" s="1"/>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G27" i="34"/>
  <c r="AI27" i="34"/>
  <c r="AF27" i="34"/>
  <c r="AM74" i="43"/>
  <c r="AD27" i="34"/>
  <c r="W27" i="34"/>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c r="I62" i="48"/>
  <c r="I61" i="48"/>
  <c r="I60"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7" i="48" s="1"/>
  <c r="E58" i="48"/>
  <c r="E56" i="48"/>
  <c r="E55" i="48"/>
  <c r="E54" i="48" s="1"/>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6" i="46"/>
  <c r="J45" i="46"/>
  <c r="J43" i="46"/>
  <c r="J42" i="46"/>
  <c r="J41" i="46"/>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1" i="46" s="1"/>
  <c r="F40" i="46"/>
  <c r="F39" i="46"/>
  <c r="F38" i="46" s="1"/>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20" i="47" s="1"/>
  <c r="J64" i="47"/>
  <c r="J63" i="47"/>
  <c r="J61" i="47"/>
  <c r="J60" i="47"/>
  <c r="J59" i="47" s="1"/>
  <c r="J58" i="47"/>
  <c r="J57" i="47"/>
  <c r="J55" i="47"/>
  <c r="J54" i="47"/>
  <c r="J52" i="47"/>
  <c r="J51" i="47"/>
  <c r="J50" i="47"/>
  <c r="J49" i="47"/>
  <c r="J48" i="47"/>
  <c r="J47" i="47" s="1"/>
  <c r="J46" i="47"/>
  <c r="J44" i="47" s="1"/>
  <c r="J45" i="47"/>
  <c r="J43" i="47"/>
  <c r="J42" i="47"/>
  <c r="J40" i="47"/>
  <c r="J39" i="47"/>
  <c r="J38" i="47" s="1"/>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8" i="47" s="1"/>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7" i="26" s="1"/>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30" i="26" l="1"/>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8" i="33" l="1"/>
  <c r="F44" i="33"/>
  <c r="F50" i="33"/>
  <c r="J48" i="24"/>
  <c r="J8" i="25"/>
  <c r="J60" i="25"/>
  <c r="J105" i="25"/>
  <c r="J74" i="45"/>
  <c r="J8" i="33"/>
  <c r="J33" i="24"/>
  <c r="J51" i="25"/>
  <c r="J96" i="25"/>
  <c r="J115" i="25" s="1"/>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D79" i="48" l="1"/>
  <c r="D25" i="8" s="1"/>
  <c r="AC42" i="48"/>
  <c r="AD42" i="48" s="1"/>
  <c r="AJ70" i="49"/>
  <c r="AJ71" i="49" s="1"/>
  <c r="Y23" i="34"/>
  <c r="K79" i="48"/>
  <c r="AM70" i="49"/>
  <c r="AM71" i="49" s="1"/>
  <c r="AB23" i="34"/>
  <c r="AB84" i="44"/>
  <c r="Q22" i="34" s="1"/>
  <c r="AA70" i="49"/>
  <c r="AA71" i="49" s="1"/>
  <c r="P23" i="34"/>
  <c r="H79" i="48"/>
  <c r="I25" i="8" s="1"/>
  <c r="AC8" i="48"/>
  <c r="I9" i="55"/>
  <c r="G128" i="55"/>
  <c r="I128" i="55"/>
  <c r="I261" i="55"/>
  <c r="G261" i="55"/>
  <c r="I486" i="55"/>
  <c r="G486" i="55"/>
  <c r="I51" i="55"/>
  <c r="I155" i="55"/>
  <c r="G155" i="55"/>
  <c r="I188" i="55"/>
  <c r="G457" i="55"/>
  <c r="I457" i="55"/>
  <c r="P460" i="55"/>
  <c r="G280" i="55"/>
  <c r="I280" i="55"/>
  <c r="I172" i="55"/>
  <c r="G250" i="55"/>
  <c r="I250" i="55"/>
  <c r="I371" i="55"/>
  <c r="G371" i="55"/>
  <c r="G424" i="55"/>
  <c r="I569" i="55"/>
  <c r="I91" i="55"/>
  <c r="G91" i="55"/>
  <c r="I148" i="55"/>
  <c r="G148" i="55"/>
  <c r="G63" i="55"/>
  <c r="I63" i="55"/>
  <c r="I96" i="55"/>
  <c r="G96" i="55"/>
  <c r="B44" i="22"/>
  <c r="N45" i="22" s="1"/>
  <c r="N41" i="22" s="1"/>
  <c r="G188" i="55"/>
  <c r="G51" i="55"/>
  <c r="G9" i="55"/>
  <c r="G172"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X73" i="43" l="1"/>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G533" i="55"/>
  <c r="I524" i="55"/>
  <c r="G524" i="55"/>
  <c r="I521" i="55"/>
  <c r="G521" i="55"/>
  <c r="G491" i="55"/>
  <c r="G497" i="55"/>
  <c r="I497" i="55"/>
  <c r="G470" i="55"/>
  <c r="I470" i="55"/>
  <c r="I443" i="55"/>
  <c r="G443" i="55"/>
  <c r="G402" i="55"/>
  <c r="I337" i="55"/>
  <c r="G337" i="55"/>
  <c r="I399" i="55"/>
  <c r="J399" i="55" s="1"/>
  <c r="G399" i="55"/>
  <c r="G355" i="55"/>
  <c r="G289" i="55"/>
  <c r="I289" i="55"/>
  <c r="I228" i="55"/>
  <c r="G228" i="55"/>
  <c r="G203" i="55"/>
  <c r="I203" i="55"/>
  <c r="I197" i="55"/>
  <c r="G197" i="55"/>
  <c r="G110" i="55"/>
  <c r="I110" i="55"/>
  <c r="I86" i="55"/>
  <c r="G86" i="55"/>
  <c r="I42" i="55"/>
  <c r="G42" i="55"/>
  <c r="I54" i="55"/>
  <c r="G54" i="55"/>
  <c r="I33" i="55"/>
  <c r="G39" i="55"/>
  <c r="I39" i="55"/>
  <c r="I45" i="55"/>
  <c r="G45" i="55"/>
  <c r="G106" i="55"/>
  <c r="I607" i="55"/>
  <c r="G467" i="55"/>
  <c r="I467" i="55"/>
  <c r="I637" i="55"/>
  <c r="G637" i="55"/>
  <c r="G590" i="55"/>
  <c r="I590" i="55"/>
  <c r="G527" i="55"/>
  <c r="I527" i="55"/>
  <c r="I530" i="55"/>
  <c r="G530" i="55"/>
  <c r="I509"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1" i="55"/>
  <c r="I533" i="55"/>
  <c r="I491" i="55"/>
  <c r="I402" i="55"/>
  <c r="I355" i="55"/>
  <c r="G33" i="55"/>
  <c r="G409"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<sst xmlns="http://schemas.openxmlformats.org/spreadsheetml/2006/main" count="14928" uniqueCount="5131">
  <si>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</si>
  <si>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</si>
  <si>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</si>
  <si>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</si>
  <si>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</si>
  <si>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</si>
  <si>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</si>
  <si>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</si>
  <si>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</si>
  <si>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</si>
  <si>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</si>
  <si>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</si>
  <si>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</si>
  <si>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</si>
  <si>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</si>
  <si>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</si>
  <si>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</si>
  <si>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</si>
  <si>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</si>
  <si>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</si>
  <si>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</si>
  <si>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</si>
  <si>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</si>
  <si>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</si>
  <si>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</si>
  <si>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</si>
  <si>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</si>
  <si>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</si>
  <si>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</si>
  <si>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</si>
  <si>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</si>
  <si>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</si>
  <si>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</si>
  <si>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</si>
  <si>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</si>
  <si>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</si>
  <si>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</si>
  <si>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</si>
  <si>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</si>
  <si>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</si>
  <si>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</si>
  <si>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</si>
  <si>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</si>
  <si>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</si>
  <si>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</si>
  <si>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</si>
  <si>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</si>
  <si>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</si>
  <si>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</si>
  <si>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</si>
  <si>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</si>
  <si>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</si>
  <si>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</si>
  <si>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</si>
  <si>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</si>
  <si>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</si>
  <si>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</si>
  <si>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</si>
  <si>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</si>
  <si>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</si>
  <si>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</si>
  <si>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</si>
  <si>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</si>
  <si>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</si>
  <si>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</si>
  <si>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</si>
  <si>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</si>
  <si>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</si>
  <si>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</si>
  <si>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</si>
  <si>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</si>
  <si>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</si>
  <si>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</si>
  <si>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</si>
  <si>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</si>
  <si>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</si>
  <si>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</si>
  <si>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</si>
  <si>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</si>
  <si>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</si>
  <si>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</si>
  <si>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</si>
  <si>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</si>
  <si>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</si>
  <si>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</si>
  <si>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</si>
  <si>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</si>
  <si>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</si>
  <si>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</si>
  <si>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</si>
  <si>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</si>
  <si>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</si>
  <si>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</si>
  <si>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</si>
  <si>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</si>
  <si>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</si>
  <si>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</si>
  <si>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</si>
  <si>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</si>
  <si>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</si>
  <si>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</si>
  <si>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</si>
  <si>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</si>
  <si>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</si>
  <si>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</si>
  <si>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</si>
  <si>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</si>
  <si>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</si>
  <si>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</si>
  <si>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</si>
  <si>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</si>
  <si>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</si>
  <si>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</si>
  <si>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</si>
  <si>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</si>
  <si>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</si>
  <si>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</si>
  <si>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</si>
  <si>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</si>
  <si>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</si>
  <si>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</si>
  <si>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</si>
  <si>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</si>
  <si>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</si>
  <si>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</si>
  <si>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</si>
  <si>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</si>
  <si>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</si>
  <si>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</si>
  <si>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</si>
  <si>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</si>
  <si>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</si>
  <si>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</si>
  <si>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</si>
  <si>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</si>
  <si>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</si>
  <si>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</si>
  <si>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</si>
  <si>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</si>
  <si>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</si>
  <si>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</si>
  <si>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</si>
  <si>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</si>
  <si>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</si>
  <si>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</si>
  <si>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</si>
  <si>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</si>
  <si>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</si>
  <si>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</si>
  <si>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</si>
  <si>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</si>
  <si>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</si>
  <si>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</si>
  <si>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</si>
  <si>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</si>
  <si>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</si>
  <si>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</si>
  <si>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</si>
  <si>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</si>
  <si>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</si>
  <si>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</si>
  <si>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</si>
  <si>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</si>
  <si>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</si>
  <si>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</si>
  <si>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</si>
  <si>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</si>
  <si>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</si>
  <si>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</si>
  <si>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</si>
  <si>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</si>
  <si>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</si>
  <si>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</si>
  <si>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</si>
  <si>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</si>
  <si>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</si>
  <si>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</si>
  <si>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</si>
  <si>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</si>
  <si>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</si>
  <si>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</si>
  <si>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</si>
  <si>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</si>
  <si>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</si>
  <si>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</si>
  <si>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</si>
  <si>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</si>
  <si>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</si>
  <si>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</si>
  <si>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</si>
  <si>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</si>
  <si>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</si>
  <si>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</si>
  <si>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</si>
  <si>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</si>
  <si>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</si>
  <si>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</si>
  <si>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</si>
  <si>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</si>
  <si>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</si>
  <si>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</si>
  <si>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</si>
  <si>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</si>
  <si>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</si>
  <si>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</si>
  <si>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</si>
  <si>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</si>
  <si>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</si>
  <si>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</si>
  <si>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</si>
  <si>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</si>
  <si>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</si>
  <si>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</si>
  <si>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</si>
  <si>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</si>
  <si>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</si>
  <si>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</si>
  <si>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</si>
  <si>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</si>
  <si>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</si>
  <si>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</si>
  <si>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</si>
  <si>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</si>
  <si>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</si>
  <si>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</si>
  <si>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</si>
  <si>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</si>
  <si>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</si>
  <si>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</si>
  <si>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</si>
  <si>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</si>
  <si>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</si>
  <si>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</si>
  <si>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</si>
  <si>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</si>
  <si>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</si>
  <si>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</si>
  <si>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</si>
  <si>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</si>
  <si>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</si>
  <si>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</si>
  <si>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</si>
  <si>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</si>
  <si>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</si>
  <si>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</si>
  <si>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</si>
  <si>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</si>
  <si>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</si>
  <si>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</si>
  <si>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</si>
  <si>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</si>
  <si>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</si>
  <si>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</si>
  <si>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</si>
  <si>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</si>
  <si>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</si>
  <si>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</si>
  <si>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</si>
  <si>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</si>
  <si>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</si>
  <si>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</si>
  <si>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</si>
  <si>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</si>
  <si>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</si>
  <si>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</si>
  <si>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</si>
  <si>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</si>
  <si>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</si>
  <si>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</si>
  <si>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</si>
  <si>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</si>
  <si>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</si>
  <si>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</si>
  <si>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</si>
  <si>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</si>
  <si>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</si>
  <si>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</si>
  <si>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</si>
  <si>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</si>
  <si>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</si>
  <si>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</si>
  <si>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</si>
  <si>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</si>
  <si>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</si>
  <si>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</si>
  <si>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</si>
  <si>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</si>
  <si>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</si>
  <si>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</si>
  <si>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</si>
  <si>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</si>
  <si>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</si>
  <si>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</si>
  <si>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</si>
  <si>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</si>
  <si>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</si>
  <si>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</si>
  <si>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</si>
  <si>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</si>
  <si>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</si>
  <si>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</si>
  <si>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</si>
  <si>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</si>
  <si>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</si>
  <si>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</si>
  <si>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</si>
  <si>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</si>
  <si>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</si>
  <si>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</si>
  <si>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</si>
  <si>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</si>
  <si>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</si>
  <si>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</si>
  <si>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</si>
  <si>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</si>
  <si>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</si>
  <si>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</si>
  <si>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</si>
  <si>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</si>
  <si>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</si>
  <si>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</si>
  <si>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</si>
  <si>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</si>
  <si>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</si>
  <si>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</si>
  <si>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</si>
  <si>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</si>
  <si>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</si>
  <si>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</si>
  <si>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</si>
  <si>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</si>
  <si>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</si>
  <si>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</si>
  <si>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</si>
  <si>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</si>
  <si>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</si>
  <si>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</si>
  <si>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</si>
  <si>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</si>
  <si>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</si>
  <si>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</si>
  <si>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</si>
  <si>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</si>
  <si>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</si>
  <si>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</si>
  <si>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</si>
  <si>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</si>
  <si>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</si>
  <si>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</si>
  <si>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</si>
  <si>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</si>
  <si>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</si>
  <si>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</si>
  <si>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</si>
  <si>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</si>
  <si>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</si>
  <si>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</si>
  <si>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</si>
  <si>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</si>
  <si>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</si>
  <si>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</si>
  <si>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</si>
  <si>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</si>
  <si>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</si>
  <si>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</si>
  <si>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</si>
  <si>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</si>
  <si>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</si>
  <si>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</si>
  <si>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</si>
  <si>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</si>
  <si>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</si>
  <si>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</si>
  <si>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</si>
  <si>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</si>
  <si>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</si>
  <si>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</si>
  <si>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</si>
  <si>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</si>
  <si>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</si>
  <si>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</si>
  <si>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</si>
  <si>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</si>
  <si>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</si>
  <si>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</si>
  <si>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</si>
  <si>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</si>
  <si>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</si>
  <si>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</si>
  <si>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</si>
  <si>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</si>
  <si>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</si>
  <si>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</si>
  <si>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</si>
  <si>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</si>
  <si>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</si>
  <si>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</si>
  <si>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</si>
  <si>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</si>
  <si>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</si>
  <si>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</si>
  <si>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</si>
  <si>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</si>
  <si>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</si>
  <si>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</si>
  <si>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</si>
  <si>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</si>
  <si>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</si>
  <si>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</si>
  <si>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</si>
  <si>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</si>
  <si>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</si>
  <si>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</si>
  <si>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</si>
  <si>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</si>
  <si>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</si>
  <si>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</si>
  <si>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</si>
  <si>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</si>
  <si>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</si>
  <si>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</si>
  <si>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</si>
  <si>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</si>
  <si>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</si>
  <si>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</si>
  <si>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</si>
  <si>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</si>
  <si>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</si>
  <si>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</si>
  <si>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</si>
  <si>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</si>
  <si>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</si>
  <si>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</si>
  <si>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</si>
  <si>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</si>
  <si>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</si>
  <si>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</si>
  <si>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</si>
  <si>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</si>
  <si>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</si>
  <si>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</si>
  <si>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</si>
  <si>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</si>
  <si>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</si>
  <si>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</si>
  <si>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</si>
  <si>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</si>
  <si>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</si>
  <si>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</si>
  <si>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</si>
  <si>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</si>
  <si>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</si>
  <si>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</si>
  <si>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</si>
  <si>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</si>
  <si>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</si>
  <si>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</si>
  <si>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</si>
  <si>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</si>
  <si>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</si>
  <si>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</si>
  <si>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</si>
  <si>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</si>
  <si>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</si>
  <si>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</si>
  <si>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</si>
  <si>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</si>
  <si>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</si>
  <si>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</si>
  <si>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</si>
  <si>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</si>
  <si>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</si>
  <si>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</si>
  <si>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</si>
  <si>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</si>
  <si>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</si>
  <si>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</si>
  <si>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</si>
  <si>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</si>
  <si>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</si>
  <si>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</si>
  <si>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</si>
  <si>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</si>
  <si>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</si>
  <si>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</si>
  <si>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</si>
  <si>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</si>
  <si>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</si>
  <si>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</si>
  <si>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</si>
  <si>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</si>
  <si>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</si>
  <si>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</si>
  <si>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</si>
  <si>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</si>
  <si>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</si>
  <si>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</si>
  <si>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</si>
  <si>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</si>
  <si>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</si>
  <si>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</si>
  <si>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</si>
  <si>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</si>
  <si>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</si>
  <si>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</si>
  <si>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</si>
  <si>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</si>
  <si>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</si>
  <si>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</si>
  <si>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</si>
  <si>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</si>
  <si>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</si>
  <si>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</si>
  <si>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</si>
  <si>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</si>
  <si>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</si>
  <si>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</si>
  <si>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</si>
  <si>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</si>
  <si>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</si>
  <si>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</si>
  <si>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</si>
  <si>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</si>
  <si>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</si>
  <si>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</si>
  <si>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</si>
  <si>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</si>
  <si>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</si>
  <si>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</si>
  <si>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</si>
  <si>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</si>
  <si>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</si>
  <si>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</si>
  <si>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</si>
  <si>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</si>
  <si>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</si>
  <si>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</si>
  <si>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</si>
  <si>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</si>
  <si>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</si>
  <si>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</si>
  <si>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</si>
  <si>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</si>
  <si>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</si>
  <si>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</si>
  <si>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</si>
  <si>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</si>
  <si>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</si>
  <si>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</si>
  <si>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</si>
  <si>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</si>
  <si>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</si>
  <si>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</si>
  <si>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</si>
  <si>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</si>
  <si>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</si>
  <si>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</si>
  <si>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</si>
  <si>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</si>
  <si>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</si>
  <si>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</si>
  <si>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</si>
  <si>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</si>
  <si>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</si>
  <si>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</si>
  <si>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</si>
  <si>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</si>
  <si>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</si>
  <si>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</si>
  <si>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</si>
  <si>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</si>
  <si>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</si>
  <si>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</si>
  <si>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</si>
  <si>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</si>
  <si>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</si>
  <si>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</si>
  <si>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</si>
  <si>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</si>
  <si>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</si>
  <si>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</si>
  <si>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</si>
  <si>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</si>
  <si>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</si>
  <si>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</si>
  <si>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</si>
  <si>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</si>
  <si>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</si>
  <si>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</si>
  <si>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</si>
  <si>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</si>
  <si>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</si>
  <si>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</si>
  <si>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</si>
  <si>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</si>
  <si>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</si>
  <si>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</si>
  <si>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</si>
  <si>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</si>
  <si>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</si>
  <si>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</si>
  <si>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</si>
  <si>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</si>
  <si>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</si>
  <si>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</si>
  <si>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</si>
  <si>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</si>
  <si>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</si>
  <si>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</si>
  <si>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</si>
  <si>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</si>
  <si>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</si>
  <si>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</si>
  <si>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</si>
  <si>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</si>
  <si>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</si>
  <si>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</si>
  <si>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</si>
  <si>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</si>
  <si>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</si>
  <si>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</si>
  <si>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</si>
  <si>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</si>
  <si>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</si>
  <si>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</si>
  <si>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</si>
  <si>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</si>
  <si>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</si>
  <si>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</si>
  <si>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</si>
  <si>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</si>
  <si>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</si>
  <si>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</si>
  <si>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</si>
  <si>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</si>
  <si>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</si>
  <si>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</si>
  <si>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</si>
  <si>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</si>
  <si>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</si>
  <si>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</si>
  <si>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</si>
  <si>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</si>
  <si>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</si>
  <si>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</si>
  <si>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</si>
  <si>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</si>
  <si>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</si>
  <si>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</si>
  <si>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</si>
  <si>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</si>
  <si>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</si>
  <si>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</si>
  <si>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</si>
  <si>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</si>
  <si>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</si>
  <si>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</si>
  <si>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</si>
  <si>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</si>
  <si>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</si>
  <si>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</si>
  <si>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</si>
  <si>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</si>
  <si>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</si>
  <si>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</si>
  <si>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</si>
  <si>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</si>
  <si>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</si>
  <si>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</si>
  <si>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</si>
  <si>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</si>
  <si>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</si>
  <si>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</si>
  <si>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</si>
  <si>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</si>
  <si>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</si>
  <si>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</si>
  <si>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</si>
  <si>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</si>
  <si>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</si>
  <si>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</si>
  <si>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</si>
  <si>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</si>
  <si>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</si>
  <si>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</si>
  <si>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</si>
  <si>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</si>
  <si>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</si>
  <si>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</si>
  <si>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</si>
  <si>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</si>
  <si>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</si>
  <si>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</si>
  <si>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</si>
  <si>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</si>
  <si>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</si>
  <si>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</si>
  <si>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</si>
  <si>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</si>
  <si>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</si>
  <si>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</si>
  <si>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</si>
  <si>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</si>
  <si>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</si>
  <si>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</si>
  <si>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</si>
  <si>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</si>
  <si>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</si>
  <si>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</si>
  <si>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</si>
  <si>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</si>
  <si>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</si>
  <si>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</si>
  <si>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</si>
  <si>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</si>
  <si>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</si>
  <si>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</si>
  <si>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</si>
  <si>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</si>
  <si>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</si>
  <si>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</si>
  <si>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</si>
  <si>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</si>
  <si>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</si>
  <si>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</si>
  <si>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</si>
  <si>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</si>
  <si>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</si>
  <si>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</si>
  <si>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</si>
  <si>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</si>
  <si>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</si>
  <si>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</si>
  <si>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</si>
  <si>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</si>
  <si>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</si>
  <si>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</si>
  <si>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</si>
  <si>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</si>
  <si>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</si>
  <si>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</si>
  <si>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</si>
  <si>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</si>
  <si>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</si>
  <si>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</si>
  <si>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</si>
  <si>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</si>
  <si>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</si>
  <si>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</si>
  <si>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</si>
  <si>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</si>
  <si>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</si>
  <si>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</si>
  <si>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</si>
  <si>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</si>
  <si>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</si>
  <si>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</si>
  <si>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</si>
  <si>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</si>
  <si>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</si>
  <si>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</si>
  <si>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</si>
  <si>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</si>
  <si>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</si>
  <si>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</si>
  <si>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</si>
  <si>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</si>
  <si>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</si>
  <si>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</si>
  <si>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</si>
  <si>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</si>
  <si>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</si>
  <si>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</si>
  <si>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</si>
  <si>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</si>
  <si>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</si>
  <si>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</si>
  <si>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</si>
  <si>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</si>
  <si>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</si>
  <si>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</si>
  <si>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</si>
  <si>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</si>
  <si>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</si>
  <si>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</si>
  <si>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</si>
  <si>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</si>
  <si>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</si>
  <si>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</si>
  <si>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</si>
  <si>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</si>
  <si>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</si>
  <si>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</si>
  <si>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</si>
  <si>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</si>
  <si>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</si>
  <si>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</si>
  <si>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</si>
  <si>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</si>
  <si>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</si>
  <si>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</si>
  <si>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</si>
  <si>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</si>
  <si>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</si>
  <si>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</si>
  <si>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</si>
  <si>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</si>
  <si>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</si>
  <si>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</si>
  <si>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</si>
  <si>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</si>
  <si>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</si>
  <si>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</si>
  <si>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</si>
  <si>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</si>
  <si>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</si>
  <si>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</si>
  <si>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</si>
  <si>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</si>
  <si>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</si>
  <si>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</si>
  <si>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</si>
  <si>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</si>
  <si>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</si>
  <si>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</si>
  <si>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</si>
  <si>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</si>
  <si>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</si>
  <si>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</si>
  <si>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</si>
  <si>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</si>
  <si>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</si>
  <si>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</si>
  <si>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</si>
  <si>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</si>
  <si>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</si>
  <si>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</si>
  <si>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</si>
  <si>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</si>
  <si>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</si>
  <si>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</si>
  <si>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</si>
  <si>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</si>
  <si>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</si>
  <si>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</si>
  <si>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</si>
  <si>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</si>
  <si>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</si>
  <si>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</si>
  <si>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</si>
  <si>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</si>
  <si>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</si>
  <si>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</si>
  <si>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</si>
  <si>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</si>
  <si>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</si>
  <si>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</si>
  <si>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</si>
  <si>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</si>
  <si>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</si>
  <si>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</si>
  <si>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</si>
  <si>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</si>
  <si>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</si>
  <si>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</si>
  <si>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</si>
  <si>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</si>
  <si>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</si>
  <si>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</si>
  <si>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</si>
  <si>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</si>
  <si>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</si>
  <si>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</si>
  <si>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</si>
  <si>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</si>
  <si>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</si>
  <si>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</si>
  <si>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</si>
  <si>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</si>
  <si>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</si>
  <si>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</si>
  <si>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</si>
  <si>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</si>
  <si>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</si>
  <si>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</si>
  <si>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</si>
  <si>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</si>
  <si>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</si>
  <si>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</si>
  <si>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</si>
  <si>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</si>
  <si>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</si>
  <si>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</si>
  <si>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</si>
  <si>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</si>
  <si>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</si>
  <si>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</si>
  <si>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</si>
  <si>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</si>
  <si>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</si>
  <si>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</si>
  <si>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</si>
  <si>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</si>
  <si>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</si>
  <si>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</si>
  <si>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</si>
  <si>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</si>
  <si>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</si>
  <si>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</si>
  <si>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</si>
  <si>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</si>
  <si>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</si>
  <si>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</si>
  <si>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</si>
  <si>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</si>
  <si>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</si>
  <si>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</si>
  <si>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</si>
  <si>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</si>
  <si>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</si>
  <si>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</si>
  <si>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</si>
  <si>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</si>
  <si>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</si>
  <si>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</si>
  <si>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</si>
  <si>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</si>
  <si>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</si>
  <si>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</si>
  <si>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</si>
  <si>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</si>
  <si>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</si>
  <si>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</si>
  <si>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</si>
  <si>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</si>
  <si>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</si>
  <si>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</si>
  <si>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</si>
  <si>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</si>
  <si>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</si>
  <si>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</si>
  <si>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</si>
  <si>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</si>
  <si>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</si>
  <si>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</si>
  <si>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</si>
  <si>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</si>
  <si>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</si>
  <si>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</si>
  <si>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</si>
  <si>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</si>
  <si>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</si>
  <si>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</si>
  <si>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</si>
  <si>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</si>
  <si>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</si>
  <si>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</si>
  <si>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</si>
  <si>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</si>
  <si>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</si>
  <si>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</si>
  <si>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</si>
  <si>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</si>
  <si>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</si>
  <si>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</si>
  <si>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</si>
  <si>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</si>
  <si>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</si>
  <si>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</si>
  <si>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</si>
  <si>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</si>
  <si>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</si>
  <si>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</si>
  <si>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</si>
  <si>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</si>
  <si>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</si>
  <si>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</si>
  <si>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</si>
  <si>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</si>
  <si>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</si>
  <si>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</si>
  <si>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</si>
  <si>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</si>
  <si>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</si>
  <si>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</si>
  <si>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</si>
  <si>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</si>
  <si>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</si>
  <si>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</si>
  <si>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</si>
  <si>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</si>
  <si>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</si>
  <si>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</si>
  <si>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</si>
  <si>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</si>
  <si>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</si>
  <si>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</si>
  <si>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</si>
  <si>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</si>
  <si>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</si>
  <si>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</si>
  <si>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</si>
  <si>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</si>
  <si>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</si>
  <si>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</si>
  <si>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</si>
  <si>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</si>
  <si>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</si>
  <si>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</si>
  <si>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</si>
  <si>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</si>
  <si>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</si>
  <si>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</si>
  <si>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</si>
  <si>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</si>
  <si>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</si>
  <si>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</si>
  <si>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</si>
  <si>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</si>
  <si>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</si>
  <si>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</si>
  <si>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</si>
  <si>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</si>
  <si>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</si>
  <si>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</si>
  <si>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</si>
  <si>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</si>
  <si>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</si>
  <si>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</si>
  <si>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</si>
  <si>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</si>
  <si>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</si>
  <si>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</si>
  <si>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</si>
  <si>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</si>
  <si>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</si>
  <si>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</si>
  <si>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</si>
  <si>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</si>
  <si>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</si>
  <si>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</si>
  <si>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</si>
  <si>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</si>
  <si>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</si>
  <si>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</si>
  <si>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</si>
  <si>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</si>
  <si>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</si>
  <si>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</si>
  <si>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</si>
  <si>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</si>
  <si>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</si>
  <si>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</si>
  <si>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</si>
  <si>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</si>
  <si>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</si>
  <si>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</si>
  <si>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</si>
  <si>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</si>
  <si>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</si>
  <si>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</si>
  <si>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</si>
  <si>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</si>
  <si>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</si>
  <si>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</si>
  <si>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</si>
  <si>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</si>
  <si>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</si>
  <si>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</si>
  <si>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</si>
  <si>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</si>
  <si>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</si>
  <si>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</si>
  <si>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</si>
  <si>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</si>
  <si>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</si>
  <si>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</si>
  <si>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</si>
  <si>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</si>
  <si>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</si>
  <si>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</si>
  <si>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</si>
  <si>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</si>
  <si>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</si>
  <si>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</si>
  <si>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</si>
  <si>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</si>
  <si>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</si>
  <si>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</si>
  <si>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</si>
  <si>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</si>
  <si>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</si>
  <si>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</si>
  <si>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</si>
  <si>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</si>
  <si>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</si>
  <si>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</si>
  <si>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</si>
  <si>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</si>
  <si>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</si>
  <si>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</si>
  <si>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</si>
  <si>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</si>
  <si>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</si>
  <si>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</si>
  <si>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</si>
  <si>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</si>
  <si>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</si>
  <si>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</si>
  <si>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</si>
  <si>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</si>
  <si>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</si>
  <si>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</si>
  <si>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</si>
  <si>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</si>
  <si>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</si>
  <si>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</si>
  <si>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</si>
  <si>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</si>
  <si>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</si>
  <si>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</si>
  <si>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</si>
  <si>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</si>
  <si>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</si>
  <si>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</si>
  <si>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</si>
  <si>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</si>
  <si>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</si>
  <si>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</si>
  <si>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</si>
  <si>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</si>
  <si>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</si>
  <si>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</si>
  <si>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</si>
  <si>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</si>
  <si>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</si>
  <si>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</si>
  <si>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</si>
  <si>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</si>
  <si>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</si>
  <si>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</si>
  <si>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</si>
  <si>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</si>
  <si>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</si>
  <si>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</si>
  <si>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</si>
  <si>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</si>
  <si>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</si>
  <si>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</si>
  <si>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</si>
  <si>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</si>
  <si>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</si>
  <si>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</si>
  <si>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</si>
  <si>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</si>
  <si>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</si>
  <si>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</si>
  <si>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</si>
  <si>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</si>
  <si>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</si>
  <si>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</si>
  <si>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</si>
  <si>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</si>
  <si>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</si>
  <si>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</si>
  <si>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</si>
  <si>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</si>
  <si>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</si>
  <si>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</si>
  <si>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</si>
  <si>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</si>
  <si>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</si>
  <si>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</si>
  <si>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</si>
  <si>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</si>
  <si>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</si>
  <si>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</si>
  <si>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</si>
  <si>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</si>
  <si>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</si>
  <si>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</si>
  <si>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</si>
  <si>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</si>
  <si>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</si>
  <si>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</si>
  <si>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</si>
  <si>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</si>
  <si>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</si>
  <si>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</si>
  <si>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</si>
  <si>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</si>
  <si>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</si>
  <si>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</si>
  <si>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</si>
  <si>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</si>
  <si>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</si>
  <si>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</si>
  <si>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</si>
  <si>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</si>
  <si>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</si>
  <si>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</si>
  <si>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</si>
  <si>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</si>
  <si>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</si>
  <si>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</si>
  <si>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</si>
  <si>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</si>
  <si>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</si>
  <si>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</si>
  <si>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</si>
  <si>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</si>
  <si>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</si>
  <si>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</si>
  <si>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</si>
  <si>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</si>
  <si>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</si>
  <si>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</si>
  <si>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</si>
  <si>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</si>
  <si>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</si>
  <si>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</si>
  <si>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</si>
  <si>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</si>
  <si>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</si>
  <si>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</si>
  <si>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</si>
  <si>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</si>
  <si>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</si>
  <si>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</si>
  <si>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</si>
  <si>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</si>
  <si>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</si>
  <si>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</si>
  <si>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</si>
  <si>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</si>
  <si>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</si>
  <si>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</si>
  <si>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</si>
  <si>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</si>
  <si>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</si>
  <si>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</si>
  <si>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</si>
  <si>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</si>
  <si>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</si>
  <si>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</si>
  <si>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</si>
  <si>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</si>
  <si>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</si>
  <si>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</si>
  <si>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</si>
  <si>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</si>
  <si>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</si>
  <si>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</si>
  <si>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</si>
  <si>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</si>
  <si>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</si>
  <si>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</si>
  <si>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</si>
  <si>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</si>
  <si>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</si>
  <si>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</si>
  <si>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</si>
  <si>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</si>
  <si>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</si>
  <si>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</si>
  <si>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</si>
  <si>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</si>
  <si>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</si>
  <si>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</si>
  <si>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</si>
  <si>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</si>
  <si>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</si>
  <si>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</si>
  <si>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</si>
  <si>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</si>
  <si>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</si>
  <si>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</si>
  <si>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</si>
  <si>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</si>
  <si>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</si>
  <si>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</si>
  <si>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</si>
  <si>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</si>
  <si>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</si>
  <si>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</si>
  <si>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</si>
  <si>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</si>
  <si>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</si>
  <si>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</si>
  <si>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</si>
  <si>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</si>
  <si>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</si>
  <si>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</si>
  <si>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</si>
  <si>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</si>
  <si>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</si>
  <si>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</si>
  <si>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</si>
  <si>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</si>
  <si>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</si>
  <si>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</si>
  <si>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</si>
  <si>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</si>
  <si>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</si>
  <si>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</si>
  <si>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</si>
  <si>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</si>
  <si>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</si>
  <si>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</si>
  <si>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</si>
  <si>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</si>
  <si>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</si>
  <si>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</si>
  <si>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</si>
  <si>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</si>
  <si>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</si>
  <si>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</si>
  <si>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</si>
  <si>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</si>
  <si>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</si>
  <si>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</si>
  <si>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</si>
  <si>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</si>
  <si>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</si>
  <si>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</si>
  <si>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</si>
  <si>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</si>
  <si>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</si>
  <si>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</si>
  <si>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</si>
  <si>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</si>
  <si>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</si>
  <si>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</si>
  <si>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</si>
  <si>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</si>
  <si>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</si>
  <si>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</si>
  <si>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</si>
  <si>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</si>
  <si>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</si>
  <si>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</si>
  <si>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</si>
  <si>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</si>
  <si>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</si>
  <si>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</si>
  <si>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</si>
  <si>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</si>
  <si>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</si>
  <si>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</si>
  <si>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</si>
  <si>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</si>
  <si>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</si>
  <si>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</si>
  <si>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</si>
  <si>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</si>
  <si>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</si>
  <si>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</si>
  <si>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</si>
  <si>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</si>
  <si>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</si>
  <si>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</si>
  <si>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</si>
  <si>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</si>
  <si>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</si>
  <si>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</si>
  <si>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</si>
  <si>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</si>
  <si>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</si>
  <si>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</si>
  <si>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</si>
  <si>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</si>
  <si>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</si>
  <si>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</si>
  <si>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</si>
  <si>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</si>
  <si>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</si>
  <si>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</si>
  <si>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</si>
  <si>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</si>
  <si>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</si>
  <si>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</si>
  <si>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</si>
  <si>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</si>
  <si>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</si>
  <si>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</si>
  <si>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</si>
  <si>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</si>
  <si>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</si>
  <si>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</si>
  <si>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</si>
  <si>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</si>
  <si>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</si>
  <si>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</si>
  <si>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</si>
  <si>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</si>
  <si>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</si>
  <si>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</si>
  <si>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</si>
  <si>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</si>
  <si>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</si>
  <si>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</si>
  <si>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</si>
  <si>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</si>
  <si>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</si>
  <si>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</si>
  <si>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</si>
  <si>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</si>
  <si>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</si>
  <si>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</si>
  <si>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</si>
  <si>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</si>
  <si>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</si>
  <si>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</si>
  <si>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</si>
  <si>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</si>
  <si>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</si>
  <si>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</si>
  <si>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</si>
  <si>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</si>
  <si>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</si>
  <si>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</si>
  <si>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</si>
  <si>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</si>
  <si>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</si>
  <si>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</si>
  <si>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</si>
  <si>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</si>
  <si>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</si>
  <si>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</si>
  <si>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</si>
  <si>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</si>
  <si>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</si>
  <si>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</si>
  <si>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</si>
  <si>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</si>
  <si>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</si>
  <si>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</si>
  <si>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</si>
  <si>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</si>
  <si>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</si>
  <si>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</si>
  <si>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</si>
  <si>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</si>
  <si>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</si>
  <si>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</si>
  <si>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</si>
  <si>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</si>
  <si>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</si>
  <si>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</si>
  <si>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</si>
  <si>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</si>
  <si>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</si>
  <si>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</si>
  <si>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</si>
  <si>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</si>
  <si>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</si>
  <si>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</si>
  <si>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</si>
  <si>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</si>
  <si>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</si>
  <si>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</si>
  <si>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</si>
  <si>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</si>
  <si>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</si>
  <si>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</si>
  <si>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</si>
  <si>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</si>
  <si>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</si>
  <si>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</si>
  <si>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</si>
  <si>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</si>
  <si>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</si>
  <si>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</si>
  <si>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</si>
  <si>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</si>
  <si>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</si>
  <si>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</si>
  <si>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</si>
  <si>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</si>
  <si>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</si>
  <si>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</si>
  <si>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</si>
  <si>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</si>
  <si>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</si>
  <si>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</si>
  <si>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</si>
  <si>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</si>
  <si>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</si>
  <si>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</si>
  <si>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</si>
  <si>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</si>
  <si>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</si>
  <si>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</si>
  <si>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</si>
  <si>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</si>
  <si>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</si>
  <si>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</si>
  <si>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</si>
  <si>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</si>
  <si>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</si>
  <si>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</si>
  <si>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</si>
  <si>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</si>
  <si>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</si>
  <si>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</si>
  <si>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</si>
  <si>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</si>
  <si>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</si>
  <si>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</si>
  <si>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</si>
  <si>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</si>
  <si>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</si>
  <si>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</si>
  <si>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</si>
  <si>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</si>
  <si>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</si>
  <si>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</si>
  <si>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</si>
  <si>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</si>
  <si>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</si>
  <si>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</si>
  <si>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</si>
  <si>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</si>
  <si>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</si>
  <si>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</si>
  <si>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</si>
  <si>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</si>
  <si>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</si>
  <si>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</si>
  <si>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</si>
  <si>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</si>
  <si>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</si>
  <si>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</si>
  <si>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</si>
  <si>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</si>
  <si>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</si>
  <si>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</si>
  <si>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</si>
  <si>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</si>
  <si>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</si>
  <si>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</si>
  <si>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</si>
  <si>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</si>
  <si>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</si>
  <si>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</si>
  <si>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</si>
  <si>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</si>
  <si>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</si>
  <si>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</si>
  <si>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</si>
  <si>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</si>
  <si>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</si>
  <si>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</si>
  <si>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</si>
  <si>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</si>
  <si>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</si>
  <si>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</si>
  <si>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</si>
  <si>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</si>
  <si>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</si>
  <si>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</si>
  <si>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</si>
  <si>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</si>
  <si>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</si>
  <si>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</si>
  <si>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</si>
  <si>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</si>
  <si>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</si>
  <si>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</si>
  <si>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</si>
  <si>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</si>
  <si>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</si>
  <si>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</si>
  <si>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</si>
  <si>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</si>
  <si>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</si>
  <si>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</si>
  <si>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</si>
  <si>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</si>
  <si>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</si>
  <si>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</si>
  <si>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</si>
  <si>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</si>
  <si>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</si>
  <si>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</si>
  <si>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</si>
  <si>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</si>
  <si>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</si>
  <si>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</si>
  <si>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</si>
  <si>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</si>
  <si>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</si>
  <si>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</si>
  <si>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</si>
  <si>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</si>
  <si>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</si>
  <si>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</si>
  <si>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</si>
  <si>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</si>
  <si>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</si>
  <si>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</si>
  <si>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</si>
  <si>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</si>
  <si>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</si>
  <si>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</si>
  <si>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</si>
  <si>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</si>
  <si>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</si>
  <si>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</si>
  <si>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</si>
  <si>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</si>
  <si>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</si>
  <si>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</si>
  <si>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</si>
  <si>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</si>
  <si>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</si>
  <si>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</si>
  <si>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</si>
  <si>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</si>
  <si>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</si>
  <si>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</si>
  <si>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</si>
  <si>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</si>
  <si>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</si>
  <si>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</si>
  <si>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</si>
  <si>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</si>
  <si>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</si>
  <si>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</si>
  <si>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</si>
  <si>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</si>
  <si>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</si>
  <si>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</si>
  <si>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</si>
  <si>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</si>
  <si>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</si>
  <si>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</si>
  <si>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</si>
  <si>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</si>
  <si>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</si>
  <si>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</si>
  <si>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</si>
  <si>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</si>
  <si>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</si>
  <si>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</si>
  <si>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</si>
  <si>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</si>
  <si>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</si>
  <si>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</si>
  <si>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</si>
  <si>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</si>
  <si>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</si>
  <si>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</si>
  <si>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</si>
  <si>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</si>
  <si>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</si>
  <si>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</si>
  <si>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</si>
  <si>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</si>
  <si>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</si>
  <si>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</si>
  <si>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</si>
  <si>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</si>
  <si>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</si>
  <si>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</si>
  <si>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</si>
  <si>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</si>
  <si>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</si>
  <si>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</si>
  <si>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</si>
  <si>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</si>
  <si>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</si>
  <si>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</si>
  <si>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</si>
  <si>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</si>
  <si>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</si>
  <si>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</si>
  <si>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</si>
  <si>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</si>
  <si>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</si>
  <si>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</si>
  <si>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</si>
  <si>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</si>
  <si>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</si>
  <si>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</si>
  <si>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</si>
  <si>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</si>
  <si>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</si>
  <si>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</si>
  <si>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</si>
  <si>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</si>
  <si>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</si>
  <si>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</si>
  <si>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</si>
  <si>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</si>
  <si>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</si>
  <si>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</si>
  <si>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</si>
  <si>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</si>
  <si>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</si>
  <si>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</si>
  <si>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</si>
  <si>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</si>
  <si>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</si>
  <si>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</si>
  <si>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</si>
  <si>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</si>
  <si>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</si>
  <si>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</si>
  <si>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</si>
  <si>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</si>
  <si>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</si>
  <si>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</si>
  <si>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</si>
  <si>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</si>
  <si>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</si>
  <si>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</si>
  <si>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</si>
  <si>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</si>
  <si>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</si>
  <si>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</si>
  <si>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</si>
  <si>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</si>
  <si>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</si>
  <si>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</si>
  <si>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</si>
  <si>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</si>
  <si>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</si>
  <si>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</si>
  <si>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</si>
  <si>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</si>
  <si>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</si>
  <si>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</si>
  <si>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</si>
  <si>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</si>
  <si>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</si>
  <si>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</si>
  <si>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</si>
  <si>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</si>
  <si>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</si>
  <si>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</si>
  <si>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</si>
  <si>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</si>
  <si>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</si>
  <si>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</si>
  <si>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</si>
  <si>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</si>
  <si>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</si>
  <si>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</si>
  <si>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</si>
  <si>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</si>
  <si>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</si>
  <si>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</si>
  <si>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</si>
  <si>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</si>
  <si>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</si>
  <si>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</si>
  <si>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</si>
  <si>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</si>
  <si>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</si>
  <si>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</si>
  <si>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</si>
  <si>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</si>
  <si>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</si>
  <si>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</si>
  <si>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</si>
  <si>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</si>
  <si>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</si>
  <si>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</si>
  <si>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</si>
  <si>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</si>
  <si>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</si>
  <si>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</si>
  <si>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</si>
  <si>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</si>
  <si>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</si>
  <si>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</si>
  <si>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</si>
  <si>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</si>
  <si>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</si>
  <si>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</si>
  <si>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</si>
  <si>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</si>
  <si>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</si>
  <si>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</si>
  <si>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</si>
  <si>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</si>
  <si>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</si>
  <si>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</si>
  <si>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</si>
  <si>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</si>
  <si>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</si>
  <si>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</si>
  <si>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</si>
  <si>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</si>
  <si>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</si>
  <si>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</si>
  <si>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</si>
  <si>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</si>
  <si>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</si>
  <si>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</si>
  <si>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</si>
  <si>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</si>
  <si>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</si>
  <si>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</si>
  <si>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</si>
  <si>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</si>
  <si>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</si>
  <si>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</si>
  <si>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</si>
  <si>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</si>
  <si>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</si>
  <si>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</si>
  <si>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</si>
  <si>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</si>
  <si>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</si>
  <si>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</si>
  <si>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</si>
  <si>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</si>
  <si>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</si>
  <si>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</si>
  <si>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</si>
  <si>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</si>
  <si>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</si>
  <si>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</si>
  <si>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</si>
  <si>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</si>
  <si>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</si>
  <si>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</si>
  <si>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</si>
  <si>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</si>
  <si>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</si>
  <si>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</si>
  <si>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</si>
  <si>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</si>
  <si>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</si>
  <si>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</si>
  <si>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</si>
  <si>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</si>
  <si>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</si>
  <si>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</si>
  <si>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</si>
  <si>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</si>
  <si>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</si>
  <si>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</si>
  <si>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</si>
  <si>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</si>
  <si>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</si>
  <si>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</si>
  <si>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</si>
  <si>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</si>
  <si>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</si>
  <si>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</si>
  <si>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</si>
  <si>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</si>
  <si>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</si>
  <si>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</si>
  <si>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</si>
  <si>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</si>
  <si>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</si>
  <si>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</si>
  <si>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</si>
  <si>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</si>
  <si>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</si>
  <si>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</si>
  <si>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</si>
  <si>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</si>
  <si>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</si>
  <si>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</si>
  <si>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</si>
  <si>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</si>
  <si>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</si>
  <si>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</si>
  <si>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</si>
  <si>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</si>
  <si>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</si>
  <si>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</si>
  <si>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</si>
  <si>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</si>
  <si>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</si>
  <si>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</si>
  <si>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</si>
  <si>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</si>
  <si>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</si>
  <si>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</si>
  <si>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</si>
  <si>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</si>
  <si>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</si>
  <si>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</si>
  <si>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</si>
  <si>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</si>
  <si>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</si>
  <si>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</si>
  <si>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</si>
  <si>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</si>
  <si>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</si>
  <si>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</si>
  <si>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</si>
  <si>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</si>
  <si>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</si>
  <si>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</si>
  <si>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</si>
  <si>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</si>
  <si>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</si>
  <si>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</si>
  <si>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</si>
  <si>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</si>
  <si>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</si>
  <si>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</si>
  <si>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</si>
  <si>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</si>
  <si>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</si>
  <si>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</si>
  <si>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</si>
  <si>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</si>
  <si>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</si>
  <si>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</si>
  <si>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</si>
  <si>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</si>
  <si>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</si>
  <si>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</si>
  <si>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</si>
  <si>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</si>
  <si>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</si>
  <si>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</si>
  <si>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</si>
  <si>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</si>
  <si>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</si>
  <si>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</si>
  <si>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</si>
  <si>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</si>
  <si>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</si>
  <si>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</si>
  <si>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</si>
  <si>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</si>
  <si>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</si>
  <si>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</si>
  <si>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</si>
  <si>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</si>
  <si>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</si>
  <si>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</si>
  <si>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</si>
  <si>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</si>
  <si>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</si>
  <si>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</si>
  <si>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</si>
  <si>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</si>
  <si>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</si>
  <si>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</si>
  <si>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</si>
  <si>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</si>
  <si>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</si>
  <si>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</si>
  <si>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</si>
  <si>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</si>
  <si>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</si>
  <si>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</si>
  <si>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</si>
  <si>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</si>
  <si>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</si>
  <si>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</si>
  <si>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</si>
  <si>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</si>
  <si>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</si>
  <si>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</si>
  <si>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</si>
  <si>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</si>
  <si>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</si>
  <si>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</si>
  <si>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</si>
  <si>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</si>
  <si>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</si>
  <si>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</si>
  <si>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</si>
  <si>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</si>
  <si>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</si>
  <si>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</si>
  <si>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</si>
  <si>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</si>
  <si>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</si>
  <si>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</si>
  <si>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</si>
  <si>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</si>
  <si>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</si>
  <si>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</si>
  <si>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</si>
  <si>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</si>
  <si>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</si>
  <si>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</si>
  <si>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</si>
  <si>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</si>
  <si>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</si>
  <si>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</si>
  <si>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</si>
  <si>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</si>
  <si>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</si>
  <si>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</si>
  <si>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</si>
  <si>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</si>
  <si>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</si>
  <si>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</si>
  <si>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</si>
  <si>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</si>
  <si>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</si>
  <si>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</si>
  <si>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</si>
  <si>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</si>
  <si>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</si>
  <si>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</si>
  <si>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</si>
  <si>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</si>
  <si>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</si>
  <si>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</si>
  <si>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</si>
  <si>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</si>
  <si>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</si>
  <si>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</si>
  <si>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</si>
  <si>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</si>
  <si>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</si>
  <si>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</si>
  <si>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</si>
  <si>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</si>
  <si>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</si>
  <si>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</si>
  <si>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</si>
  <si>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</si>
  <si>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</si>
  <si>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</si>
  <si>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</si>
  <si>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</si>
  <si>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</si>
  <si>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</si>
  <si>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</si>
  <si>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</si>
  <si>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</si>
  <si>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</si>
  <si>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</si>
  <si>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</si>
  <si>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</si>
  <si>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</si>
  <si>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</si>
  <si>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</si>
  <si>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</si>
  <si>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</si>
  <si>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</si>
  <si>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</si>
  <si>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</si>
  <si>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</si>
  <si>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</si>
  <si>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</si>
  <si>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</si>
  <si>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</si>
  <si>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</si>
  <si>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</si>
  <si>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</si>
  <si>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</si>
  <si>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</si>
  <si>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</si>
  <si>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</si>
  <si>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</si>
  <si>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</si>
  <si>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</si>
  <si>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</si>
  <si>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</si>
  <si>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</si>
  <si>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</si>
  <si>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</si>
  <si>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</si>
  <si>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</si>
  <si>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</si>
  <si>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</si>
  <si>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</si>
  <si>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</si>
  <si>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</si>
  <si>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</si>
  <si>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</si>
  <si>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</si>
  <si>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</si>
  <si>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</si>
  <si>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</si>
  <si>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</si>
  <si>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</si>
  <si>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</si>
  <si>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</si>
  <si>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</si>
  <si>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</si>
  <si>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</si>
  <si>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</si>
  <si>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</si>
  <si>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</si>
  <si>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</si>
  <si>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</si>
  <si>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</si>
  <si>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</si>
  <si>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</si>
  <si>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</si>
  <si>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</si>
  <si>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</si>
  <si>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</si>
  <si>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</si>
  <si>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</si>
  <si>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</si>
  <si>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</si>
  <si>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</si>
  <si>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</si>
  <si>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</si>
  <si>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</si>
  <si>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</si>
  <si>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</si>
  <si>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</si>
  <si>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</si>
  <si>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</si>
  <si>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</si>
  <si>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</si>
  <si>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</si>
  <si>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</si>
  <si>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</si>
  <si>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</si>
  <si>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</si>
  <si>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</si>
  <si>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</si>
  <si>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</si>
  <si>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</si>
  <si>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</si>
  <si>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</si>
  <si>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</si>
  <si>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</si>
  <si>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</si>
  <si>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</si>
  <si>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</si>
  <si>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</si>
  <si>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</si>
  <si>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</si>
  <si>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</si>
  <si>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</si>
  <si>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</si>
  <si>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</si>
  <si>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</si>
  <si>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</si>
  <si>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</si>
  <si>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</si>
  <si>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</si>
  <si>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</si>
  <si>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</si>
  <si>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</si>
  <si>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</si>
  <si>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</si>
  <si>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</si>
  <si>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</si>
  <si>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</si>
  <si>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</si>
  <si>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</si>
  <si>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</si>
  <si>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</si>
  <si>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</si>
  <si>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</si>
  <si>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</si>
  <si>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</si>
  <si>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</si>
  <si>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</si>
  <si>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</si>
  <si>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</si>
  <si>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</si>
  <si>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</si>
  <si>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</si>
  <si>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</si>
  <si>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</si>
  <si>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</si>
  <si>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</si>
  <si>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</si>
  <si>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</si>
  <si>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</si>
  <si>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</si>
  <si>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</si>
  <si>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</si>
  <si>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</si>
  <si>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</si>
  <si>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</si>
  <si>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</si>
  <si>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</si>
  <si>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</si>
  <si>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</si>
  <si>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</si>
  <si>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</si>
  <si>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</si>
  <si>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</si>
  <si>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</si>
  <si>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</si>
  <si>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</si>
  <si>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</si>
  <si>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</si>
  <si>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</si>
  <si>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</si>
  <si>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</si>
  <si>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</si>
  <si>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</si>
  <si>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</si>
  <si>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</si>
  <si>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</si>
  <si>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</si>
  <si>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</si>
  <si>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</si>
  <si>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</si>
  <si>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</si>
  <si>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</si>
  <si>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</si>
  <si>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</si>
  <si>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</si>
  <si>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</si>
  <si>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</si>
  <si>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</si>
  <si>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</si>
  <si>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</si>
  <si>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</si>
  <si>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</si>
  <si>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</si>
  <si>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</si>
  <si>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</si>
  <si>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</si>
  <si>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</si>
  <si>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</si>
  <si>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</si>
  <si>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</si>
  <si>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</si>
  <si>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</si>
  <si>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</si>
  <si>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</si>
  <si>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</si>
  <si>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</si>
  <si>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</si>
  <si>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</si>
  <si>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</si>
  <si>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</si>
  <si>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</si>
  <si>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</si>
  <si>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</si>
  <si>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</si>
  <si>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</si>
  <si>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</si>
  <si>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</si>
  <si>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</si>
  <si>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</si>
  <si>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</si>
  <si>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</si>
  <si>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</si>
  <si>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</si>
  <si>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</si>
  <si>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</si>
  <si>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</si>
  <si>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</si>
  <si>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</si>
  <si>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</si>
  <si>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</si>
  <si>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</si>
  <si>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</si>
  <si>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</si>
  <si>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</si>
  <si>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</si>
  <si>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</si>
  <si>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</si>
  <si>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</si>
  <si>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</si>
  <si>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</si>
  <si>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</si>
  <si>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</si>
  <si>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</si>
  <si>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</si>
  <si>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</si>
  <si>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</si>
  <si>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</si>
  <si>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</si>
  <si>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</si>
  <si>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</si>
  <si>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</si>
  <si>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</si>
  <si>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</si>
  <si>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</si>
  <si>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</si>
  <si>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</si>
  <si>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</si>
  <si>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</si>
  <si>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</si>
  <si>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</si>
  <si>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</si>
  <si>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</si>
  <si>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</si>
  <si>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</si>
  <si>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</si>
  <si>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</si>
  <si>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</si>
  <si>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</si>
  <si>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</si>
  <si>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</si>
  <si>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</si>
  <si>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</si>
  <si>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</si>
  <si>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</si>
  <si>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</si>
  <si>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</si>
  <si>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</si>
  <si>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</si>
  <si>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</si>
  <si>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</si>
  <si>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</si>
  <si>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</si>
  <si>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</si>
  <si>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</si>
  <si>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</si>
  <si>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</si>
  <si>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</si>
  <si>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</si>
  <si>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</si>
  <si>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</si>
  <si>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</si>
  <si>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</si>
  <si>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</si>
  <si>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</si>
  <si>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</si>
  <si>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</si>
  <si>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</si>
  <si>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</si>
  <si>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</si>
  <si>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</si>
  <si>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</si>
  <si>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</si>
  <si>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</si>
  <si>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</si>
  <si>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</si>
  <si>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</si>
  <si>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</si>
  <si>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</si>
  <si>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</si>
  <si>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</si>
  <si>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</si>
  <si>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</si>
  <si>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</si>
  <si>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</si>
  <si>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</si>
  <si>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</si>
  <si>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</si>
  <si>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</si>
  <si>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</si>
  <si>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</si>
  <si>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</si>
  <si>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</si>
  <si>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</si>
  <si>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</si>
  <si>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</si>
  <si>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</si>
  <si>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</si>
  <si>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</si>
  <si>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</si>
  <si>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</si>
  <si>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</si>
  <si>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</si>
  <si>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</si>
  <si>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</si>
  <si>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</si>
  <si>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</si>
  <si>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</si>
  <si>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</si>
  <si>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</si>
  <si>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</si>
  <si>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</si>
  <si>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</si>
  <si>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</si>
  <si>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</si>
  <si>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</si>
  <si>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</si>
  <si>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</si>
  <si>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</si>
  <si>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</si>
  <si>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</si>
  <si>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</si>
  <si>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</si>
  <si>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</si>
  <si>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</si>
  <si>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</si>
  <si>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</si>
  <si>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</si>
  <si>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</si>
  <si>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</si>
  <si>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</si>
  <si>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</si>
  <si>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</si>
  <si>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</si>
  <si>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</si>
  <si>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</si>
  <si>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</si>
  <si>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</si>
  <si>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</si>
  <si>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</si>
  <si>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</si>
  <si>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</si>
  <si>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</si>
  <si>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</si>
  <si>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</si>
  <si>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</si>
  <si>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</si>
  <si>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</si>
  <si>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</si>
  <si>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</si>
  <si>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</si>
  <si>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</si>
  <si>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</si>
  <si>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</si>
  <si>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</si>
  <si>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</si>
  <si>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</si>
  <si>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</si>
  <si>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</si>
  <si>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</si>
  <si>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</si>
  <si>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</si>
  <si>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</si>
  <si>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</si>
  <si>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</si>
  <si>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</si>
  <si>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</si>
  <si>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</si>
  <si>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</si>
  <si>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</si>
  <si>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</si>
  <si>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</si>
  <si>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</si>
  <si>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</si>
  <si>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</si>
  <si>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</si>
  <si>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</si>
  <si>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</si>
  <si>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</si>
  <si>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</si>
  <si>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</si>
  <si>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</si>
  <si>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</si>
  <si>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</si>
  <si>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</si>
  <si>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</si>
  <si>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</si>
  <si>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</si>
  <si>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</si>
  <si>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</si>
  <si>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</si>
  <si>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</si>
  <si>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</si>
  <si>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</si>
  <si>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</si>
  <si>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</si>
  <si>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</si>
  <si>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</si>
  <si>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</si>
  <si>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</si>
  <si>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</si>
  <si>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</si>
  <si>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</si>
  <si>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</si>
  <si>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</si>
  <si>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</si>
  <si>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</si>
  <si>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</si>
  <si>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</si>
  <si>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</si>
  <si>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</si>
  <si>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</si>
  <si>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</si>
  <si>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</si>
  <si>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</si>
  <si>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</si>
  <si>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</si>
  <si>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</si>
  <si>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</si>
  <si>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</si>
  <si>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</si>
  <si>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</si>
  <si>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</si>
  <si>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</si>
  <si>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</si>
  <si>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</si>
  <si>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</si>
  <si>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</si>
  <si>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</si>
  <si>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</si>
  <si>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</si>
  <si>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</si>
  <si>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</si>
  <si>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</si>
  <si>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</si>
  <si>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</si>
  <si>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</si>
  <si>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</si>
  <si>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</si>
  <si>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</si>
  <si>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</si>
  <si>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</si>
  <si>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</si>
  <si>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</si>
  <si>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</si>
  <si>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</si>
  <si>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</si>
  <si>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</si>
  <si>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</si>
  <si>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</si>
  <si>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</si>
  <si>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</si>
  <si>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</si>
  <si>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</si>
  <si>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</si>
  <si>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</si>
  <si>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</si>
  <si>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</si>
  <si>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</si>
  <si>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</si>
  <si>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</si>
  <si>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</si>
  <si>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</si>
  <si>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</si>
  <si>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</si>
  <si>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</si>
  <si>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</si>
  <si>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</si>
  <si>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</si>
  <si>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</si>
  <si>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</si>
  <si>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</si>
  <si>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</si>
  <si>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</si>
  <si>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</si>
  <si>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</si>
  <si>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</si>
  <si>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</si>
  <si>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</si>
  <si>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</si>
  <si>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</si>
  <si>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</si>
  <si>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</si>
  <si>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</si>
  <si>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</si>
  <si>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</si>
  <si>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</si>
  <si>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</si>
  <si>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</si>
  <si>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</si>
  <si>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</si>
  <si>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</si>
  <si>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</si>
  <si>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</si>
  <si>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</si>
  <si>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</si>
  <si>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</si>
  <si>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</si>
  <si>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</si>
  <si>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</si>
  <si>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</si>
  <si>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</si>
  <si>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</si>
  <si>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</si>
  <si>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</si>
  <si>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</si>
  <si>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</si>
  <si>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</si>
  <si>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</si>
  <si>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</si>
  <si>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</si>
  <si>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</si>
  <si>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</si>
  <si>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</si>
  <si>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</si>
  <si>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</si>
  <si>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</si>
  <si>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</si>
  <si>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</si>
  <si>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</si>
  <si>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</si>
  <si>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</si>
  <si>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</si>
  <si>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</si>
  <si>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</si>
  <si>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</si>
  <si>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</si>
  <si>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</si>
  <si>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</si>
  <si>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</si>
  <si>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</si>
  <si>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</si>
  <si>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</si>
  <si>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</si>
  <si>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</si>
  <si>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</si>
  <si>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</si>
  <si>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</si>
  <si>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</si>
  <si>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</si>
  <si>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</si>
  <si>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</si>
  <si>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</si>
  <si>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</si>
  <si>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</si>
  <si>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</si>
  <si>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</si>
  <si>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</si>
  <si>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</si>
  <si>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</si>
  <si>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</si>
  <si>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</si>
  <si>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</si>
  <si>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</si>
  <si>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</si>
  <si>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</si>
  <si>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</si>
  <si>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</si>
  <si>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</si>
  <si>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</si>
  <si>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</si>
  <si>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</si>
  <si>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</si>
  <si>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</si>
  <si>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</si>
  <si>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</si>
  <si>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</si>
  <si>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</si>
  <si>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</si>
  <si>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</si>
  <si>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</si>
  <si>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</si>
  <si>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</si>
  <si>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</si>
  <si>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</si>
  <si>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</si>
  <si>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</si>
  <si>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</si>
  <si>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</si>
  <si>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</si>
  <si>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</si>
  <si>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</si>
  <si>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</si>
  <si>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</si>
  <si>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</si>
  <si>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</si>
  <si>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</si>
  <si>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</si>
  <si>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</si>
  <si>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</si>
  <si>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</si>
  <si>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</si>
  <si>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</si>
  <si>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</si>
  <si>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</si>
  <si>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</si>
  <si>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</si>
  <si>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</si>
  <si>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</si>
  <si>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</si>
  <si>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</si>
  <si>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</si>
  <si>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</si>
  <si>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</si>
  <si>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</si>
  <si>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</si>
  <si>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</si>
  <si>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</si>
  <si>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</si>
  <si>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</si>
  <si>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</si>
  <si>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</si>
  <si>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</si>
  <si>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</si>
  <si>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</si>
  <si>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</si>
  <si>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</si>
  <si>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</si>
  <si>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</si>
  <si>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</si>
  <si>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</si>
  <si>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</si>
  <si>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</si>
  <si>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</si>
  <si>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</si>
  <si>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</si>
  <si>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</si>
  <si>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</si>
  <si>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</si>
  <si>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</si>
  <si>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</si>
  <si>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</si>
  <si>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</si>
  <si>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</si>
  <si>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</si>
  <si>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</si>
  <si>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</si>
  <si>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</si>
  <si>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</si>
  <si>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</si>
  <si>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</si>
  <si>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</si>
  <si>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</si>
  <si>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</si>
  <si>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</si>
  <si>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</si>
  <si>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</si>
  <si>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</si>
  <si>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</si>
  <si>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</si>
  <si>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</si>
  <si>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</si>
  <si>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</si>
  <si>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</si>
  <si>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</si>
  <si>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</si>
  <si>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</si>
  <si>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</si>
  <si>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</si>
  <si>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</si>
  <si>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</si>
  <si>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</si>
  <si>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</si>
  <si>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</si>
  <si>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</si>
  <si>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</si>
  <si>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</si>
  <si>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</si>
  <si>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</si>
  <si>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</si>
  <si>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</si>
  <si>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</si>
  <si>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</si>
  <si>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</si>
  <si>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</si>
  <si>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</si>
  <si>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</si>
  <si>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</si>
  <si>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</si>
  <si>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</si>
  <si>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</si>
  <si>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</si>
  <si>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</si>
  <si>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</si>
  <si>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</si>
  <si>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</si>
  <si>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</si>
  <si>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</si>
  <si>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</si>
  <si>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</si>
  <si>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</si>
  <si>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</si>
  <si>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</si>
  <si>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</si>
  <si>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</si>
  <si>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</si>
  <si>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</si>
  <si>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</si>
  <si>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</si>
  <si>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</si>
  <si>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</si>
  <si>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</si>
  <si>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</si>
  <si>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</si>
  <si>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</si>
  <si>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</si>
  <si>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</si>
  <si>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</si>
  <si>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</si>
  <si>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</si>
  <si>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</si>
  <si>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</si>
  <si>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</si>
  <si>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</si>
  <si>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</si>
  <si>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</si>
  <si>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</si>
  <si>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</si>
  <si>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</si>
  <si>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</si>
  <si>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</si>
  <si>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</si>
  <si>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</si>
  <si>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</si>
  <si>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</si>
  <si>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</si>
  <si>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</si>
  <si>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</si>
  <si>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</si>
  <si>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</si>
  <si>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</si>
  <si>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</si>
  <si>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</si>
  <si>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</si>
  <si>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</si>
  <si>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</si>
  <si>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</si>
  <si>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</si>
  <si>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</si>
  <si>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</si>
  <si>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</si>
  <si>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</si>
  <si>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</si>
  <si>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</si>
  <si>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</si>
  <si>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</si>
  <si>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</si>
  <si>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</si>
  <si>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</si>
  <si>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</si>
  <si>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</si>
  <si>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</si>
  <si>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</si>
  <si>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</si>
  <si>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</si>
  <si>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</si>
  <si>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</si>
  <si>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</si>
  <si>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</si>
  <si>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</si>
  <si>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</si>
  <si>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</si>
  <si>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</si>
  <si>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</si>
  <si>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</si>
  <si>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</si>
  <si>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</si>
  <si>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</si>
  <si>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</si>
  <si>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</si>
  <si>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</si>
  <si>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</si>
  <si>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</si>
  <si>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</si>
  <si>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</si>
  <si>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</si>
  <si>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</si>
  <si>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</si>
  <si>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</si>
  <si>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</si>
  <si>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</si>
  <si>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</si>
  <si>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</si>
  <si>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</si>
  <si>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</si>
  <si>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</si>
  <si>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</si>
  <si>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</si>
  <si>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</si>
  <si>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</si>
  <si>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</si>
  <si>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</si>
  <si>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</si>
  <si>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</si>
  <si>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</si>
  <si>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</si>
  <si>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</si>
  <si>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</si>
  <si>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</si>
  <si>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</si>
  <si>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</si>
  <si>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</si>
  <si>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</si>
  <si>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</si>
  <si>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</si>
  <si>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</si>
  <si>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</si>
  <si>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</si>
  <si>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</si>
  <si>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</si>
  <si>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</si>
  <si>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</si>
  <si>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</si>
  <si>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</si>
  <si>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</si>
  <si>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</si>
  <si>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</si>
  <si>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</si>
  <si>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</si>
  <si>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</si>
  <si>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</si>
  <si>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</si>
  <si>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</si>
  <si>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</si>
  <si>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</si>
  <si>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</si>
  <si>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</si>
  <si>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</si>
  <si>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</si>
  <si>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</si>
  <si>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</si>
  <si>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</si>
  <si>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</si>
  <si>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</si>
  <si>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</si>
  <si>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</si>
  <si>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</si>
  <si>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</si>
  <si>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</si>
  <si>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</si>
  <si>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</si>
  <si>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</si>
  <si>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</si>
  <si>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</si>
  <si>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</si>
  <si>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</si>
  <si>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</si>
  <si>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</si>
  <si>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</si>
  <si>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</si>
  <si>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</si>
  <si>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</si>
  <si>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</si>
  <si>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</si>
  <si>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</si>
  <si>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</si>
  <si>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</si>
  <si>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</si>
  <si>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</si>
  <si>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</si>
  <si>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</si>
  <si>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</si>
  <si>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</si>
  <si>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</si>
  <si>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</si>
  <si>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</si>
  <si>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</si>
  <si>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</si>
  <si>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</si>
  <si>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</si>
  <si>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</si>
  <si>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</si>
  <si>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</si>
  <si>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</si>
  <si>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</si>
  <si>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</si>
  <si>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</si>
  <si>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</si>
  <si>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</si>
  <si>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</si>
  <si>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</si>
  <si>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</si>
  <si>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</si>
  <si>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</si>
  <si>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</si>
  <si>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</si>
  <si>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</si>
  <si>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</si>
  <si>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</si>
  <si>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</si>
  <si>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</si>
  <si>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</si>
  <si>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</si>
  <si>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</si>
  <si>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</si>
  <si>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</si>
  <si>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</si>
  <si>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</si>
  <si>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</si>
  <si>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</si>
  <si>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</si>
  <si>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</si>
  <si>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</si>
  <si>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</si>
  <si>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</si>
  <si>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</si>
  <si>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</si>
  <si>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</si>
  <si>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</si>
  <si>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</si>
  <si>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</si>
  <si>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</si>
  <si>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</si>
  <si>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</si>
  <si>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</si>
  <si>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</si>
  <si>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</si>
  <si>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</si>
  <si>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</si>
  <si>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</si>
  <si>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</si>
  <si>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</si>
  <si>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</si>
  <si>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</si>
  <si>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</si>
  <si>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</si>
  <si>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</si>
  <si>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</si>
  <si>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</si>
  <si>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</si>
  <si>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</si>
  <si>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</si>
  <si>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</si>
  <si>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</si>
  <si>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</si>
  <si>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</si>
  <si>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</si>
  <si>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</si>
  <si>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</si>
  <si>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</si>
  <si>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</si>
  <si>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</si>
  <si>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</si>
  <si>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</si>
  <si>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</si>
  <si>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</si>
  <si>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</si>
  <si>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</si>
  <si>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</si>
  <si>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</si>
  <si>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</si>
  <si>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</si>
  <si>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</si>
  <si>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</si>
  <si>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</si>
  <si>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</si>
  <si>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</si>
  <si>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</si>
  <si>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</si>
  <si>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</si>
  <si>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</si>
  <si>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</si>
  <si>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</si>
  <si>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</si>
  <si>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</si>
  <si>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</si>
  <si>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</si>
  <si>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</si>
  <si>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</si>
  <si>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</si>
  <si>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</si>
  <si>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</si>
  <si>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</si>
  <si>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</si>
  <si>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</si>
  <si>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</si>
  <si>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</si>
  <si>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</si>
  <si>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</si>
  <si>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</si>
  <si>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</si>
  <si>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</si>
  <si>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</si>
  <si>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</si>
  <si>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</si>
  <si>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</si>
  <si>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</si>
  <si>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</si>
  <si>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</si>
  <si>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</si>
  <si>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</si>
  <si>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</si>
  <si>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</si>
  <si>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</si>
  <si>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</si>
  <si>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</si>
  <si>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</si>
  <si>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</si>
  <si>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</si>
  <si>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</si>
  <si>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</si>
  <si>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</si>
  <si>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</si>
  <si>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</si>
  <si>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</si>
  <si>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</si>
  <si>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</si>
  <si>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</si>
  <si>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</si>
  <si>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</si>
  <si>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</si>
  <si>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</si>
  <si>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</si>
  <si>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</si>
  <si>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</si>
  <si>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</si>
  <si>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</si>
  <si>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</si>
  <si>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</si>
  <si>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</si>
  <si>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</si>
  <si>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</si>
  <si>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</si>
  <si>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</si>
  <si>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</si>
  <si>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</si>
  <si>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</si>
  <si>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</si>
  <si>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</si>
  <si>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</si>
  <si>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</si>
  <si>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</si>
  <si>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</si>
  <si>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</si>
  <si>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</si>
  <si>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</si>
  <si>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</si>
  <si>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</si>
  <si>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</si>
  <si>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</si>
  <si>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</si>
  <si>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</si>
  <si>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</si>
  <si>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</si>
  <si>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</si>
  <si>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</si>
  <si>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</si>
  <si>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</si>
  <si>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</si>
  <si>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</si>
  <si>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</si>
  <si>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</si>
  <si>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</si>
  <si>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</si>
  <si>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</si>
  <si>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</si>
  <si>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</si>
  <si>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</si>
  <si>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</si>
  <si>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</si>
  <si>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</si>
  <si>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</si>
  <si>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</si>
  <si>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</si>
  <si>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</si>
  <si>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</si>
  <si>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</si>
  <si>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</si>
  <si>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</si>
  <si>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</si>
  <si>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</si>
  <si>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</si>
  <si>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</si>
  <si>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</si>
  <si>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</si>
  <si>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</si>
  <si>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</si>
  <si>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</si>
  <si>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</si>
  <si>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</si>
  <si>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</si>
  <si>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</si>
  <si>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</si>
  <si>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</si>
  <si>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</si>
  <si>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</si>
  <si>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</si>
  <si>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</si>
  <si>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</si>
  <si>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</si>
  <si>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</si>
  <si>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</si>
  <si>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</si>
  <si>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</si>
  <si>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</si>
  <si>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</si>
  <si>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</si>
  <si>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</si>
  <si>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</si>
  <si>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</si>
  <si>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</si>
  <si>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</si>
  <si>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</si>
  <si>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</si>
  <si>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</si>
  <si>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</si>
  <si>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</si>
  <si>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</si>
  <si>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</si>
  <si>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</si>
  <si>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</si>
  <si>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</si>
  <si>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</si>
  <si>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</si>
  <si>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</si>
  <si>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</si>
  <si>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</si>
  <si>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</si>
  <si>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</si>
  <si>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</si>
  <si>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</si>
  <si>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</si>
  <si>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</si>
  <si>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</si>
  <si>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</si>
  <si>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</si>
  <si>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</si>
  <si>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</si>
  <si>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</si>
  <si>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</si>
  <si>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</si>
  <si>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</si>
  <si>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</si>
  <si>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</si>
  <si>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</si>
  <si>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</si>
  <si>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</si>
  <si>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</si>
  <si>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</si>
  <si>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</si>
  <si>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</si>
  <si>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</si>
  <si>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</si>
  <si>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</si>
  <si>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</si>
  <si>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</si>
  <si>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</si>
  <si>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</si>
  <si>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</si>
  <si>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</si>
  <si>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</si>
  <si>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</si>
  <si>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</si>
  <si>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</si>
  <si>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</si>
  <si>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</si>
  <si>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</si>
  <si>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</si>
  <si>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</si>
  <si>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</si>
  <si>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</si>
  <si>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</si>
  <si>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</si>
  <si>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</si>
  <si>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</si>
  <si>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</si>
  <si>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</si>
  <si>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</si>
  <si>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</si>
  <si>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</si>
  <si>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</si>
  <si>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</si>
  <si>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</si>
  <si>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</si>
  <si>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</si>
  <si>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</si>
  <si>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</si>
  <si>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</si>
  <si>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</si>
  <si>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</si>
  <si>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</si>
  <si>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</si>
  <si>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</si>
  <si>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</si>
  <si>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</si>
  <si>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</si>
  <si>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</si>
  <si>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</si>
  <si>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</si>
  <si>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</si>
  <si>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</si>
  <si>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</si>
  <si>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</si>
  <si>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</si>
  <si>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</si>
  <si>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</si>
  <si>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</si>
  <si>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</si>
  <si>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</si>
  <si>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</si>
  <si>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</si>
  <si>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</si>
  <si>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</si>
  <si>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</si>
  <si>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</si>
  <si>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</si>
  <si>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</si>
  <si>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</si>
  <si>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</si>
  <si>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</si>
  <si>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</si>
  <si>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</si>
  <si>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</si>
  <si>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</si>
  <si>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</si>
  <si>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</si>
  <si>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</si>
  <si>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</si>
  <si>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</si>
  <si>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</si>
  <si>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</si>
  <si>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</si>
  <si>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</si>
  <si>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</si>
  <si>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</si>
  <si>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</si>
  <si>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</si>
  <si>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</si>
  <si>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</si>
  <si>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</si>
  <si>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</si>
  <si>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</si>
  <si>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</si>
  <si>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</si>
  <si>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</si>
  <si>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</si>
  <si>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</si>
  <si>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</si>
  <si>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</si>
  <si>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</si>
  <si>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</si>
  <si>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</si>
  <si>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</si>
  <si>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</si>
  <si>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</si>
  <si>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</si>
  <si>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</si>
  <si>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</si>
  <si>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</si>
  <si>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</si>
  <si>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</si>
  <si>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</si>
  <si>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</si>
  <si>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</si>
  <si>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</si>
  <si>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</si>
  <si>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</si>
  <si>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</si>
  <si>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</si>
  <si>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</si>
  <si>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</si>
  <si>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</si>
  <si>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</si>
  <si>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</si>
  <si>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</si>
  <si>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</si>
  <si>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</si>
  <si>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</si>
  <si>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</si>
  <si>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</si>
  <si>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</si>
  <si>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</si>
  <si>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</si>
  <si>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</si>
  <si>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</si>
  <si>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</si>
  <si>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</si>
  <si>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</si>
  <si>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</si>
  <si>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</si>
  <si>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</si>
  <si>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</si>
  <si>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</si>
  <si>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</si>
  <si>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</si>
  <si>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</si>
  <si>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</si>
  <si>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</si>
  <si>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</si>
  <si>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</si>
  <si>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</si>
  <si>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</si>
  <si>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</si>
  <si>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</si>
  <si>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</si>
  <si>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</si>
  <si>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</si>
  <si>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</si>
  <si>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</si>
  <si>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</si>
  <si>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</si>
  <si>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</si>
  <si>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</si>
  <si>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</si>
  <si>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</si>
  <si>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</si>
  <si>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</si>
  <si>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</si>
  <si>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</si>
  <si>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</si>
  <si>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</si>
  <si>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</si>
  <si>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</si>
  <si>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</si>
  <si>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</si>
  <si>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</si>
  <si>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</si>
  <si>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</si>
  <si>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</si>
  <si>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</si>
  <si>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</si>
  <si>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</si>
  <si>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</si>
  <si>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</si>
  <si>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</si>
  <si>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</si>
  <si>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</si>
  <si>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</si>
  <si>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</si>
  <si>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</si>
  <si>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</si>
  <si>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</si>
  <si>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</si>
  <si>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</si>
  <si>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</si>
  <si>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</si>
  <si>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</si>
  <si>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</si>
  <si>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</si>
  <si>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</si>
  <si>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</si>
  <si>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</si>
  <si>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</si>
  <si>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</si>
  <si>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</si>
  <si>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</si>
  <si>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</si>
  <si>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</si>
  <si>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</si>
  <si>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</si>
  <si>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</si>
  <si>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</si>
  <si>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</si>
  <si>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</si>
  <si>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</si>
  <si>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</si>
  <si>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</si>
  <si>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</si>
  <si>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</si>
  <si>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</si>
  <si>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</si>
  <si>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</si>
  <si>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</si>
  <si>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</si>
  <si>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</si>
  <si>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</si>
  <si>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</si>
  <si>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</si>
  <si>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</si>
  <si>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</si>
  <si>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</si>
  <si>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</si>
  <si>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</si>
  <si>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</si>
  <si>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</si>
  <si>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</si>
  <si>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</si>
  <si>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</si>
  <si>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</si>
  <si>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</si>
  <si>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</si>
  <si>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</si>
  <si>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</si>
  <si>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</si>
  <si>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</si>
  <si>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</si>
  <si>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</si>
  <si>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</si>
  <si>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</si>
  <si>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</si>
  <si>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</si>
  <si>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</si>
  <si>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</si>
  <si>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</si>
  <si>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</si>
  <si>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</si>
  <si>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</si>
  <si>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</si>
  <si>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</si>
  <si>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</si>
  <si>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</si>
  <si>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</si>
  <si>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</si>
  <si>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</si>
  <si>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</si>
  <si>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</si>
  <si>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</si>
  <si>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</si>
  <si>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</si>
  <si>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</si>
  <si>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</si>
  <si>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</si>
  <si>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</si>
  <si>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</si>
  <si>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</si>
  <si>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</si>
  <si>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</si>
  <si>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</si>
  <si>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</si>
  <si>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</si>
  <si>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</si>
  <si>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</si>
  <si>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</si>
  <si>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</si>
  <si>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</si>
  <si>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</si>
  <si>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</si>
  <si>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</si>
  <si>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</si>
  <si>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</si>
  <si>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</si>
  <si>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</si>
  <si>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</si>
  <si>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</si>
  <si>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</si>
  <si>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</si>
  <si>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</si>
  <si>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</si>
  <si>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</si>
  <si>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</si>
  <si>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</si>
  <si>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</si>
  <si>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</si>
  <si>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</si>
  <si>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</si>
  <si>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</si>
  <si>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</si>
  <si>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</si>
  <si>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</si>
  <si>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</si>
  <si>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</si>
  <si>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</si>
  <si>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</si>
  <si>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</si>
  <si>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</si>
  <si>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</si>
  <si>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</si>
  <si>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</si>
  <si>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</si>
  <si>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</si>
  <si>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</si>
  <si>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</si>
  <si>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</si>
  <si>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</si>
  <si>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</si>
  <si>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</si>
  <si>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</si>
  <si>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</si>
  <si>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</si>
  <si>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</si>
  <si>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</si>
  <si>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</si>
  <si>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</si>
  <si>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</si>
  <si>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</si>
  <si>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</si>
  <si>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</si>
  <si>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</si>
  <si>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</si>
  <si>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</si>
  <si>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</si>
  <si>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</si>
  <si>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</si>
  <si>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</si>
  <si>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</si>
  <si>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</si>
  <si>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</si>
  <si>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</si>
  <si>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</si>
  <si>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</si>
  <si>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</si>
  <si>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</si>
  <si>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</si>
  <si>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</si>
  <si>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</si>
  <si>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</si>
  <si>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</si>
  <si>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</si>
  <si>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</si>
  <si>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</si>
  <si>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</si>
  <si>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</si>
  <si>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</si>
  <si>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</si>
  <si>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</si>
  <si>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</si>
  <si>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</si>
  <si>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</si>
  <si>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</si>
  <si>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</si>
  <si>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</si>
  <si>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</si>
  <si>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</si>
  <si>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</si>
  <si>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</si>
  <si>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</si>
  <si>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</si>
  <si>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</si>
  <si>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</si>
  <si>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</si>
  <si>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</si>
  <si>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</si>
  <si>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</si>
  <si>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</si>
  <si>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</si>
  <si>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</si>
  <si>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</si>
  <si>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</si>
  <si>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</si>
  <si>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</si>
  <si>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</si>
  <si>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</si>
  <si>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</si>
  <si>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</si>
  <si>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</si>
  <si>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</si>
  <si>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</si>
  <si>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</si>
  <si>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</si>
  <si>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</si>
  <si>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</si>
  <si>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</si>
  <si>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</si>
  <si>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</si>
  <si>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</si>
  <si>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</si>
  <si>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</si>
  <si>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</si>
  <si>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</si>
  <si>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</si>
  <si>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</si>
  <si>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</si>
  <si>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</si>
  <si>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</si>
  <si>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</si>
  <si>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</si>
  <si>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</si>
  <si>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</si>
  <si>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</si>
  <si>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</si>
  <si>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</si>
  <si>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</si>
  <si>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</si>
  <si>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</si>
  <si>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</si>
  <si>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</si>
  <si>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</si>
  <si>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</si>
  <si>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</si>
  <si>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</si>
  <si>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</si>
  <si>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</si>
  <si>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</si>
  <si>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</si>
  <si>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</si>
  <si>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</si>
  <si>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</si>
  <si>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</si>
  <si>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</si>
  <si>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</si>
  <si>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</si>
  <si>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</si>
  <si>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</si>
  <si>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</si>
  <si>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</si>
  <si>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</si>
  <si>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</si>
  <si>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</si>
  <si>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</si>
  <si>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</si>
  <si>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</si>
  <si>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</si>
  <si>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</si>
  <si>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</si>
  <si>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</si>
  <si>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</si>
  <si>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</si>
  <si>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</si>
  <si>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</si>
  <si>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</si>
  <si>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</si>
  <si>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</si>
  <si>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</si>
  <si>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</si>
  <si>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</si>
  <si>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</si>
  <si>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</si>
  <si>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</si>
  <si>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</si>
  <si>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</si>
  <si>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</si>
  <si>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</si>
  <si>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</si>
  <si>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</si>
  <si>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</si>
  <si>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</si>
  <si>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</si>
  <si>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</si>
  <si>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</si>
  <si>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</si>
  <si>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</si>
  <si>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</si>
  <si>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</si>
  <si>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</si>
  <si>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</si>
  <si>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</si>
  <si>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</si>
  <si>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</si>
  <si>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</si>
  <si>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</si>
  <si>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</si>
  <si>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</si>
  <si>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</si>
  <si>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</si>
  <si>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</si>
  <si>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</si>
  <si>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</si>
  <si>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</si>
  <si>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</si>
  <si>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</si>
  <si>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</si>
  <si>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</si>
  <si>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</si>
  <si>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</si>
  <si>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</si>
  <si>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</si>
  <si>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</si>
  <si>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</si>
  <si>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</si>
  <si>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</si>
  <si>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</si>
  <si>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</si>
  <si>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</si>
  <si>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</si>
  <si>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</si>
  <si>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</si>
  <si>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</si>
  <si>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</si>
  <si>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</si>
  <si>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</si>
  <si>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</si>
  <si>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</si>
  <si>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</si>
  <si>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</si>
  <si>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</si>
  <si>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</si>
  <si>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</si>
  <si>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</si>
  <si>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</si>
  <si>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</si>
  <si>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</si>
  <si>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</si>
  <si>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</si>
  <si>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</si>
  <si>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</si>
  <si>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</si>
  <si>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</si>
  <si>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</si>
  <si>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</si>
  <si>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</si>
  <si>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</si>
  <si>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</si>
  <si>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</si>
  <si>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</si>
  <si>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</si>
  <si>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</si>
  <si>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</si>
  <si>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</si>
  <si>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</si>
  <si>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</si>
  <si>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</si>
  <si>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</si>
  <si>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</si>
  <si>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</si>
  <si>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</si>
  <si>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</si>
  <si>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</si>
  <si>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</si>
  <si>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</si>
  <si>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</si>
  <si>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</si>
  <si>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</si>
  <si>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</si>
  <si>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</si>
  <si>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</si>
  <si>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</si>
  <si>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</si>
  <si>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</si>
  <si>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</si>
  <si>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</si>
  <si>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</si>
  <si>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</si>
  <si>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</si>
  <si>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</si>
  <si>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</si>
  <si>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</si>
  <si>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</si>
  <si>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</si>
  <si>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</si>
  <si>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</si>
  <si>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</si>
  <si>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</si>
  <si>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</si>
  <si>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</si>
  <si>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</si>
  <si>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</si>
  <si>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</si>
  <si>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</si>
  <si>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</si>
  <si>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</si>
  <si>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</si>
  <si>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</si>
  <si>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</si>
  <si>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</si>
  <si>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</si>
  <si>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</si>
  <si>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</si>
  <si>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</si>
  <si>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</si>
  <si>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</si>
  <si>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</si>
  <si>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</si>
  <si>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</si>
  <si>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</si>
  <si>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</si>
  <si>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</si>
  <si>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</si>
  <si>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</si>
  <si>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</si>
  <si>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</si>
  <si>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</si>
  <si>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</si>
  <si>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</si>
  <si>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</si>
  <si>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</si>
  <si>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</si>
  <si>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</si>
  <si>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</si>
  <si>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</si>
  <si>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</si>
  <si>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</si>
  <si>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</si>
  <si>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</si>
  <si>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</si>
  <si>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</si>
  <si>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</si>
  <si>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</si>
  <si>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</si>
  <si>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</si>
  <si>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</si>
  <si>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</si>
  <si>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</si>
  <si>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</si>
  <si>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</si>
  <si>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</si>
  <si>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</si>
  <si>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</si>
  <si>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</si>
  <si>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</si>
  <si>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</si>
  <si>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</si>
  <si>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</si>
  <si>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</si>
  <si>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</si>
  <si>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</si>
  <si>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</si>
  <si>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</si>
  <si>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</si>
  <si>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</si>
  <si>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</si>
  <si>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</si>
  <si>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</si>
  <si>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</si>
  <si>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</si>
  <si>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</si>
  <si>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</si>
  <si>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</si>
  <si>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</si>
  <si>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</si>
  <si>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</si>
  <si>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</si>
  <si>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</si>
  <si>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</si>
  <si>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</si>
  <si>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</si>
  <si>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</si>
  <si>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</si>
  <si>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</si>
  <si>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</si>
  <si>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</si>
  <si>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</si>
  <si>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</si>
  <si>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</si>
  <si>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</si>
  <si>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</si>
  <si>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</si>
  <si>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</si>
  <si>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</si>
  <si>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</si>
  <si>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</si>
  <si>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</si>
  <si>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</si>
  <si>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</si>
  <si>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</si>
  <si>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</si>
  <si>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</si>
  <si>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</si>
  <si>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</si>
  <si>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</si>
  <si>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</si>
  <si>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</si>
  <si>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</si>
  <si>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</si>
  <si>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</si>
  <si>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</si>
  <si>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</si>
  <si>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</si>
  <si>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</si>
  <si>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</si>
  <si>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</si>
  <si>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</si>
  <si>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</si>
  <si>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</si>
  <si>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</si>
  <si>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</si>
  <si>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</si>
  <si>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</si>
  <si>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</si>
  <si>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</si>
  <si>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</si>
  <si>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</si>
  <si>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</si>
  <si>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</si>
  <si>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</si>
  <si>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</si>
  <si>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</si>
  <si>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</si>
  <si>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</si>
  <si>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</si>
  <si>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</si>
  <si>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</si>
  <si>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</si>
  <si>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</si>
  <si>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</si>
  <si>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</si>
  <si>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</si>
  <si>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</si>
  <si>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</si>
  <si>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</si>
  <si>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</si>
  <si>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</si>
  <si>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</si>
  <si>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</si>
  <si>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</si>
  <si>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</si>
  <si>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</si>
  <si>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</si>
  <si>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</si>
  <si>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</si>
  <si>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</si>
  <si>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</si>
  <si>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</si>
  <si>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</si>
  <si>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</si>
  <si>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</si>
  <si>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</si>
  <si>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</si>
  <si>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</si>
  <si>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</si>
  <si>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</si>
  <si>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</si>
  <si>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</si>
  <si>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</si>
  <si>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</si>
  <si>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</si>
  <si>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</si>
  <si>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</si>
  <si>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</si>
  <si>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</si>
  <si>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</si>
  <si>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</si>
  <si>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</si>
  <si>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</si>
  <si>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</si>
  <si>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</si>
  <si>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</si>
  <si>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</si>
  <si>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</si>
  <si>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</si>
  <si>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</si>
  <si>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</si>
  <si>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</si>
  <si>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</si>
  <si>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</si>
  <si>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</si>
  <si>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</si>
  <si>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</si>
  <si>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</si>
  <si>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</si>
  <si>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</si>
  <si>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</si>
  <si>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</si>
  <si>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</si>
  <si>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</si>
  <si>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</si>
  <si>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</si>
  <si>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</si>
  <si>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</si>
  <si>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</si>
  <si>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</si>
  <si>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</si>
  <si>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</si>
  <si>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</si>
  <si>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</si>
  <si>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</si>
  <si>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</si>
  <si>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</si>
  <si>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</si>
  <si>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</si>
  <si>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</si>
  <si>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</si>
  <si>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</si>
  <si>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</si>
  <si>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</si>
  <si>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</si>
  <si>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</si>
  <si>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</si>
  <si>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</si>
  <si>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</si>
  <si>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</si>
  <si>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</si>
  <si>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</si>
  <si>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</si>
  <si>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</si>
  <si>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</si>
  <si>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</si>
  <si>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</si>
  <si>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</si>
  <si>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</si>
  <si>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</si>
  <si>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</si>
  <si>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</si>
  <si>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</si>
  <si>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</si>
  <si>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</si>
  <si>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</si>
  <si>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</si>
  <si>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</si>
  <si>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</si>
  <si>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</si>
  <si>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</si>
  <si>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</si>
  <si>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</si>
  <si>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</si>
  <si>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</si>
  <si>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</si>
  <si>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</si>
  <si>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</si>
  <si>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</si>
  <si>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</si>
  <si>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</si>
  <si>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</si>
  <si>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</si>
  <si>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</si>
  <si>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</si>
  <si>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</si>
  <si>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</si>
  <si>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</si>
  <si>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</si>
  <si>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</si>
  <si>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</si>
  <si>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</si>
  <si>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</si>
  <si>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</si>
  <si>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</si>
  <si>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</si>
  <si>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</si>
  <si>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</si>
  <si>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</si>
  <si>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</si>
  <si>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</si>
  <si>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</si>
  <si>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</si>
  <si>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</si>
  <si>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</si>
  <si>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</si>
  <si>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</si>
  <si>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</si>
  <si>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</si>
  <si>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</si>
  <si>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</si>
  <si>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</si>
  <si>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</si>
  <si>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</si>
  <si>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</si>
  <si>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</si>
  <si>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</si>
  <si>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</si>
  <si>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</si>
  <si>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</si>
  <si>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</si>
  <si>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</si>
  <si>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</si>
  <si>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</si>
  <si>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</si>
  <si>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</si>
  <si>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</si>
  <si>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</si>
  <si>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</si>
  <si>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</si>
  <si>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</si>
  <si>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</si>
  <si>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</si>
  <si>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</si>
  <si>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</si>
  <si>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</si>
  <si>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</si>
  <si>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</si>
  <si>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</si>
  <si>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</si>
  <si>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</si>
  <si>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</si>
  <si>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</si>
  <si>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</si>
  <si>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</si>
  <si>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</si>
  <si>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</si>
  <si>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</si>
  <si>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</si>
  <si>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</si>
  <si>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</si>
  <si>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</si>
  <si>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</si>
  <si>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</si>
  <si>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</si>
  <si>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</si>
  <si>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</si>
  <si>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</si>
  <si>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</si>
  <si>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</si>
  <si>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</si>
  <si>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</si>
  <si>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</si>
  <si>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</si>
  <si>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</si>
  <si>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</si>
  <si>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</si>
  <si>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</si>
  <si>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</si>
  <si>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</si>
  <si>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</si>
  <si>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</si>
  <si>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</si>
  <si>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</si>
  <si>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</si>
  <si>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</si>
  <si>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</si>
  <si>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</si>
  <si>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</si>
  <si>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</si>
  <si>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</si>
  <si>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</si>
  <si>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</si>
  <si>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</si>
  <si>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</si>
  <si>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</si>
  <si>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</si>
  <si>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</si>
  <si>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</si>
  <si>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</si>
  <si>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</si>
  <si>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</si>
  <si>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</si>
  <si>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</si>
  <si>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</si>
  <si>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</si>
  <si>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</si>
  <si>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</si>
  <si>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</si>
  <si>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</si>
  <si>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</si>
  <si>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</si>
  <si>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</si>
  <si>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</si>
  <si>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</si>
  <si>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</si>
  <si>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</si>
  <si>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</si>
  <si>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</si>
  <si>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</si>
  <si>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</si>
  <si>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</si>
  <si>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</si>
  <si>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</si>
  <si>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</si>
  <si>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</si>
  <si>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</si>
  <si>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</si>
  <si>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</si>
  <si>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</si>
  <si>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</si>
  <si>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</si>
  <si>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</si>
  <si>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</si>
  <si>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</si>
  <si>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</si>
  <si>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</si>
  <si>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</si>
  <si>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</si>
  <si>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</si>
  <si>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</si>
  <si>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</si>
  <si>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</si>
  <si>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</si>
  <si>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</si>
  <si>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</si>
  <si>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</si>
  <si>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</si>
  <si>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</si>
  <si>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</si>
  <si>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</si>
  <si>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</si>
  <si>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</si>
  <si>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</si>
  <si>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</si>
  <si>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</si>
  <si>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</si>
  <si>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</si>
  <si>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</si>
  <si>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</si>
  <si>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</si>
  <si>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</si>
  <si>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</si>
  <si>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</si>
  <si>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</si>
  <si>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</si>
  <si>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</si>
  <si>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</si>
  <si>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</si>
  <si>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</si>
  <si>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</si>
  <si>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</si>
  <si>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</si>
  <si>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</si>
  <si>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</si>
  <si>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</si>
  <si>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</si>
  <si>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</si>
  <si>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</si>
  <si>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</si>
  <si>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</si>
  <si>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</si>
  <si>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</si>
  <si>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</si>
  <si>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</si>
  <si>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</si>
  <si>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</si>
  <si>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</si>
  <si>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</si>
  <si>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</si>
  <si>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</si>
  <si>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</si>
  <si>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</si>
  <si>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</si>
  <si>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</si>
  <si>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</si>
  <si>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</si>
  <si>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</si>
  <si>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</si>
  <si>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</si>
  <si>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</si>
  <si>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</si>
  <si>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</si>
  <si>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</si>
  <si>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</si>
  <si>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</si>
  <si>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</si>
  <si>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</si>
  <si>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</si>
  <si>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</si>
  <si>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</si>
  <si>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</si>
  <si>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</si>
  <si>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</si>
  <si>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</si>
  <si>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</si>
  <si>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</si>
  <si>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</si>
  <si>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</si>
  <si>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</si>
  <si>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</si>
  <si>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</si>
  <si>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</si>
  <si>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</si>
  <si>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</si>
  <si>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</si>
  <si>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</si>
  <si>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</si>
  <si>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</si>
  <si>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</si>
  <si>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</si>
  <si>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</si>
  <si>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</si>
  <si>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</si>
  <si>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</si>
  <si>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</si>
  <si>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</si>
  <si>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</si>
  <si>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</si>
  <si>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</si>
  <si>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</si>
  <si>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</si>
  <si>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</si>
  <si>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</si>
  <si>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</si>
  <si>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</si>
  <si>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</si>
  <si>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</si>
  <si>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</si>
  <si>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</si>
  <si>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</si>
  <si>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</si>
  <si>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</si>
  <si>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</si>
  <si>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</si>
  <si>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</si>
  <si>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</si>
  <si>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</si>
  <si>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</si>
  <si>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</si>
  <si>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</si>
  <si>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</si>
  <si>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</si>
  <si>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</si>
  <si>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</si>
  <si>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</si>
  <si>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</si>
  <si>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</si>
  <si>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</si>
  <si>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</si>
  <si>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</si>
  <si>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</si>
  <si>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</si>
  <si>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</si>
  <si>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</si>
  <si>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</si>
  <si>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</si>
  <si>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</si>
  <si>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</si>
  <si>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</si>
  <si>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</si>
  <si>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</si>
  <si>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</si>
  <si>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</si>
  <si>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</si>
  <si>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</si>
  <si>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</si>
  <si>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</si>
  <si>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</si>
  <si>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</si>
  <si>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</si>
  <si>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</si>
  <si>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</si>
  <si>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</si>
  <si>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</si>
  <si>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</si>
  <si>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</si>
  <si>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</si>
  <si>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</si>
  <si>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</si>
  <si>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</si>
  <si>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</si>
  <si>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</si>
  <si>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</si>
  <si>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</si>
  <si>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</si>
  <si>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</si>
  <si>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</si>
  <si>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</si>
  <si>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</si>
  <si>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</si>
  <si>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</si>
  <si>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</si>
  <si>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</si>
  <si>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</si>
  <si>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</si>
  <si>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</si>
  <si>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</si>
  <si>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</si>
  <si>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</si>
  <si>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</si>
  <si>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</si>
  <si>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</si>
  <si>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</si>
  <si>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</si>
  <si>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</si>
  <si>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</si>
  <si>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</si>
  <si>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</si>
  <si>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</si>
  <si>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</si>
  <si>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</si>
  <si>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</si>
  <si>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</si>
  <si>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</si>
  <si>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</si>
  <si>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</si>
  <si>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</si>
  <si>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</si>
  <si>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</si>
  <si>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</si>
  <si>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</si>
  <si>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</si>
  <si>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</si>
  <si>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</si>
  <si>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</si>
  <si>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</si>
  <si>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</si>
  <si>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</si>
  <si>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</si>
  <si>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</si>
  <si>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</si>
  <si>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</si>
  <si>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</si>
  <si>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</si>
  <si>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</si>
  <si>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</si>
  <si>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</si>
  <si>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</si>
  <si>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</si>
  <si>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</si>
  <si>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</si>
  <si>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</si>
  <si>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</si>
  <si>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</si>
  <si>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</si>
  <si>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</si>
  <si>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</si>
  <si>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</si>
  <si>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</si>
  <si>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</si>
  <si>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</si>
  <si>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</si>
  <si>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</si>
  <si>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</si>
  <si>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</si>
  <si>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</si>
  <si>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</si>
  <si>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</si>
  <si>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</si>
  <si>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</si>
  <si>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</si>
  <si>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</si>
  <si>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</si>
  <si>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</si>
  <si>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</si>
  <si>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</si>
  <si>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</si>
  <si>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</si>
  <si>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</si>
  <si>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</si>
  <si>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</si>
  <si>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</si>
  <si>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</si>
  <si>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</si>
  <si>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</si>
  <si>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</si>
  <si>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</si>
  <si>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</si>
  <si>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</si>
  <si>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</si>
  <si>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</si>
  <si>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</si>
  <si>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</si>
  <si>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</si>
  <si>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</si>
  <si>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</si>
  <si>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</si>
  <si>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</si>
  <si>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</si>
  <si>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</si>
  <si>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</si>
  <si>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</si>
  <si>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</si>
  <si>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</si>
  <si>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</si>
  <si>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</si>
  <si>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</si>
  <si>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</si>
  <si>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</si>
  <si>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</si>
  <si>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</si>
  <si>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</si>
  <si>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</si>
  <si>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</si>
  <si>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</si>
  <si>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</si>
  <si>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</si>
  <si>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</si>
  <si>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</si>
  <si>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</si>
  <si>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</si>
  <si>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</si>
  <si>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</si>
  <si>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</si>
  <si>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</si>
  <si>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</si>
  <si>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</si>
  <si>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</si>
  <si>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</si>
  <si>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</si>
  <si>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</si>
  <si>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</si>
  <si>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</si>
  <si>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</si>
  <si>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</si>
  <si>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</si>
  <si>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</si>
  <si>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</si>
  <si>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</si>
  <si>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</si>
  <si>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</si>
  <si>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</si>
  <si>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</si>
  <si>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</si>
  <si>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</si>
  <si>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</si>
  <si>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</si>
  <si>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</si>
  <si>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</si>
  <si>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</si>
  <si>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</si>
  <si>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</si>
  <si>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</si>
  <si>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</si>
  <si>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</si>
  <si>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</si>
  <si>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</si>
  <si>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</si>
  <si>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</si>
  <si>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</si>
  <si>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</si>
  <si>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</si>
  <si>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</si>
  <si>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</si>
  <si>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</si>
  <si>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</si>
  <si>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</si>
  <si>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</si>
  <si>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</si>
  <si>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</si>
  <si>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</si>
  <si>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</si>
  <si>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</si>
  <si>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</si>
  <si>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</si>
  <si>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</si>
  <si>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</si>
  <si>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</si>
  <si>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</si>
  <si>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</si>
  <si>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</si>
  <si>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</si>
  <si>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</si>
  <si>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</si>
  <si>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</si>
  <si>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</si>
  <si>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</si>
  <si>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</si>
  <si>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</si>
  <si>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</si>
  <si>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</si>
  <si>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</si>
  <si>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</si>
  <si>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</si>
  <si>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</si>
  <si>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</si>
  <si>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</si>
  <si>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</si>
  <si>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</si>
  <si>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</si>
  <si>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</si>
  <si>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</si>
  <si>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</si>
  <si>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</si>
  <si>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</si>
  <si>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</si>
  <si>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</si>
  <si>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</si>
  <si>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</si>
  <si>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</si>
  <si>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</si>
  <si>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</si>
  <si>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</si>
  <si>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</si>
  <si>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</si>
  <si>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</si>
  <si>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</si>
  <si>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</si>
  <si>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</si>
  <si>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</si>
  <si>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</si>
  <si>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</si>
  <si>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</si>
  <si>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</si>
  <si>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</si>
  <si>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</si>
  <si>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</si>
  <si>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</si>
  <si>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</si>
  <si>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</si>
  <si>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</si>
  <si>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</si>
  <si>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</si>
  <si>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</si>
  <si>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</si>
  <si>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</si>
  <si>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</si>
  <si>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</si>
  <si>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</si>
  <si>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</si>
  <si>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</si>
  <si>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</si>
  <si>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</si>
  <si>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</si>
  <si>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</si>
  <si>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</si>
  <si>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</si>
  <si>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</si>
  <si>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</si>
  <si>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</si>
  <si>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</si>
  <si>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</si>
  <si>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</si>
  <si>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</si>
  <si>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</si>
  <si>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</si>
  <si>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</si>
  <si>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</si>
  <si>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</si>
  <si>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</si>
  <si>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</si>
  <si>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</si>
  <si>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</si>
  <si>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</si>
  <si>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</si>
  <si>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</si>
  <si>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</si>
  <si>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</si>
  <si>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</si>
  <si>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</si>
  <si>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</si>
  <si>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</si>
  <si>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</si>
  <si>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</si>
  <si>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</si>
  <si>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</si>
  <si>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</si>
  <si>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</si>
  <si>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</si>
  <si>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</si>
  <si>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</si>
  <si>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</si>
  <si>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</si>
  <si>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</si>
  <si>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</si>
  <si>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</si>
  <si>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</si>
  <si>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</si>
  <si>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</si>
  <si>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</si>
  <si>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</si>
  <si>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</si>
  <si>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</si>
  <si>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</si>
  <si>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</si>
  <si>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</si>
  <si>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</si>
  <si>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</si>
  <si>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</si>
  <si>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</si>
  <si>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</si>
  <si>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</si>
  <si>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</si>
  <si>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</si>
  <si>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</si>
  <si>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</si>
  <si>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</si>
  <si>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</si>
  <si>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</si>
  <si>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</si>
  <si>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</si>
  <si>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</si>
  <si>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</si>
  <si>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</si>
  <si>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</si>
  <si>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</si>
  <si>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</si>
  <si>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</si>
  <si>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</si>
  <si>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</si>
  <si>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</si>
  <si>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</si>
  <si>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</si>
  <si>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</si>
  <si>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</si>
  <si>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</si>
  <si>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</si>
  <si>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</si>
  <si>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</si>
  <si>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</si>
  <si>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</si>
  <si>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</si>
  <si>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</si>
  <si>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</si>
  <si>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</si>
  <si>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</si>
  <si>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</si>
  <si>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</si>
  <si>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</si>
  <si>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</si>
  <si>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</si>
  <si>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</si>
  <si>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</si>
  <si>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</si>
  <si>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</si>
  <si>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</si>
  <si>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</si>
  <si>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</si>
  <si>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</si>
  <si>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</si>
  <si>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</si>
  <si>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</si>
  <si>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</si>
  <si>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</si>
  <si>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</si>
  <si>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</si>
  <si>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</si>
  <si>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</si>
  <si>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</si>
  <si>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</si>
  <si>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</si>
  <si>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</si>
  <si>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</si>
  <si>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</si>
  <si>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</si>
  <si>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</si>
  <si>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</si>
  <si>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</si>
  <si>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</si>
  <si>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</si>
  <si>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</si>
  <si>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</si>
  <si>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</si>
  <si>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</si>
  <si>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</si>
  <si>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</si>
  <si>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</si>
  <si>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</si>
  <si>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</si>
  <si>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</si>
  <si>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</si>
  <si>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</si>
  <si>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</si>
  <si>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</si>
  <si>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</si>
  <si>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</si>
  <si>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</si>
  <si>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</si>
  <si>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</si>
  <si>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</si>
  <si>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</si>
  <si>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</si>
  <si>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</si>
  <si>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</si>
  <si>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</si>
  <si>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</si>
  <si>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</si>
  <si>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</si>
  <si>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</si>
  <si>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</si>
  <si>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</si>
  <si>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</si>
  <si>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</si>
  <si>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</si>
  <si>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</si>
  <si>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</si>
  <si>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</si>
  <si>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</si>
  <si>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</si>
  <si>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</si>
  <si>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</si>
  <si>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</si>
  <si>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</si>
  <si>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</si>
  <si>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</si>
  <si>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</si>
  <si>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</si>
  <si>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</si>
  <si>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</si>
  <si>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</si>
  <si>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</si>
  <si>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</si>
  <si>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</si>
  <si>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</si>
  <si>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</si>
  <si>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</si>
  <si>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</si>
  <si>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</si>
  <si>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</si>
  <si>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</si>
  <si>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</si>
  <si>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</si>
  <si>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</si>
  <si>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</si>
  <si>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</si>
  <si>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</si>
  <si>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</si>
  <si>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</si>
  <si>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</si>
  <si>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</si>
  <si>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</si>
  <si>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</si>
  <si>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</si>
  <si>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</si>
  <si>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</si>
  <si>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</si>
  <si>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</si>
  <si>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</si>
  <si>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</si>
  <si>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</si>
  <si>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</si>
  <si>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</si>
  <si>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</si>
  <si>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</si>
  <si>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</si>
  <si>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</si>
  <si>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</si>
  <si>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</si>
  <si>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</si>
  <si>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</si>
  <si>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</si>
  <si>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</si>
  <si>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</si>
  <si>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</si>
  <si>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</si>
  <si>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</si>
  <si>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</si>
  <si>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</si>
  <si>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</si>
  <si>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</si>
  <si>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</si>
  <si>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</si>
  <si>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</si>
  <si>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</si>
  <si>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</si>
  <si>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</si>
  <si>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</si>
  <si>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</si>
  <si>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</si>
  <si>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</si>
  <si>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</si>
  <si>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</si>
  <si>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</si>
  <si>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</si>
  <si>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</si>
  <si>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</si>
  <si>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</si>
  <si>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</si>
  <si>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</si>
  <si>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</si>
  <si>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</si>
  <si>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</si>
  <si>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</si>
  <si>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</si>
  <si>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</si>
  <si>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</si>
  <si>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</si>
  <si>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</si>
  <si>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</si>
  <si>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</si>
  <si>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</si>
  <si>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</si>
  <si>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</si>
  <si>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</si>
  <si>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</si>
  <si>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</si>
  <si>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</si>
  <si>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</si>
  <si>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</si>
  <si>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</si>
  <si>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</si>
  <si>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</si>
  <si>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</si>
  <si>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</si>
  <si>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</si>
  <si>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</si>
  <si>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</si>
  <si>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</si>
  <si>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</si>
  <si>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</si>
  <si>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</si>
  <si>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</si>
  <si>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</si>
  <si>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</si>
  <si>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</si>
  <si>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</si>
  <si>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</si>
  <si>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</si>
  <si>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</si>
  <si>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</si>
  <si>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</si>
  <si>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</si>
  <si>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</si>
  <si>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</si>
  <si>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</si>
  <si>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</si>
  <si>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</si>
  <si>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</si>
  <si>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</si>
  <si>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</si>
  <si>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</si>
  <si>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</si>
  <si>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</si>
  <si>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</si>
  <si>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</si>
  <si>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</si>
  <si>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</si>
  <si>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</si>
  <si>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</si>
  <si>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</si>
  <si>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</si>
  <si>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</si>
  <si>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</si>
  <si>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</si>
  <si>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</si>
  <si>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</si>
  <si>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</si>
  <si>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</si>
  <si>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</si>
  <si>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</si>
  <si>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</si>
  <si>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</si>
  <si>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</si>
  <si>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</si>
  <si>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</si>
  <si>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</si>
  <si>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</si>
  <si>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</si>
  <si>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</si>
  <si>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</si>
  <si>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</si>
  <si>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</si>
  <si>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</si>
  <si>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</si>
  <si>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</si>
  <si>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</si>
  <si>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</si>
  <si>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</si>
  <si>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</si>
  <si>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</si>
  <si>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</si>
  <si>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</si>
  <si>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</si>
  <si>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</si>
  <si>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</si>
  <si>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</si>
  <si>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</si>
  <si>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</si>
  <si>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</si>
  <si>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</si>
  <si>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</si>
  <si>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</si>
  <si>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</si>
  <si>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</si>
  <si>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</si>
  <si>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</si>
  <si>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</si>
  <si>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</si>
  <si>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</si>
  <si>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</si>
  <si>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</si>
  <si>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</si>
  <si>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</si>
  <si>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</si>
  <si>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</si>
  <si>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</si>
  <si>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</si>
  <si>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</si>
  <si>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</si>
  <si>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</si>
  <si>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</si>
  <si>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</si>
  <si>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</si>
  <si>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</si>
  <si>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</si>
  <si>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</si>
  <si>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</si>
  <si>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</si>
  <si>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</si>
  <si>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</si>
  <si>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</si>
  <si>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</si>
  <si>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</si>
  <si>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</si>
  <si>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</si>
  <si>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</si>
  <si>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</si>
  <si>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</si>
  <si>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</si>
  <si>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</si>
  <si>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</si>
  <si>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</si>
  <si>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</si>
  <si>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</si>
  <si>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</si>
  <si>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</si>
  <si>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</si>
  <si>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</si>
  <si>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</si>
  <si>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</si>
  <si>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</si>
  <si>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</si>
  <si>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</si>
  <si>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</si>
  <si>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</si>
  <si>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</si>
  <si>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</si>
  <si>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</si>
  <si>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</si>
  <si>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</si>
  <si>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</si>
  <si>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</si>
  <si>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</si>
  <si>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</si>
  <si>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</si>
  <si>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</si>
  <si>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</si>
  <si>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</si>
  <si>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</si>
  <si>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</si>
  <si>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</si>
  <si>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</si>
  <si>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</si>
  <si>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</si>
  <si>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</si>
  <si>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</si>
  <si>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</si>
  <si>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</si>
  <si>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</si>
  <si>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</si>
  <si>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</si>
  <si>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</si>
  <si>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</si>
  <si>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</si>
  <si>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</si>
  <si>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</si>
  <si>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</si>
  <si>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</si>
  <si>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</si>
  <si>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</si>
  <si>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</si>
  <si>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</si>
  <si>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</si>
  <si>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</si>
  <si>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</si>
  <si>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</si>
  <si>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</si>
  <si>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</si>
  <si>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</si>
  <si>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</si>
  <si>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</si>
  <si>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</si>
  <si>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</si>
  <si>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</si>
  <si>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</si>
  <si>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</si>
  <si>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</si>
  <si>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</si>
  <si>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</si>
  <si>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</si>
  <si>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</si>
  <si>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</si>
  <si>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</si>
  <si>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</si>
  <si>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</si>
  <si>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</si>
  <si>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</si>
  <si>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</si>
  <si>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</si>
  <si>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</si>
  <si>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</si>
  <si>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</si>
  <si>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</si>
  <si>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</si>
  <si>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</si>
  <si>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</si>
  <si>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</si>
  <si>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</si>
  <si>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</si>
  <si>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</si>
  <si>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</si>
  <si>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</si>
  <si>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</si>
  <si>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</si>
  <si>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</si>
  <si>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</si>
  <si>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</si>
  <si>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</si>
  <si>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</si>
  <si>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</si>
  <si>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</si>
  <si>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</si>
  <si>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</si>
  <si>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</si>
  <si>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</si>
  <si>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</si>
  <si>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</si>
  <si>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</si>
  <si>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</si>
  <si>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</si>
  <si>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</si>
  <si>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</si>
  <si>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</si>
  <si>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</si>
  <si>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</si>
  <si>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</si>
  <si>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</si>
  <si>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</si>
  <si>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</si>
  <si>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</si>
  <si>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</si>
  <si>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</si>
  <si>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</si>
  <si>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</si>
  <si>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</si>
  <si>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</si>
  <si>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</si>
  <si>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</si>
  <si>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</si>
  <si>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</si>
  <si>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</si>
  <si>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</si>
  <si>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</si>
  <si>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</si>
  <si>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</si>
  <si>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</si>
  <si>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</si>
  <si>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</si>
  <si>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</si>
  <si>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</si>
  <si>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Site visit</t>
  </si>
  <si>
    <t>Proposal fee</t>
  </si>
  <si>
    <t>Installation costs</t>
  </si>
  <si>
    <t>Marketing budget</t>
  </si>
  <si>
    <t>C</t>
  </si>
  <si>
    <t>Look Up - Roadsworth</t>
  </si>
  <si>
    <t>C032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</si>
</sst>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v>
          </cell>
          <cell r="B14" t="str">
            <v>ZK015</v>
          </cell>
          <cell r="C14">
            <v>0</v>
          </cell>
          <cell r="D14">
            <v>0</v>
          </cell>
          <cell r="E14">
            <v>0</v>
          </cell>
          <cell r="F14">
            <v>0</v>
          </cell>
        </row>
        <row r="15">
          <cell r="A15" t="str">
            <v>ZK100.0001</v>
          </cell>
          <cell r="B15" t="str">
            <v>ZK100</v>
          </cell>
          <cell r="C15">
            <v>0</v>
          </cell>
          <cell r="D15">
            <v>0</v>
          </cell>
          <cell r="E15">
            <v>0</v>
          </cell>
          <cell r="F15">
            <v>0</v>
          </cell>
        </row>
        <row r="16">
          <cell r="A16" t="str">
            <v>ZK100.0001.0000</v>
          </cell>
          <cell r="B16" t="str">
            <v>ZK100</v>
          </cell>
          <cell r="C16">
            <v>0</v>
          </cell>
          <cell r="D16">
            <v>0</v>
          </cell>
          <cell r="E16">
            <v>0</v>
          </cell>
          <cell r="F16">
            <v>10605.86</v>
          </cell>
        </row>
        <row r="17">
          <cell r="A17" t="str">
            <v>ZK100.0008.0000</v>
          </cell>
          <cell r="B17" t="str">
            <v>ZK100</v>
          </cell>
          <cell r="C17">
            <v>0</v>
          </cell>
          <cell r="D17">
            <v>0</v>
          </cell>
          <cell r="E17">
            <v>0</v>
          </cell>
          <cell r="F17">
            <v>0</v>
          </cell>
        </row>
        <row r="18">
          <cell r="A18" t="str">
            <v>ZK100.0009.0000</v>
          </cell>
          <cell r="B18" t="str">
            <v>ZK100</v>
          </cell>
          <cell r="C18">
            <v>0</v>
          </cell>
          <cell r="D18">
            <v>0</v>
          </cell>
          <cell r="E18">
            <v>0</v>
          </cell>
          <cell r="F18">
            <v>0</v>
          </cell>
        </row>
        <row r="19">
          <cell r="A19" t="str">
            <v>ZK100.K001.0000</v>
          </cell>
          <cell r="B19" t="str">
            <v>ZK100</v>
          </cell>
          <cell r="C19">
            <v>0</v>
          </cell>
          <cell r="D19">
            <v>0</v>
          </cell>
          <cell r="E19">
            <v>0</v>
          </cell>
          <cell r="F19">
            <v>0</v>
          </cell>
        </row>
        <row r="20">
          <cell r="A20" t="str">
            <v>ZK100.K006.0000</v>
          </cell>
          <cell r="B20" t="str">
            <v>ZK100</v>
          </cell>
          <cell r="C20">
            <v>0</v>
          </cell>
          <cell r="D20">
            <v>0</v>
          </cell>
          <cell r="E20">
            <v>0</v>
          </cell>
          <cell r="F20">
            <v>0</v>
          </cell>
        </row>
        <row r="21">
          <cell r="A21" t="str">
            <v>ZK100.K100.C390</v>
          </cell>
          <cell r="B21" t="str">
            <v>ZK100</v>
          </cell>
          <cell r="C21">
            <v>0</v>
          </cell>
          <cell r="D21">
            <v>0</v>
          </cell>
          <cell r="E21">
            <v>0</v>
          </cell>
          <cell r="F21">
            <v>0</v>
          </cell>
        </row>
        <row r="22">
          <cell r="A22" t="str">
            <v>ZK100.K102.0000</v>
          </cell>
          <cell r="B22" t="str">
            <v>ZK100</v>
          </cell>
          <cell r="C22">
            <v>0</v>
          </cell>
          <cell r="D22">
            <v>0</v>
          </cell>
          <cell r="E22">
            <v>0</v>
          </cell>
          <cell r="F22">
            <v>0</v>
          </cell>
        </row>
        <row r="23">
          <cell r="A23" t="str">
            <v>ZK100.K104.0000</v>
          </cell>
          <cell r="B23" t="str">
            <v>ZK100</v>
          </cell>
          <cell r="C23">
            <v>0</v>
          </cell>
          <cell r="D23">
            <v>6521.7</v>
          </cell>
          <cell r="E23">
            <v>0</v>
          </cell>
          <cell r="F23">
            <v>0</v>
          </cell>
        </row>
        <row r="24">
          <cell r="A24" t="str">
            <v>ZK100.K107.0000</v>
          </cell>
          <cell r="B24" t="str">
            <v>ZK100</v>
          </cell>
          <cell r="C24">
            <v>0</v>
          </cell>
          <cell r="D24">
            <v>11388</v>
          </cell>
          <cell r="E24">
            <v>136.66999999999999</v>
          </cell>
          <cell r="F24">
            <v>10251.33</v>
          </cell>
        </row>
        <row r="25">
          <cell r="A25" t="str">
            <v>ZK100.K115.0000</v>
          </cell>
          <cell r="B25" t="str">
            <v>ZK100</v>
          </cell>
          <cell r="C25">
            <v>0</v>
          </cell>
          <cell r="D25">
            <v>24092.69</v>
          </cell>
          <cell r="E25">
            <v>507.75</v>
          </cell>
          <cell r="F25">
            <v>0</v>
          </cell>
        </row>
        <row r="26">
          <cell r="A26" t="str">
            <v>ZK100.K115.C020</v>
          </cell>
          <cell r="B26" t="str">
            <v>ZK100</v>
          </cell>
          <cell r="C26">
            <v>0</v>
          </cell>
          <cell r="D26">
            <v>0.08</v>
          </cell>
          <cell r="E26">
            <v>0</v>
          </cell>
          <cell r="F26">
            <v>0</v>
          </cell>
        </row>
        <row r="27">
          <cell r="A27" t="str">
            <v>ZK100.K115.I001</v>
          </cell>
          <cell r="B27" t="str">
            <v>ZK100</v>
          </cell>
          <cell r="C27">
            <v>0</v>
          </cell>
          <cell r="D27">
            <v>0</v>
          </cell>
          <cell r="E27">
            <v>-0.65</v>
          </cell>
          <cell r="F27">
            <v>0</v>
          </cell>
        </row>
        <row r="28">
          <cell r="A28" t="str">
            <v>ZK100.K116.0000</v>
          </cell>
          <cell r="B28" t="str">
            <v>ZK100</v>
          </cell>
          <cell r="C28">
            <v>0</v>
          </cell>
          <cell r="D28">
            <v>4177</v>
          </cell>
          <cell r="E28">
            <v>294.64999999999998</v>
          </cell>
          <cell r="F28">
            <v>0</v>
          </cell>
        </row>
        <row r="29">
          <cell r="A29" t="str">
            <v>ZK100.K116.C020</v>
          </cell>
          <cell r="B29" t="str">
            <v>ZK100</v>
          </cell>
          <cell r="C29">
            <v>0</v>
          </cell>
          <cell r="D29">
            <v>-0.33</v>
          </cell>
          <cell r="E29">
            <v>0</v>
          </cell>
          <cell r="F29">
            <v>0</v>
          </cell>
        </row>
        <row r="30">
          <cell r="A30" t="str">
            <v>ZK100.K116.C140</v>
          </cell>
          <cell r="B30" t="str">
            <v>ZK100</v>
          </cell>
          <cell r="C30">
            <v>0</v>
          </cell>
          <cell r="D30">
            <v>0</v>
          </cell>
          <cell r="E30">
            <v>-0.5</v>
          </cell>
          <cell r="F30">
            <v>0</v>
          </cell>
        </row>
        <row r="31">
          <cell r="A31" t="str">
            <v>ZK100.K117.0000</v>
          </cell>
          <cell r="B31" t="str">
            <v>ZK100</v>
          </cell>
          <cell r="C31">
            <v>0</v>
          </cell>
          <cell r="D31">
            <v>1953.87</v>
          </cell>
          <cell r="E31">
            <v>0</v>
          </cell>
          <cell r="F31">
            <v>0</v>
          </cell>
        </row>
        <row r="32">
          <cell r="A32" t="str">
            <v>ZK100.K120.0000</v>
          </cell>
          <cell r="B32" t="str">
            <v>ZK100</v>
          </cell>
          <cell r="C32">
            <v>0</v>
          </cell>
          <cell r="D32">
            <v>1743.03</v>
          </cell>
          <cell r="E32">
            <v>309.68</v>
          </cell>
          <cell r="F32">
            <v>0</v>
          </cell>
        </row>
        <row r="33">
          <cell r="A33" t="str">
            <v>ZK100.K120.C020</v>
          </cell>
          <cell r="B33" t="str">
            <v>ZK100</v>
          </cell>
          <cell r="C33">
            <v>0</v>
          </cell>
          <cell r="D33">
            <v>0</v>
          </cell>
          <cell r="E33">
            <v>-0.05</v>
          </cell>
          <cell r="F33">
            <v>0</v>
          </cell>
        </row>
        <row r="34">
          <cell r="A34" t="str">
            <v>ZK100.K120.I001</v>
          </cell>
          <cell r="B34" t="str">
            <v>ZK100</v>
          </cell>
          <cell r="C34">
            <v>0</v>
          </cell>
          <cell r="D34">
            <v>0</v>
          </cell>
          <cell r="E34">
            <v>-0.53</v>
          </cell>
          <cell r="F34">
            <v>0</v>
          </cell>
        </row>
        <row r="35">
          <cell r="A35" t="str">
            <v>ZK100.K122.0000</v>
          </cell>
          <cell r="B35" t="str">
            <v>ZK100</v>
          </cell>
          <cell r="C35">
            <v>0</v>
          </cell>
          <cell r="D35">
            <v>75</v>
          </cell>
          <cell r="E35">
            <v>0</v>
          </cell>
          <cell r="F35">
            <v>0</v>
          </cell>
        </row>
        <row r="36">
          <cell r="A36" t="str">
            <v>ZK100.K130.0000</v>
          </cell>
          <cell r="B36" t="str">
            <v>ZK100</v>
          </cell>
          <cell r="C36">
            <v>0</v>
          </cell>
          <cell r="D36">
            <v>0</v>
          </cell>
          <cell r="E36">
            <v>30.6</v>
          </cell>
          <cell r="F36">
            <v>0</v>
          </cell>
        </row>
        <row r="37">
          <cell r="A37" t="str">
            <v>ZK100.K133.0000</v>
          </cell>
          <cell r="B37" t="str">
            <v>ZK100</v>
          </cell>
          <cell r="C37">
            <v>0</v>
          </cell>
          <cell r="D37">
            <v>80.38</v>
          </cell>
          <cell r="E37">
            <v>119.8</v>
          </cell>
          <cell r="F37">
            <v>0</v>
          </cell>
        </row>
        <row r="38">
          <cell r="A38" t="str">
            <v>ZK100.K136.0000</v>
          </cell>
          <cell r="B38" t="str">
            <v>ZK100</v>
          </cell>
          <cell r="C38">
            <v>0</v>
          </cell>
          <cell r="D38">
            <v>3930</v>
          </cell>
          <cell r="E38">
            <v>0</v>
          </cell>
          <cell r="F38">
            <v>0</v>
          </cell>
        </row>
        <row r="39">
          <cell r="A39" t="str">
            <v>ZK100.K138.0000</v>
          </cell>
          <cell r="B39" t="str">
            <v>ZK100</v>
          </cell>
          <cell r="C39">
            <v>0</v>
          </cell>
          <cell r="D39">
            <v>0</v>
          </cell>
          <cell r="E39">
            <v>0</v>
          </cell>
          <cell r="F39">
            <v>0</v>
          </cell>
        </row>
        <row r="40">
          <cell r="A40" t="str">
            <v>ZK100.K146.0000</v>
          </cell>
          <cell r="B40" t="str">
            <v>ZK100</v>
          </cell>
          <cell r="C40">
            <v>0</v>
          </cell>
          <cell r="D40">
            <v>57.99</v>
          </cell>
          <cell r="E40">
            <v>0</v>
          </cell>
          <cell r="F40">
            <v>0</v>
          </cell>
        </row>
        <row r="41">
          <cell r="A41" t="str">
            <v>ZK100.K170.C390</v>
          </cell>
          <cell r="B41" t="str">
            <v>ZK100</v>
          </cell>
          <cell r="C41">
            <v>0</v>
          </cell>
          <cell r="D41">
            <v>0</v>
          </cell>
          <cell r="E41">
            <v>0</v>
          </cell>
          <cell r="F41">
            <v>0</v>
          </cell>
        </row>
        <row r="42">
          <cell r="A42" t="str">
            <v>ZK100.K176.C140</v>
          </cell>
          <cell r="B42" t="str">
            <v>ZK100</v>
          </cell>
          <cell r="C42">
            <v>0</v>
          </cell>
          <cell r="D42">
            <v>10</v>
          </cell>
          <cell r="E42">
            <v>-10</v>
          </cell>
          <cell r="F42">
            <v>0</v>
          </cell>
        </row>
        <row r="43">
          <cell r="A43" t="str">
            <v>ZK100.K200.0000</v>
          </cell>
          <cell r="B43" t="str">
            <v>ZK100</v>
          </cell>
          <cell r="C43">
            <v>0</v>
          </cell>
          <cell r="D43">
            <v>86388</v>
          </cell>
          <cell r="E43">
            <v>14000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0</v>
          </cell>
          <cell r="F45">
            <v>0</v>
          </cell>
        </row>
        <row r="46">
          <cell r="A46" t="str">
            <v>ZK100.K201.I001</v>
          </cell>
          <cell r="B46" t="str">
            <v>ZK100</v>
          </cell>
          <cell r="C46">
            <v>0</v>
          </cell>
          <cell r="D46">
            <v>0</v>
          </cell>
          <cell r="E46">
            <v>200</v>
          </cell>
          <cell r="F46">
            <v>0</v>
          </cell>
        </row>
        <row r="47">
          <cell r="A47" t="str">
            <v>ZK100.K202.0000</v>
          </cell>
          <cell r="B47" t="str">
            <v>ZK100</v>
          </cell>
          <cell r="C47">
            <v>0</v>
          </cell>
          <cell r="D47">
            <v>27883.5</v>
          </cell>
          <cell r="E47">
            <v>0</v>
          </cell>
          <cell r="F47">
            <v>0</v>
          </cell>
        </row>
        <row r="48">
          <cell r="A48" t="str">
            <v>ZK100.K203.0000</v>
          </cell>
          <cell r="B48" t="str">
            <v>ZK100</v>
          </cell>
          <cell r="C48">
            <v>0</v>
          </cell>
          <cell r="D48">
            <v>300.57</v>
          </cell>
          <cell r="E48">
            <v>0</v>
          </cell>
          <cell r="F48">
            <v>0</v>
          </cell>
        </row>
        <row r="49">
          <cell r="A49" t="str">
            <v>ZK100.K203.I001</v>
          </cell>
          <cell r="B49" t="str">
            <v>ZK100</v>
          </cell>
          <cell r="C49">
            <v>0</v>
          </cell>
          <cell r="D49">
            <v>0</v>
          </cell>
          <cell r="E49">
            <v>-0.24</v>
          </cell>
          <cell r="F49">
            <v>0</v>
          </cell>
        </row>
        <row r="50">
          <cell r="A50" t="str">
            <v>ZK100.K244.C390</v>
          </cell>
          <cell r="B50" t="str">
            <v>ZK100</v>
          </cell>
          <cell r="C50">
            <v>0</v>
          </cell>
          <cell r="D50">
            <v>0</v>
          </cell>
          <cell r="E50">
            <v>0</v>
          </cell>
          <cell r="F50">
            <v>0</v>
          </cell>
        </row>
        <row r="51">
          <cell r="A51" t="str">
            <v>ZK100.K270.C390</v>
          </cell>
          <cell r="B51" t="str">
            <v>ZK100</v>
          </cell>
          <cell r="C51">
            <v>0</v>
          </cell>
          <cell r="D51">
            <v>0</v>
          </cell>
          <cell r="E51">
            <v>0</v>
          </cell>
          <cell r="F51">
            <v>0</v>
          </cell>
        </row>
        <row r="52">
          <cell r="A52" t="str">
            <v>ZK100.K304.0000</v>
          </cell>
          <cell r="B52" t="str">
            <v>ZK100</v>
          </cell>
          <cell r="C52">
            <v>0</v>
          </cell>
          <cell r="D52">
            <v>-3669</v>
          </cell>
          <cell r="E52">
            <v>0</v>
          </cell>
          <cell r="F52">
            <v>0</v>
          </cell>
        </row>
        <row r="53">
          <cell r="A53" t="str">
            <v>ZK100.K304.C009</v>
          </cell>
          <cell r="B53" t="str">
            <v>ZK100</v>
          </cell>
          <cell r="C53">
            <v>0</v>
          </cell>
          <cell r="D53">
            <v>3669</v>
          </cell>
          <cell r="E53">
            <v>0</v>
          </cell>
          <cell r="F53">
            <v>0</v>
          </cell>
        </row>
        <row r="54">
          <cell r="A54" t="str">
            <v>ZK101.K115.I001</v>
          </cell>
          <cell r="B54" t="str">
            <v>ZK101</v>
          </cell>
          <cell r="C54">
            <v>0</v>
          </cell>
          <cell r="D54">
            <v>0</v>
          </cell>
          <cell r="E54">
            <v>-0.04</v>
          </cell>
          <cell r="F54">
            <v>0</v>
          </cell>
        </row>
        <row r="55">
          <cell r="A55" t="str">
            <v>ZK101.K116.C350</v>
          </cell>
          <cell r="B55" t="str">
            <v>ZK101</v>
          </cell>
          <cell r="C55">
            <v>0</v>
          </cell>
          <cell r="D55">
            <v>0</v>
          </cell>
          <cell r="E55">
            <v>64.17</v>
          </cell>
          <cell r="F55">
            <v>0</v>
          </cell>
        </row>
        <row r="56">
          <cell r="A56" t="str">
            <v>ZK101.K200.C009</v>
          </cell>
          <cell r="B56" t="str">
            <v>ZK101</v>
          </cell>
          <cell r="C56">
            <v>0</v>
          </cell>
          <cell r="D56">
            <v>0</v>
          </cell>
          <cell r="E56">
            <v>53100</v>
          </cell>
          <cell r="F56">
            <v>0</v>
          </cell>
        </row>
        <row r="57">
          <cell r="A57" t="str">
            <v>ZK101.K200.C142</v>
          </cell>
          <cell r="B57" t="str">
            <v>ZK101</v>
          </cell>
          <cell r="C57">
            <v>0</v>
          </cell>
          <cell r="D57">
            <v>3800</v>
          </cell>
          <cell r="E57">
            <v>0</v>
          </cell>
          <cell r="F57">
            <v>0</v>
          </cell>
        </row>
        <row r="58">
          <cell r="A58" t="str">
            <v>ZK101.K200.C143</v>
          </cell>
          <cell r="B58" t="str">
            <v>ZK101</v>
          </cell>
          <cell r="C58">
            <v>0</v>
          </cell>
          <cell r="D58">
            <v>0</v>
          </cell>
          <cell r="E58">
            <v>7000</v>
          </cell>
          <cell r="F58">
            <v>0</v>
          </cell>
        </row>
        <row r="59">
          <cell r="A59" t="str">
            <v>ZK101.K200.C395</v>
          </cell>
          <cell r="B59" t="str">
            <v>ZK101</v>
          </cell>
          <cell r="C59">
            <v>0</v>
          </cell>
          <cell r="D59">
            <v>0</v>
          </cell>
          <cell r="E59">
            <v>20600</v>
          </cell>
          <cell r="F59">
            <v>0</v>
          </cell>
        </row>
        <row r="60">
          <cell r="A60" t="str">
            <v>ZK101.K200.C435</v>
          </cell>
          <cell r="B60" t="str">
            <v>ZK101</v>
          </cell>
          <cell r="C60">
            <v>0</v>
          </cell>
          <cell r="D60">
            <v>0</v>
          </cell>
          <cell r="E60">
            <v>7000</v>
          </cell>
          <cell r="F60">
            <v>0</v>
          </cell>
        </row>
        <row r="61">
          <cell r="A61" t="str">
            <v>ZK101.K200.C810</v>
          </cell>
          <cell r="B61" t="str">
            <v>ZK101</v>
          </cell>
          <cell r="C61">
            <v>0</v>
          </cell>
          <cell r="D61">
            <v>0</v>
          </cell>
          <cell r="E61">
            <v>5000</v>
          </cell>
          <cell r="F61">
            <v>0</v>
          </cell>
        </row>
        <row r="62">
          <cell r="A62" t="str">
            <v>ZK101.K201.C141</v>
          </cell>
          <cell r="B62" t="str">
            <v>ZK101</v>
          </cell>
          <cell r="C62">
            <v>0</v>
          </cell>
          <cell r="D62">
            <v>0</v>
          </cell>
          <cell r="E62">
            <v>600</v>
          </cell>
          <cell r="F62">
            <v>0</v>
          </cell>
        </row>
        <row r="63">
          <cell r="A63" t="str">
            <v>ZK101.K207.C020</v>
          </cell>
          <cell r="B63" t="str">
            <v>ZK101</v>
          </cell>
          <cell r="C63">
            <v>0</v>
          </cell>
          <cell r="D63">
            <v>0</v>
          </cell>
          <cell r="E63">
            <v>94509.47</v>
          </cell>
          <cell r="F63">
            <v>99980.7</v>
          </cell>
        </row>
        <row r="64">
          <cell r="A64" t="str">
            <v>ZK101.K207.C141</v>
          </cell>
          <cell r="B64" t="str">
            <v>ZK101</v>
          </cell>
          <cell r="C64">
            <v>0</v>
          </cell>
          <cell r="D64">
            <v>0</v>
          </cell>
          <cell r="E64">
            <v>4195</v>
          </cell>
          <cell r="F64">
            <v>0</v>
          </cell>
        </row>
        <row r="65">
          <cell r="A65" t="str">
            <v>ZK101.K207.C200</v>
          </cell>
          <cell r="B65" t="str">
            <v>ZK101</v>
          </cell>
          <cell r="C65">
            <v>0</v>
          </cell>
          <cell r="D65">
            <v>0</v>
          </cell>
          <cell r="E65">
            <v>210703</v>
          </cell>
          <cell r="F65">
            <v>0</v>
          </cell>
        </row>
        <row r="66">
          <cell r="A66" t="str">
            <v>ZK101.K207.C430</v>
          </cell>
          <cell r="B66" t="str">
            <v>ZK101</v>
          </cell>
          <cell r="C66">
            <v>0</v>
          </cell>
          <cell r="D66">
            <v>0</v>
          </cell>
          <cell r="E66">
            <v>42.4</v>
          </cell>
          <cell r="F66">
            <v>0</v>
          </cell>
        </row>
        <row r="67">
          <cell r="A67" t="str">
            <v>ZK101.K207.C505</v>
          </cell>
          <cell r="B67" t="str">
            <v>ZK101</v>
          </cell>
          <cell r="C67">
            <v>0</v>
          </cell>
          <cell r="D67">
            <v>0</v>
          </cell>
          <cell r="E67">
            <v>14000</v>
          </cell>
          <cell r="F67">
            <v>6000</v>
          </cell>
        </row>
        <row r="68">
          <cell r="A68" t="str">
            <v>ZK101.K207.C525</v>
          </cell>
          <cell r="B68" t="str">
            <v>ZK101</v>
          </cell>
          <cell r="C68">
            <v>0</v>
          </cell>
          <cell r="D68">
            <v>0</v>
          </cell>
          <cell r="E68">
            <v>8400</v>
          </cell>
          <cell r="F68">
            <v>0</v>
          </cell>
        </row>
        <row r="69">
          <cell r="A69" t="str">
            <v>ZK101.K207.C545</v>
          </cell>
          <cell r="B69" t="str">
            <v>ZK101</v>
          </cell>
          <cell r="C69">
            <v>0</v>
          </cell>
          <cell r="D69">
            <v>0</v>
          </cell>
          <cell r="E69">
            <v>0</v>
          </cell>
          <cell r="F69">
            <v>7000</v>
          </cell>
        </row>
        <row r="70">
          <cell r="A70" t="str">
            <v>ZK101.K207.C900</v>
          </cell>
          <cell r="B70" t="str">
            <v>ZK101</v>
          </cell>
          <cell r="C70">
            <v>0</v>
          </cell>
          <cell r="D70">
            <v>0</v>
          </cell>
          <cell r="E70">
            <v>1991.36</v>
          </cell>
          <cell r="F70">
            <v>0</v>
          </cell>
        </row>
        <row r="71">
          <cell r="A71" t="str">
            <v>ZK101.K207.I002</v>
          </cell>
          <cell r="B71" t="str">
            <v>ZK101</v>
          </cell>
          <cell r="C71">
            <v>0</v>
          </cell>
          <cell r="D71">
            <v>0</v>
          </cell>
          <cell r="E71">
            <v>18933.72</v>
          </cell>
          <cell r="F71">
            <v>0</v>
          </cell>
        </row>
        <row r="72">
          <cell r="A72" t="str">
            <v>ZK101.K208.C019</v>
          </cell>
          <cell r="B72" t="str">
            <v>ZK101</v>
          </cell>
          <cell r="C72">
            <v>0</v>
          </cell>
          <cell r="D72">
            <v>0</v>
          </cell>
          <cell r="E72">
            <v>5000</v>
          </cell>
          <cell r="F72">
            <v>0</v>
          </cell>
        </row>
        <row r="73">
          <cell r="A73" t="str">
            <v>ZK101.K208.C400</v>
          </cell>
          <cell r="B73" t="str">
            <v>ZK101</v>
          </cell>
          <cell r="C73">
            <v>0</v>
          </cell>
          <cell r="D73">
            <v>0</v>
          </cell>
          <cell r="E73">
            <v>4000</v>
          </cell>
          <cell r="F73">
            <v>0</v>
          </cell>
        </row>
        <row r="74">
          <cell r="A74" t="str">
            <v>ZK101.K208.C430</v>
          </cell>
          <cell r="B74" t="str">
            <v>ZK101</v>
          </cell>
          <cell r="C74">
            <v>0</v>
          </cell>
          <cell r="D74">
            <v>0</v>
          </cell>
          <cell r="E74">
            <v>51837.5</v>
          </cell>
          <cell r="F74">
            <v>42412.5</v>
          </cell>
        </row>
        <row r="75">
          <cell r="A75" t="str">
            <v>ZK101.K208.C500</v>
          </cell>
          <cell r="B75" t="str">
            <v>ZK101</v>
          </cell>
          <cell r="C75">
            <v>0</v>
          </cell>
          <cell r="D75">
            <v>0</v>
          </cell>
          <cell r="E75">
            <v>65000</v>
          </cell>
          <cell r="F75">
            <v>36943</v>
          </cell>
        </row>
        <row r="76">
          <cell r="A76" t="str">
            <v>ZK101.K208.I002</v>
          </cell>
          <cell r="B76" t="str">
            <v>ZK101</v>
          </cell>
          <cell r="C76">
            <v>0</v>
          </cell>
          <cell r="D76">
            <v>0</v>
          </cell>
          <cell r="E76">
            <v>18658.5</v>
          </cell>
          <cell r="F76">
            <v>0</v>
          </cell>
        </row>
        <row r="77">
          <cell r="A77" t="str">
            <v>ZK101.K209.C060</v>
          </cell>
          <cell r="B77" t="str">
            <v>ZK101</v>
          </cell>
          <cell r="C77">
            <v>0</v>
          </cell>
          <cell r="D77">
            <v>0</v>
          </cell>
          <cell r="E77">
            <v>220000</v>
          </cell>
          <cell r="F77">
            <v>460000</v>
          </cell>
        </row>
        <row r="78">
          <cell r="A78" t="str">
            <v>ZK101.K209.I002</v>
          </cell>
          <cell r="B78" t="str">
            <v>ZK101</v>
          </cell>
          <cell r="C78">
            <v>0</v>
          </cell>
          <cell r="D78">
            <v>0</v>
          </cell>
          <cell r="E78">
            <v>18831</v>
          </cell>
          <cell r="F78">
            <v>0</v>
          </cell>
        </row>
        <row r="79">
          <cell r="A79" t="str">
            <v>ZK101.K210.C810</v>
          </cell>
          <cell r="B79" t="str">
            <v>ZK101</v>
          </cell>
          <cell r="C79">
            <v>0</v>
          </cell>
          <cell r="D79">
            <v>0</v>
          </cell>
          <cell r="E79">
            <v>7740</v>
          </cell>
          <cell r="F79">
            <v>859</v>
          </cell>
        </row>
        <row r="80">
          <cell r="A80" t="str">
            <v>ZK101.K210.I002</v>
          </cell>
          <cell r="B80" t="str">
            <v>ZK101</v>
          </cell>
          <cell r="C80">
            <v>0</v>
          </cell>
          <cell r="D80">
            <v>0</v>
          </cell>
          <cell r="E80">
            <v>17687</v>
          </cell>
          <cell r="F80">
            <v>0</v>
          </cell>
        </row>
        <row r="81">
          <cell r="A81" t="str">
            <v>ZK101.K211.I002</v>
          </cell>
          <cell r="B81" t="str">
            <v>ZK101</v>
          </cell>
          <cell r="C81">
            <v>0</v>
          </cell>
          <cell r="D81">
            <v>0</v>
          </cell>
          <cell r="E81">
            <v>19486.57</v>
          </cell>
          <cell r="F81">
            <v>0</v>
          </cell>
        </row>
        <row r="82">
          <cell r="A82" t="str">
            <v>ZK101.K212.C300</v>
          </cell>
          <cell r="B82" t="str">
            <v>ZK101</v>
          </cell>
          <cell r="C82">
            <v>0</v>
          </cell>
          <cell r="D82">
            <v>0</v>
          </cell>
          <cell r="E82">
            <v>25000</v>
          </cell>
          <cell r="F82">
            <v>25000</v>
          </cell>
        </row>
        <row r="83">
          <cell r="A83" t="str">
            <v>ZK101.K212.I002</v>
          </cell>
          <cell r="B83" t="str">
            <v>ZK101</v>
          </cell>
          <cell r="C83">
            <v>0</v>
          </cell>
          <cell r="D83">
            <v>0</v>
          </cell>
          <cell r="E83">
            <v>18130</v>
          </cell>
          <cell r="F83">
            <v>0</v>
          </cell>
        </row>
        <row r="84">
          <cell r="A84" t="str">
            <v>ZK101.K213.C260</v>
          </cell>
          <cell r="B84" t="str">
            <v>ZK101</v>
          </cell>
          <cell r="C84">
            <v>0</v>
          </cell>
          <cell r="D84">
            <v>0</v>
          </cell>
          <cell r="E84">
            <v>17500</v>
          </cell>
          <cell r="F84">
            <v>17500</v>
          </cell>
        </row>
        <row r="85">
          <cell r="A85" t="str">
            <v>ZK101.K213.I002</v>
          </cell>
          <cell r="B85" t="str">
            <v>ZK101</v>
          </cell>
          <cell r="C85">
            <v>0</v>
          </cell>
          <cell r="D85">
            <v>0</v>
          </cell>
          <cell r="E85">
            <v>17075.3</v>
          </cell>
          <cell r="F85">
            <v>1897.9000000000015</v>
          </cell>
        </row>
        <row r="86">
          <cell r="A86" t="str">
            <v>ZK101.K214.C272</v>
          </cell>
          <cell r="B86" t="str">
            <v>ZK101</v>
          </cell>
          <cell r="C86">
            <v>0</v>
          </cell>
          <cell r="D86">
            <v>0</v>
          </cell>
          <cell r="E86">
            <v>0</v>
          </cell>
          <cell r="F86">
            <v>49.5</v>
          </cell>
        </row>
        <row r="87">
          <cell r="A87" t="str">
            <v>ZK101.K216.C350</v>
          </cell>
          <cell r="B87" t="str">
            <v>ZK101</v>
          </cell>
          <cell r="C87">
            <v>0</v>
          </cell>
          <cell r="D87">
            <v>0</v>
          </cell>
          <cell r="E87">
            <v>0</v>
          </cell>
          <cell r="F87">
            <v>102000</v>
          </cell>
        </row>
        <row r="88">
          <cell r="A88" t="str">
            <v>ZK101.K216.C360</v>
          </cell>
          <cell r="B88" t="str">
            <v>ZK101</v>
          </cell>
          <cell r="C88">
            <v>0</v>
          </cell>
          <cell r="D88">
            <v>0</v>
          </cell>
          <cell r="E88">
            <v>22076.080000000002</v>
          </cell>
          <cell r="F88">
            <v>350000</v>
          </cell>
        </row>
        <row r="89">
          <cell r="A89" t="str">
            <v>ZK101.K217.C019</v>
          </cell>
          <cell r="B89" t="str">
            <v>ZK101</v>
          </cell>
          <cell r="C89">
            <v>0</v>
          </cell>
          <cell r="D89">
            <v>0</v>
          </cell>
          <cell r="E89">
            <v>9600</v>
          </cell>
          <cell r="F89">
            <v>0</v>
          </cell>
        </row>
        <row r="90">
          <cell r="A90" t="str">
            <v>ZK101.K218.C560</v>
          </cell>
          <cell r="B90" t="str">
            <v>ZK101</v>
          </cell>
          <cell r="C90">
            <v>0</v>
          </cell>
          <cell r="D90">
            <v>0</v>
          </cell>
          <cell r="E90">
            <v>7000</v>
          </cell>
          <cell r="F90">
            <v>3000</v>
          </cell>
        </row>
        <row r="91">
          <cell r="A91" t="str">
            <v>ZK101.K219.C810</v>
          </cell>
          <cell r="B91" t="str">
            <v>ZK101</v>
          </cell>
          <cell r="C91">
            <v>0</v>
          </cell>
          <cell r="D91">
            <v>0</v>
          </cell>
          <cell r="E91">
            <v>17.5</v>
          </cell>
          <cell r="F91">
            <v>0</v>
          </cell>
        </row>
        <row r="92">
          <cell r="A92" t="str">
            <v>ZK102.K100.C400</v>
          </cell>
          <cell r="B92" t="str">
            <v>ZK102</v>
          </cell>
          <cell r="C92">
            <v>0</v>
          </cell>
          <cell r="D92">
            <v>0</v>
          </cell>
          <cell r="E92">
            <v>185</v>
          </cell>
          <cell r="F92">
            <v>0</v>
          </cell>
        </row>
        <row r="93">
          <cell r="A93" t="str">
            <v>ZK102.K114.C320</v>
          </cell>
          <cell r="B93" t="str">
            <v>ZK102</v>
          </cell>
          <cell r="C93">
            <v>0</v>
          </cell>
          <cell r="D93">
            <v>0</v>
          </cell>
          <cell r="E93">
            <v>55.46</v>
          </cell>
          <cell r="F93">
            <v>0</v>
          </cell>
        </row>
        <row r="94">
          <cell r="A94" t="str">
            <v>ZK102.K115.0000</v>
          </cell>
          <cell r="B94" t="str">
            <v>ZK102</v>
          </cell>
          <cell r="C94">
            <v>0</v>
          </cell>
          <cell r="D94">
            <v>140.6</v>
          </cell>
          <cell r="E94">
            <v>0</v>
          </cell>
          <cell r="F94">
            <v>0</v>
          </cell>
        </row>
        <row r="95">
          <cell r="A95" t="str">
            <v>ZK102.K115.C009</v>
          </cell>
          <cell r="B95" t="str">
            <v>ZK102</v>
          </cell>
          <cell r="C95">
            <v>0</v>
          </cell>
          <cell r="D95">
            <v>0</v>
          </cell>
          <cell r="E95">
            <v>14.89</v>
          </cell>
          <cell r="F95">
            <v>0</v>
          </cell>
        </row>
        <row r="96">
          <cell r="A96" t="str">
            <v>ZK102.K115.C019</v>
          </cell>
          <cell r="B96" t="str">
            <v>ZK102</v>
          </cell>
          <cell r="C96">
            <v>0</v>
          </cell>
          <cell r="D96">
            <v>0</v>
          </cell>
          <cell r="E96">
            <v>33.49</v>
          </cell>
          <cell r="F96">
            <v>0</v>
          </cell>
        </row>
        <row r="97">
          <cell r="A97" t="str">
            <v>ZK102.K115.C020</v>
          </cell>
          <cell r="B97" t="str">
            <v>ZK102</v>
          </cell>
          <cell r="C97">
            <v>0</v>
          </cell>
          <cell r="D97">
            <v>154</v>
          </cell>
          <cell r="E97">
            <v>1633.08</v>
          </cell>
          <cell r="F97">
            <v>0</v>
          </cell>
        </row>
        <row r="98">
          <cell r="A98" t="str">
            <v>ZK102.K115.C030</v>
          </cell>
          <cell r="B98" t="str">
            <v>ZK102</v>
          </cell>
          <cell r="C98">
            <v>0</v>
          </cell>
          <cell r="D98">
            <v>0</v>
          </cell>
          <cell r="E98">
            <v>0.54</v>
          </cell>
          <cell r="F98">
            <v>0</v>
          </cell>
        </row>
        <row r="99">
          <cell r="A99" t="str">
            <v>ZK102.K115.C031</v>
          </cell>
          <cell r="B99" t="str">
            <v>ZK102</v>
          </cell>
          <cell r="C99">
            <v>0</v>
          </cell>
          <cell r="D99">
            <v>0</v>
          </cell>
          <cell r="E99">
            <v>626</v>
          </cell>
          <cell r="F99">
            <v>0</v>
          </cell>
        </row>
        <row r="100">
          <cell r="A100" t="str">
            <v>ZK102.K115.C070</v>
          </cell>
          <cell r="B100" t="str">
            <v>ZK102</v>
          </cell>
          <cell r="C100">
            <v>0</v>
          </cell>
          <cell r="D100">
            <v>0</v>
          </cell>
          <cell r="E100">
            <v>232.93</v>
          </cell>
          <cell r="F100">
            <v>0</v>
          </cell>
        </row>
        <row r="101">
          <cell r="A101" t="str">
            <v>ZK102.K115.C080</v>
          </cell>
          <cell r="B101" t="str">
            <v>ZK102</v>
          </cell>
          <cell r="C101">
            <v>0</v>
          </cell>
          <cell r="D101">
            <v>0</v>
          </cell>
          <cell r="E101">
            <v>465</v>
          </cell>
          <cell r="F101">
            <v>0</v>
          </cell>
        </row>
        <row r="102">
          <cell r="A102" t="str">
            <v>ZK102.K115.C100</v>
          </cell>
          <cell r="B102" t="str">
            <v>ZK102</v>
          </cell>
          <cell r="C102">
            <v>0</v>
          </cell>
          <cell r="D102">
            <v>0</v>
          </cell>
          <cell r="E102">
            <v>497.64</v>
          </cell>
          <cell r="F102">
            <v>0</v>
          </cell>
        </row>
        <row r="103">
          <cell r="A103" t="str">
            <v>ZK102.K115.C140</v>
          </cell>
          <cell r="B103" t="str">
            <v>ZK102</v>
          </cell>
          <cell r="C103">
            <v>0</v>
          </cell>
          <cell r="D103">
            <v>436.54</v>
          </cell>
          <cell r="E103">
            <v>0</v>
          </cell>
          <cell r="F103">
            <v>7.7100000000000364</v>
          </cell>
        </row>
        <row r="104">
          <cell r="A104" t="str">
            <v>ZK102.K115.C181</v>
          </cell>
          <cell r="B104" t="str">
            <v>ZK102</v>
          </cell>
          <cell r="C104">
            <v>0</v>
          </cell>
          <cell r="D104">
            <v>0</v>
          </cell>
          <cell r="E104">
            <v>16.8</v>
          </cell>
          <cell r="F104">
            <v>0</v>
          </cell>
        </row>
        <row r="105">
          <cell r="A105" t="str">
            <v>ZK102.K115.C230</v>
          </cell>
          <cell r="B105" t="str">
            <v>ZK102</v>
          </cell>
          <cell r="C105">
            <v>0</v>
          </cell>
          <cell r="D105">
            <v>0</v>
          </cell>
          <cell r="E105">
            <v>717.74</v>
          </cell>
          <cell r="F105">
            <v>0</v>
          </cell>
        </row>
        <row r="106">
          <cell r="A106" t="str">
            <v>ZK102.K115.C300</v>
          </cell>
          <cell r="B106" t="str">
            <v>ZK102</v>
          </cell>
          <cell r="C106">
            <v>0</v>
          </cell>
          <cell r="D106">
            <v>8.9</v>
          </cell>
          <cell r="E106">
            <v>676.28</v>
          </cell>
          <cell r="F106">
            <v>0</v>
          </cell>
        </row>
        <row r="107">
          <cell r="A107" t="str">
            <v>ZK102.K115.C301</v>
          </cell>
          <cell r="B107" t="str">
            <v>ZK102</v>
          </cell>
          <cell r="C107">
            <v>0</v>
          </cell>
          <cell r="D107">
            <v>0</v>
          </cell>
          <cell r="E107">
            <v>38</v>
          </cell>
          <cell r="F107">
            <v>0</v>
          </cell>
        </row>
        <row r="108">
          <cell r="A108" t="str">
            <v>ZK102.K115.C320</v>
          </cell>
          <cell r="B108" t="str">
            <v>ZK102</v>
          </cell>
          <cell r="C108">
            <v>0</v>
          </cell>
          <cell r="D108">
            <v>0</v>
          </cell>
          <cell r="E108">
            <v>150.16999999999999</v>
          </cell>
          <cell r="F108">
            <v>0</v>
          </cell>
        </row>
        <row r="109">
          <cell r="A109" t="str">
            <v>ZK102.K115.C350</v>
          </cell>
          <cell r="B109" t="str">
            <v>ZK102</v>
          </cell>
          <cell r="C109">
            <v>0</v>
          </cell>
          <cell r="D109">
            <v>0</v>
          </cell>
          <cell r="E109">
            <v>207.88</v>
          </cell>
          <cell r="F109">
            <v>0</v>
          </cell>
        </row>
        <row r="110">
          <cell r="A110" t="str">
            <v>ZK102.K115.C360</v>
          </cell>
          <cell r="B110" t="str">
            <v>ZK102</v>
          </cell>
          <cell r="C110">
            <v>0</v>
          </cell>
          <cell r="D110">
            <v>0</v>
          </cell>
          <cell r="E110">
            <v>83.23</v>
          </cell>
          <cell r="F110">
            <v>0</v>
          </cell>
        </row>
        <row r="111">
          <cell r="A111" t="str">
            <v>ZK102.K115.C380</v>
          </cell>
          <cell r="B111" t="str">
            <v>ZK102</v>
          </cell>
          <cell r="C111">
            <v>0</v>
          </cell>
          <cell r="D111">
            <v>0</v>
          </cell>
          <cell r="E111">
            <v>6.17</v>
          </cell>
          <cell r="F111">
            <v>0</v>
          </cell>
        </row>
        <row r="112">
          <cell r="A112" t="str">
            <v>ZK102.K115.C390</v>
          </cell>
          <cell r="B112" t="str">
            <v>ZK102</v>
          </cell>
          <cell r="C112">
            <v>0</v>
          </cell>
          <cell r="D112">
            <v>0</v>
          </cell>
          <cell r="E112">
            <v>34.799999999999997</v>
          </cell>
          <cell r="F112">
            <v>0</v>
          </cell>
        </row>
        <row r="113">
          <cell r="A113" t="str">
            <v>ZK102.K115.C395</v>
          </cell>
          <cell r="B113" t="str">
            <v>ZK102</v>
          </cell>
          <cell r="C113">
            <v>0</v>
          </cell>
          <cell r="D113">
            <v>0</v>
          </cell>
          <cell r="E113">
            <v>0</v>
          </cell>
          <cell r="F113">
            <v>0</v>
          </cell>
        </row>
        <row r="114">
          <cell r="A114" t="str">
            <v>ZK102.K115.C396</v>
          </cell>
          <cell r="B114" t="str">
            <v>ZK102</v>
          </cell>
          <cell r="C114">
            <v>0</v>
          </cell>
          <cell r="D114">
            <v>0</v>
          </cell>
          <cell r="E114">
            <v>711.16</v>
          </cell>
          <cell r="F114">
            <v>0</v>
          </cell>
        </row>
        <row r="115">
          <cell r="A115" t="str">
            <v>ZK102.K115.C397</v>
          </cell>
          <cell r="B115" t="str">
            <v>ZK102</v>
          </cell>
          <cell r="C115">
            <v>0</v>
          </cell>
          <cell r="D115">
            <v>0</v>
          </cell>
          <cell r="E115">
            <v>15.8</v>
          </cell>
          <cell r="F115">
            <v>0</v>
          </cell>
        </row>
        <row r="116">
          <cell r="A116" t="str">
            <v>ZK102.K115.C400</v>
          </cell>
          <cell r="B116" t="str">
            <v>ZK102</v>
          </cell>
          <cell r="C116">
            <v>0</v>
          </cell>
          <cell r="D116">
            <v>0</v>
          </cell>
          <cell r="E116">
            <v>106.08</v>
          </cell>
          <cell r="F116">
            <v>0</v>
          </cell>
        </row>
        <row r="117">
          <cell r="A117" t="str">
            <v>ZK102.K115.C410</v>
          </cell>
          <cell r="B117" t="str">
            <v>ZK102</v>
          </cell>
          <cell r="C117">
            <v>0</v>
          </cell>
          <cell r="D117">
            <v>0</v>
          </cell>
          <cell r="E117">
            <v>15.7</v>
          </cell>
          <cell r="F117">
            <v>0</v>
          </cell>
        </row>
        <row r="118">
          <cell r="A118" t="str">
            <v>ZK102.K115.C435</v>
          </cell>
          <cell r="B118" t="str">
            <v>ZK102</v>
          </cell>
          <cell r="C118">
            <v>0</v>
          </cell>
          <cell r="D118">
            <v>0</v>
          </cell>
          <cell r="E118">
            <v>12.6</v>
          </cell>
          <cell r="F118">
            <v>0</v>
          </cell>
        </row>
        <row r="119">
          <cell r="A119" t="str">
            <v>ZK102.K115.C500</v>
          </cell>
          <cell r="B119" t="str">
            <v>ZK102</v>
          </cell>
          <cell r="C119">
            <v>0</v>
          </cell>
          <cell r="D119">
            <v>0</v>
          </cell>
          <cell r="E119">
            <v>149</v>
          </cell>
          <cell r="F119">
            <v>0</v>
          </cell>
        </row>
        <row r="120">
          <cell r="A120" t="str">
            <v>ZK102.K115.C810</v>
          </cell>
          <cell r="B120" t="str">
            <v>ZK102</v>
          </cell>
          <cell r="C120">
            <v>0</v>
          </cell>
          <cell r="D120">
            <v>0</v>
          </cell>
          <cell r="E120">
            <v>1152.2</v>
          </cell>
          <cell r="F120">
            <v>0</v>
          </cell>
        </row>
        <row r="121">
          <cell r="A121" t="str">
            <v>ZK102.K115.C850</v>
          </cell>
          <cell r="B121" t="str">
            <v>ZK102</v>
          </cell>
          <cell r="C121">
            <v>0</v>
          </cell>
          <cell r="D121">
            <v>0</v>
          </cell>
          <cell r="E121">
            <v>16.8</v>
          </cell>
          <cell r="F121">
            <v>0</v>
          </cell>
        </row>
        <row r="122">
          <cell r="A122" t="str">
            <v>ZK102.K115.I001</v>
          </cell>
          <cell r="B122" t="str">
            <v>ZK102</v>
          </cell>
          <cell r="C122">
            <v>0</v>
          </cell>
          <cell r="D122">
            <v>0</v>
          </cell>
          <cell r="E122">
            <v>0</v>
          </cell>
          <cell r="F122">
            <v>0</v>
          </cell>
        </row>
        <row r="123">
          <cell r="A123" t="str">
            <v>ZK102.K116.0000</v>
          </cell>
          <cell r="B123" t="str">
            <v>ZK102</v>
          </cell>
          <cell r="C123">
            <v>0</v>
          </cell>
          <cell r="D123">
            <v>78.099999999999994</v>
          </cell>
          <cell r="E123">
            <v>0</v>
          </cell>
          <cell r="F123">
            <v>0</v>
          </cell>
        </row>
        <row r="124">
          <cell r="A124" t="str">
            <v>ZK102.K116.C020</v>
          </cell>
          <cell r="B124" t="str">
            <v>ZK102</v>
          </cell>
          <cell r="C124">
            <v>0</v>
          </cell>
          <cell r="D124">
            <v>82</v>
          </cell>
          <cell r="E124">
            <v>1415.49</v>
          </cell>
          <cell r="F124">
            <v>0</v>
          </cell>
        </row>
        <row r="125">
          <cell r="A125" t="str">
            <v>ZK102.K116.C100</v>
          </cell>
          <cell r="B125" t="str">
            <v>ZK102</v>
          </cell>
          <cell r="C125">
            <v>0</v>
          </cell>
          <cell r="D125">
            <v>0</v>
          </cell>
          <cell r="E125">
            <v>911.66</v>
          </cell>
          <cell r="F125">
            <v>0</v>
          </cell>
        </row>
        <row r="126">
          <cell r="A126" t="str">
            <v>ZK102.K116.C181</v>
          </cell>
          <cell r="B126" t="str">
            <v>ZK102</v>
          </cell>
          <cell r="C126">
            <v>0</v>
          </cell>
          <cell r="D126">
            <v>0</v>
          </cell>
          <cell r="E126">
            <v>266</v>
          </cell>
          <cell r="F126">
            <v>0</v>
          </cell>
        </row>
        <row r="127">
          <cell r="A127" t="str">
            <v>ZK102.K116.C350</v>
          </cell>
          <cell r="B127" t="str">
            <v>ZK102</v>
          </cell>
          <cell r="C127">
            <v>0</v>
          </cell>
          <cell r="D127">
            <v>0</v>
          </cell>
          <cell r="E127">
            <v>321.17</v>
          </cell>
          <cell r="F127">
            <v>0</v>
          </cell>
        </row>
        <row r="128">
          <cell r="A128" t="str">
            <v>ZK102.K116.C400</v>
          </cell>
          <cell r="B128" t="str">
            <v>ZK102</v>
          </cell>
          <cell r="C128">
            <v>0</v>
          </cell>
          <cell r="D128">
            <v>0</v>
          </cell>
          <cell r="E128">
            <v>377.5</v>
          </cell>
          <cell r="F128">
            <v>0</v>
          </cell>
        </row>
        <row r="129">
          <cell r="A129" t="str">
            <v>ZK102.K116.C555</v>
          </cell>
          <cell r="B129" t="str">
            <v>ZK102</v>
          </cell>
          <cell r="C129">
            <v>0</v>
          </cell>
          <cell r="D129">
            <v>0</v>
          </cell>
          <cell r="E129">
            <v>54.17</v>
          </cell>
          <cell r="F129">
            <v>0</v>
          </cell>
        </row>
        <row r="130">
          <cell r="A130" t="str">
            <v>ZK102.K117.C070</v>
          </cell>
          <cell r="B130" t="str">
            <v>ZK102</v>
          </cell>
          <cell r="C130">
            <v>0</v>
          </cell>
          <cell r="D130">
            <v>0</v>
          </cell>
          <cell r="E130">
            <v>21.29</v>
          </cell>
          <cell r="F130">
            <v>0</v>
          </cell>
        </row>
        <row r="131">
          <cell r="A131" t="str">
            <v>ZK102.K117.C300</v>
          </cell>
          <cell r="B131" t="str">
            <v>ZK102</v>
          </cell>
          <cell r="C131">
            <v>0</v>
          </cell>
          <cell r="D131">
            <v>6.5</v>
          </cell>
          <cell r="E131">
            <v>0</v>
          </cell>
          <cell r="F131">
            <v>0</v>
          </cell>
        </row>
        <row r="132">
          <cell r="A132" t="str">
            <v>ZK102.K117.C301</v>
          </cell>
          <cell r="B132" t="str">
            <v>ZK102</v>
          </cell>
          <cell r="C132">
            <v>0</v>
          </cell>
          <cell r="D132">
            <v>0</v>
          </cell>
          <cell r="E132">
            <v>22.78</v>
          </cell>
          <cell r="F132">
            <v>0</v>
          </cell>
        </row>
        <row r="133">
          <cell r="A133" t="str">
            <v>ZK102.K120.0000</v>
          </cell>
          <cell r="B133" t="str">
            <v>ZK102</v>
          </cell>
          <cell r="C133">
            <v>0</v>
          </cell>
          <cell r="D133">
            <v>128.25</v>
          </cell>
          <cell r="E133">
            <v>0</v>
          </cell>
          <cell r="F133">
            <v>0</v>
          </cell>
        </row>
        <row r="134">
          <cell r="A134" t="str">
            <v>ZK102.K120.C125</v>
          </cell>
          <cell r="B134" t="str">
            <v>ZK102</v>
          </cell>
          <cell r="C134">
            <v>0</v>
          </cell>
          <cell r="D134">
            <v>0</v>
          </cell>
          <cell r="E134">
            <v>0</v>
          </cell>
          <cell r="F134">
            <v>133.65</v>
          </cell>
        </row>
        <row r="135">
          <cell r="A135" t="str">
            <v>ZK102.K120.C181</v>
          </cell>
          <cell r="B135" t="str">
            <v>ZK102</v>
          </cell>
          <cell r="C135">
            <v>0</v>
          </cell>
          <cell r="D135">
            <v>0</v>
          </cell>
          <cell r="E135">
            <v>10.199999999999999</v>
          </cell>
          <cell r="F135">
            <v>0</v>
          </cell>
        </row>
        <row r="136">
          <cell r="A136" t="str">
            <v>ZK102.K120.C395</v>
          </cell>
          <cell r="B136" t="str">
            <v>ZK102</v>
          </cell>
          <cell r="C136">
            <v>0</v>
          </cell>
          <cell r="D136">
            <v>0</v>
          </cell>
          <cell r="E136">
            <v>22.15</v>
          </cell>
          <cell r="F136">
            <v>0</v>
          </cell>
        </row>
        <row r="137">
          <cell r="A137" t="str">
            <v>ZK102.K133.C395</v>
          </cell>
          <cell r="B137" t="str">
            <v>ZK102</v>
          </cell>
          <cell r="C137">
            <v>0</v>
          </cell>
          <cell r="D137">
            <v>0</v>
          </cell>
          <cell r="E137">
            <v>2.08</v>
          </cell>
          <cell r="F137">
            <v>0</v>
          </cell>
        </row>
        <row r="138">
          <cell r="A138" t="str">
            <v>ZK102.K138.0000</v>
          </cell>
          <cell r="B138" t="str">
            <v>ZK102</v>
          </cell>
          <cell r="C138">
            <v>0</v>
          </cell>
          <cell r="D138">
            <v>95</v>
          </cell>
          <cell r="E138">
            <v>0</v>
          </cell>
          <cell r="F138">
            <v>0</v>
          </cell>
        </row>
        <row r="139">
          <cell r="A139" t="str">
            <v>ZK102.K171.0000</v>
          </cell>
          <cell r="B139" t="str">
            <v>ZK102</v>
          </cell>
          <cell r="C139">
            <v>0</v>
          </cell>
          <cell r="D139">
            <v>37.950000000000003</v>
          </cell>
          <cell r="E139">
            <v>0</v>
          </cell>
          <cell r="F139">
            <v>0</v>
          </cell>
        </row>
        <row r="140">
          <cell r="A140" t="str">
            <v>ZK102.K201.0000</v>
          </cell>
          <cell r="B140" t="str">
            <v>ZK102</v>
          </cell>
          <cell r="C140">
            <v>0</v>
          </cell>
          <cell r="D140">
            <v>10090</v>
          </cell>
          <cell r="E140">
            <v>1140</v>
          </cell>
          <cell r="F140">
            <v>0</v>
          </cell>
        </row>
        <row r="141">
          <cell r="A141" t="str">
            <v>ZK102.K201.C020</v>
          </cell>
          <cell r="B141" t="str">
            <v>ZK102</v>
          </cell>
          <cell r="C141">
            <v>0</v>
          </cell>
          <cell r="D141">
            <v>0</v>
          </cell>
          <cell r="E141">
            <v>19158</v>
          </cell>
          <cell r="F141">
            <v>0</v>
          </cell>
        </row>
        <row r="142">
          <cell r="A142" t="str">
            <v>ZK102.K201.C030</v>
          </cell>
          <cell r="B142" t="str">
            <v>ZK102</v>
          </cell>
          <cell r="C142">
            <v>0</v>
          </cell>
          <cell r="D142">
            <v>0</v>
          </cell>
          <cell r="E142">
            <v>0</v>
          </cell>
          <cell r="F142">
            <v>0</v>
          </cell>
        </row>
        <row r="143">
          <cell r="A143" t="str">
            <v>ZK102.K201.C031</v>
          </cell>
          <cell r="B143" t="str">
            <v>ZK102</v>
          </cell>
          <cell r="C143">
            <v>0</v>
          </cell>
          <cell r="D143">
            <v>0</v>
          </cell>
          <cell r="E143">
            <v>3000</v>
          </cell>
          <cell r="F143">
            <v>0</v>
          </cell>
        </row>
        <row r="144">
          <cell r="A144" t="str">
            <v>ZK102.K201.C035</v>
          </cell>
          <cell r="B144" t="str">
            <v>ZK102</v>
          </cell>
          <cell r="C144">
            <v>0</v>
          </cell>
          <cell r="D144">
            <v>0</v>
          </cell>
          <cell r="E144">
            <v>3000</v>
          </cell>
          <cell r="F144">
            <v>0</v>
          </cell>
        </row>
        <row r="145">
          <cell r="A145" t="str">
            <v>ZK102.K201.C041</v>
          </cell>
          <cell r="B145" t="str">
            <v>ZK102</v>
          </cell>
          <cell r="C145">
            <v>0</v>
          </cell>
          <cell r="D145">
            <v>0</v>
          </cell>
          <cell r="E145">
            <v>3000</v>
          </cell>
          <cell r="F145">
            <v>0</v>
          </cell>
        </row>
        <row r="146">
          <cell r="A146" t="str">
            <v>ZK102.K201.C140</v>
          </cell>
          <cell r="B146" t="str">
            <v>ZK102</v>
          </cell>
          <cell r="C146">
            <v>0</v>
          </cell>
          <cell r="D146">
            <v>2810</v>
          </cell>
          <cell r="E146">
            <v>0</v>
          </cell>
          <cell r="F146">
            <v>0</v>
          </cell>
        </row>
        <row r="147">
          <cell r="A147" t="str">
            <v>ZK102.K201.C320</v>
          </cell>
          <cell r="B147" t="str">
            <v>ZK102</v>
          </cell>
          <cell r="C147">
            <v>0</v>
          </cell>
          <cell r="D147">
            <v>0</v>
          </cell>
          <cell r="E147">
            <v>500</v>
          </cell>
          <cell r="F147">
            <v>0</v>
          </cell>
        </row>
        <row r="148">
          <cell r="A148" t="str">
            <v>ZK102.K201.C395</v>
          </cell>
          <cell r="B148" t="str">
            <v>ZK102</v>
          </cell>
          <cell r="C148">
            <v>0</v>
          </cell>
          <cell r="D148">
            <v>0</v>
          </cell>
          <cell r="E148">
            <v>7000</v>
          </cell>
          <cell r="F148">
            <v>2000</v>
          </cell>
        </row>
        <row r="149">
          <cell r="A149" t="str">
            <v>ZK102.K201.C396</v>
          </cell>
          <cell r="B149" t="str">
            <v>ZK102</v>
          </cell>
          <cell r="C149">
            <v>0</v>
          </cell>
          <cell r="D149">
            <v>0</v>
          </cell>
          <cell r="E149">
            <v>32500</v>
          </cell>
          <cell r="F149">
            <v>0</v>
          </cell>
        </row>
        <row r="150">
          <cell r="A150" t="str">
            <v>ZK102.K201.C700</v>
          </cell>
          <cell r="B150" t="str">
            <v>ZK102</v>
          </cell>
          <cell r="C150">
            <v>0</v>
          </cell>
          <cell r="D150">
            <v>0</v>
          </cell>
          <cell r="E150">
            <v>128.62</v>
          </cell>
          <cell r="F150">
            <v>0</v>
          </cell>
        </row>
        <row r="151">
          <cell r="A151" t="str">
            <v>ZK102.K202.0000</v>
          </cell>
          <cell r="B151" t="str">
            <v>ZK102</v>
          </cell>
          <cell r="C151">
            <v>0</v>
          </cell>
          <cell r="D151">
            <v>875</v>
          </cell>
          <cell r="E151">
            <v>900</v>
          </cell>
          <cell r="F151">
            <v>0</v>
          </cell>
        </row>
        <row r="152">
          <cell r="A152" t="str">
            <v>ZK102.K202.C030</v>
          </cell>
          <cell r="B152" t="str">
            <v>ZK102</v>
          </cell>
          <cell r="C152">
            <v>0</v>
          </cell>
          <cell r="D152">
            <v>150</v>
          </cell>
          <cell r="E152">
            <v>0</v>
          </cell>
          <cell r="F152">
            <v>0</v>
          </cell>
        </row>
        <row r="153">
          <cell r="A153" t="str">
            <v>ZK102.K202.C031</v>
          </cell>
          <cell r="B153" t="str">
            <v>ZK102</v>
          </cell>
          <cell r="C153">
            <v>0</v>
          </cell>
          <cell r="D153">
            <v>0</v>
          </cell>
          <cell r="E153">
            <v>17850</v>
          </cell>
          <cell r="F153">
            <v>0</v>
          </cell>
        </row>
        <row r="154">
          <cell r="A154" t="str">
            <v>ZK102.K202.C396</v>
          </cell>
          <cell r="B154" t="str">
            <v>ZK102</v>
          </cell>
          <cell r="C154">
            <v>0</v>
          </cell>
          <cell r="D154">
            <v>0</v>
          </cell>
          <cell r="E154">
            <v>10639.31</v>
          </cell>
          <cell r="F154">
            <v>0</v>
          </cell>
        </row>
        <row r="155">
          <cell r="A155" t="str">
            <v>ZK102.K203.0000</v>
          </cell>
          <cell r="B155" t="str">
            <v>ZK102</v>
          </cell>
          <cell r="C155">
            <v>0</v>
          </cell>
          <cell r="D155">
            <v>142.5</v>
          </cell>
          <cell r="E155">
            <v>0</v>
          </cell>
          <cell r="F155">
            <v>0</v>
          </cell>
        </row>
        <row r="156">
          <cell r="A156" t="str">
            <v>ZK102.K203.C100</v>
          </cell>
          <cell r="B156" t="str">
            <v>ZK102</v>
          </cell>
          <cell r="C156">
            <v>0</v>
          </cell>
          <cell r="D156">
            <v>0</v>
          </cell>
          <cell r="E156">
            <v>25</v>
          </cell>
          <cell r="F156">
            <v>0</v>
          </cell>
        </row>
        <row r="157">
          <cell r="A157" t="str">
            <v>ZK102.K203.C140</v>
          </cell>
          <cell r="B157" t="str">
            <v>ZK102</v>
          </cell>
          <cell r="C157">
            <v>0</v>
          </cell>
          <cell r="D157">
            <v>166.4</v>
          </cell>
          <cell r="E157">
            <v>0</v>
          </cell>
          <cell r="F157">
            <v>0</v>
          </cell>
        </row>
        <row r="158">
          <cell r="A158" t="str">
            <v>ZK102.K203.C301</v>
          </cell>
          <cell r="B158" t="str">
            <v>ZK102</v>
          </cell>
          <cell r="C158">
            <v>0</v>
          </cell>
          <cell r="D158">
            <v>0</v>
          </cell>
          <cell r="E158">
            <v>31.45</v>
          </cell>
          <cell r="F158">
            <v>0</v>
          </cell>
        </row>
        <row r="159">
          <cell r="A159" t="str">
            <v>ZK102.K203.I001</v>
          </cell>
          <cell r="B159" t="str">
            <v>ZK102</v>
          </cell>
          <cell r="C159">
            <v>0</v>
          </cell>
          <cell r="D159">
            <v>0</v>
          </cell>
          <cell r="E159">
            <v>0.05</v>
          </cell>
          <cell r="F159">
            <v>0</v>
          </cell>
        </row>
        <row r="160">
          <cell r="A160" t="str">
            <v>ZK102.K244.C140</v>
          </cell>
          <cell r="B160" t="str">
            <v>ZK102</v>
          </cell>
          <cell r="C160">
            <v>0</v>
          </cell>
          <cell r="D160">
            <v>0</v>
          </cell>
          <cell r="E160">
            <v>2.5</v>
          </cell>
          <cell r="F160">
            <v>0</v>
          </cell>
        </row>
        <row r="161">
          <cell r="A161" t="str">
            <v>ZK102.K270.C350</v>
          </cell>
          <cell r="B161" t="str">
            <v>ZK102</v>
          </cell>
          <cell r="C161">
            <v>0</v>
          </cell>
          <cell r="D161">
            <v>0</v>
          </cell>
          <cell r="E161">
            <v>0</v>
          </cell>
          <cell r="F161">
            <v>85.5</v>
          </cell>
        </row>
        <row r="162">
          <cell r="A162" t="str">
            <v>ZK102.K299.C020</v>
          </cell>
          <cell r="B162" t="str">
            <v>ZK102</v>
          </cell>
          <cell r="C162">
            <v>0</v>
          </cell>
          <cell r="D162">
            <v>0</v>
          </cell>
          <cell r="E162">
            <v>100</v>
          </cell>
          <cell r="F162">
            <v>0</v>
          </cell>
        </row>
        <row r="163">
          <cell r="A163" t="str">
            <v>ZK103.K005.C360</v>
          </cell>
          <cell r="B163" t="str">
            <v>ZK103</v>
          </cell>
          <cell r="C163">
            <v>0</v>
          </cell>
          <cell r="D163">
            <v>0</v>
          </cell>
          <cell r="E163">
            <v>0</v>
          </cell>
          <cell r="F163">
            <v>0</v>
          </cell>
        </row>
        <row r="164">
          <cell r="A164" t="str">
            <v>ZK103.K115.0000</v>
          </cell>
          <cell r="B164" t="str">
            <v>ZK103</v>
          </cell>
          <cell r="C164">
            <v>0</v>
          </cell>
          <cell r="D164">
            <v>154.08000000000001</v>
          </cell>
          <cell r="E164">
            <v>0</v>
          </cell>
          <cell r="F164">
            <v>0</v>
          </cell>
        </row>
        <row r="165">
          <cell r="A165" t="str">
            <v>ZK103.K115.C020</v>
          </cell>
          <cell r="B165" t="str">
            <v>ZK103</v>
          </cell>
          <cell r="C165">
            <v>0</v>
          </cell>
          <cell r="D165">
            <v>16.61</v>
          </cell>
          <cell r="E165">
            <v>1090.73</v>
          </cell>
          <cell r="F165">
            <v>0</v>
          </cell>
        </row>
        <row r="166">
          <cell r="A166" t="str">
            <v>ZK103.K116.C020</v>
          </cell>
          <cell r="B166" t="str">
            <v>ZK103</v>
          </cell>
          <cell r="C166">
            <v>0</v>
          </cell>
          <cell r="D166">
            <v>81.67</v>
          </cell>
          <cell r="E166">
            <v>1141.83</v>
          </cell>
          <cell r="F166">
            <v>0</v>
          </cell>
        </row>
        <row r="167">
          <cell r="A167" t="str">
            <v>ZK103.K116.C140</v>
          </cell>
          <cell r="B167" t="str">
            <v>ZK103</v>
          </cell>
          <cell r="C167">
            <v>0</v>
          </cell>
          <cell r="D167">
            <v>0</v>
          </cell>
          <cell r="E167">
            <v>4983</v>
          </cell>
          <cell r="F167">
            <v>0</v>
          </cell>
        </row>
        <row r="168">
          <cell r="A168" t="str">
            <v>ZK103.K116.C181</v>
          </cell>
          <cell r="B168" t="str">
            <v>ZK103</v>
          </cell>
          <cell r="C168">
            <v>0</v>
          </cell>
          <cell r="D168">
            <v>0</v>
          </cell>
          <cell r="E168">
            <v>41.67</v>
          </cell>
          <cell r="F168">
            <v>0</v>
          </cell>
        </row>
        <row r="169">
          <cell r="A169" t="str">
            <v>ZK103.K120.C020</v>
          </cell>
          <cell r="B169" t="str">
            <v>ZK103</v>
          </cell>
          <cell r="C169">
            <v>0</v>
          </cell>
          <cell r="D169">
            <v>0</v>
          </cell>
          <cell r="E169">
            <v>145.63999999999999</v>
          </cell>
          <cell r="F169">
            <v>0</v>
          </cell>
        </row>
        <row r="170">
          <cell r="A170" t="str">
            <v>ZK103.K161.C019</v>
          </cell>
          <cell r="B170" t="str">
            <v>ZK103</v>
          </cell>
          <cell r="C170">
            <v>0</v>
          </cell>
          <cell r="D170">
            <v>0</v>
          </cell>
          <cell r="E170">
            <v>127024</v>
          </cell>
          <cell r="F170">
            <v>15000</v>
          </cell>
        </row>
        <row r="171">
          <cell r="A171" t="str">
            <v>ZK103.K161.C020</v>
          </cell>
          <cell r="B171" t="str">
            <v>ZK103</v>
          </cell>
          <cell r="C171">
            <v>0</v>
          </cell>
          <cell r="D171">
            <v>0</v>
          </cell>
          <cell r="E171">
            <v>17850</v>
          </cell>
          <cell r="F171">
            <v>0</v>
          </cell>
        </row>
        <row r="172">
          <cell r="A172" t="str">
            <v>ZK103.K161.C030</v>
          </cell>
          <cell r="B172" t="str">
            <v>ZK103</v>
          </cell>
          <cell r="C172">
            <v>0</v>
          </cell>
          <cell r="D172">
            <v>13200</v>
          </cell>
          <cell r="E172">
            <v>48226.59</v>
          </cell>
          <cell r="F172">
            <v>125073.41</v>
          </cell>
        </row>
        <row r="173">
          <cell r="A173" t="str">
            <v>ZK103.K161.C140</v>
          </cell>
          <cell r="B173" t="str">
            <v>ZK103</v>
          </cell>
          <cell r="C173">
            <v>0</v>
          </cell>
          <cell r="D173">
            <v>0</v>
          </cell>
          <cell r="E173">
            <v>74747.12</v>
          </cell>
          <cell r="F173">
            <v>0</v>
          </cell>
        </row>
        <row r="174">
          <cell r="A174" t="str">
            <v>ZK103.K161.C150</v>
          </cell>
          <cell r="B174" t="str">
            <v>ZK103</v>
          </cell>
          <cell r="C174">
            <v>0</v>
          </cell>
          <cell r="D174">
            <v>0</v>
          </cell>
          <cell r="E174">
            <v>3000</v>
          </cell>
          <cell r="F174">
            <v>23000</v>
          </cell>
        </row>
        <row r="175">
          <cell r="A175" t="str">
            <v>ZK103.K161.I001</v>
          </cell>
          <cell r="B175" t="str">
            <v>ZK103</v>
          </cell>
          <cell r="C175">
            <v>0</v>
          </cell>
          <cell r="D175">
            <v>0</v>
          </cell>
          <cell r="E175">
            <v>4200</v>
          </cell>
          <cell r="F175">
            <v>350</v>
          </cell>
        </row>
        <row r="176">
          <cell r="A176" t="str">
            <v>ZK103.K223.C019</v>
          </cell>
          <cell r="B176" t="str">
            <v>ZK103</v>
          </cell>
          <cell r="C176">
            <v>0</v>
          </cell>
          <cell r="D176">
            <v>0</v>
          </cell>
          <cell r="E176">
            <v>97775</v>
          </cell>
          <cell r="F176">
            <v>21795.200000000001</v>
          </cell>
        </row>
        <row r="177">
          <cell r="A177" t="str">
            <v>ZK103.K223.C020</v>
          </cell>
          <cell r="B177" t="str">
            <v>ZK103</v>
          </cell>
          <cell r="C177">
            <v>0</v>
          </cell>
          <cell r="D177">
            <v>0</v>
          </cell>
          <cell r="E177">
            <v>49005.45</v>
          </cell>
          <cell r="F177">
            <v>54125</v>
          </cell>
        </row>
        <row r="178">
          <cell r="A178" t="str">
            <v>ZK103.K223.C140</v>
          </cell>
          <cell r="B178" t="str">
            <v>ZK103</v>
          </cell>
          <cell r="C178">
            <v>0</v>
          </cell>
          <cell r="D178">
            <v>0</v>
          </cell>
          <cell r="E178">
            <v>49560.44</v>
          </cell>
          <cell r="F178">
            <v>0</v>
          </cell>
        </row>
        <row r="179">
          <cell r="A179" t="str">
            <v>ZK103.K223.C320</v>
          </cell>
          <cell r="B179" t="str">
            <v>ZK103</v>
          </cell>
          <cell r="C179">
            <v>0</v>
          </cell>
          <cell r="D179">
            <v>0</v>
          </cell>
          <cell r="E179">
            <v>5000</v>
          </cell>
          <cell r="F179">
            <v>5000</v>
          </cell>
        </row>
        <row r="180">
          <cell r="A180" t="str">
            <v>ZK103.K224.I001</v>
          </cell>
          <cell r="B180" t="str">
            <v>ZK103</v>
          </cell>
          <cell r="C180">
            <v>0</v>
          </cell>
          <cell r="D180">
            <v>0</v>
          </cell>
          <cell r="E180">
            <v>1318.6</v>
          </cell>
          <cell r="F180">
            <v>1386.8</v>
          </cell>
        </row>
        <row r="181">
          <cell r="A181" t="str">
            <v>ZK103.K225.0000</v>
          </cell>
          <cell r="B181" t="str">
            <v>ZK103</v>
          </cell>
          <cell r="C181">
            <v>0</v>
          </cell>
          <cell r="D181">
            <v>0</v>
          </cell>
          <cell r="E181">
            <v>6.45</v>
          </cell>
          <cell r="F181">
            <v>0</v>
          </cell>
        </row>
        <row r="182">
          <cell r="A182" t="str">
            <v>ZK103.K225.C020</v>
          </cell>
          <cell r="B182" t="str">
            <v>ZK103</v>
          </cell>
          <cell r="C182">
            <v>0</v>
          </cell>
          <cell r="D182">
            <v>0</v>
          </cell>
          <cell r="E182">
            <v>44.9</v>
          </cell>
          <cell r="F182">
            <v>8486.35</v>
          </cell>
        </row>
        <row r="183">
          <cell r="A183" t="str">
            <v>ZK103.K225.C140</v>
          </cell>
          <cell r="B183" t="str">
            <v>ZK103</v>
          </cell>
          <cell r="C183">
            <v>0</v>
          </cell>
          <cell r="D183">
            <v>0</v>
          </cell>
          <cell r="E183">
            <v>13391.1</v>
          </cell>
          <cell r="F183">
            <v>0</v>
          </cell>
        </row>
        <row r="184">
          <cell r="A184" t="str">
            <v>ZK103.K225.C230</v>
          </cell>
          <cell r="B184" t="str">
            <v>ZK103</v>
          </cell>
          <cell r="C184">
            <v>0</v>
          </cell>
          <cell r="D184">
            <v>0</v>
          </cell>
          <cell r="E184">
            <v>35.6</v>
          </cell>
          <cell r="F184">
            <v>0</v>
          </cell>
        </row>
        <row r="185">
          <cell r="A185" t="str">
            <v>ZK103.K225.I001</v>
          </cell>
          <cell r="B185" t="str">
            <v>ZK103</v>
          </cell>
          <cell r="C185">
            <v>0</v>
          </cell>
          <cell r="D185">
            <v>0</v>
          </cell>
          <cell r="E185">
            <v>12494.69</v>
          </cell>
          <cell r="F185">
            <v>735.25</v>
          </cell>
        </row>
        <row r="186">
          <cell r="A186" t="str">
            <v>ZK103.K226.C020</v>
          </cell>
          <cell r="B186" t="str">
            <v>ZK103</v>
          </cell>
          <cell r="C186">
            <v>0</v>
          </cell>
          <cell r="D186">
            <v>0</v>
          </cell>
          <cell r="E186">
            <v>46253.32</v>
          </cell>
          <cell r="F186">
            <v>60846.66</v>
          </cell>
        </row>
        <row r="187">
          <cell r="A187" t="str">
            <v>ZK103.K226.I001</v>
          </cell>
          <cell r="B187" t="str">
            <v>ZK103</v>
          </cell>
          <cell r="C187">
            <v>0</v>
          </cell>
          <cell r="D187">
            <v>0</v>
          </cell>
          <cell r="E187">
            <v>7500</v>
          </cell>
          <cell r="F187">
            <v>0</v>
          </cell>
        </row>
        <row r="188">
          <cell r="A188" t="str">
            <v>ZK103.K227.C020</v>
          </cell>
          <cell r="B188" t="str">
            <v>ZK103</v>
          </cell>
          <cell r="C188">
            <v>0</v>
          </cell>
          <cell r="D188">
            <v>0</v>
          </cell>
          <cell r="E188">
            <v>769.3</v>
          </cell>
          <cell r="F188">
            <v>13835.66</v>
          </cell>
        </row>
        <row r="189">
          <cell r="A189" t="str">
            <v>ZK103.K227.C397</v>
          </cell>
          <cell r="B189" t="str">
            <v>ZK103</v>
          </cell>
          <cell r="C189">
            <v>0</v>
          </cell>
          <cell r="D189">
            <v>0</v>
          </cell>
          <cell r="E189">
            <v>3.5</v>
          </cell>
          <cell r="F189">
            <v>0</v>
          </cell>
        </row>
        <row r="190">
          <cell r="A190" t="str">
            <v>ZK103.K227.C560</v>
          </cell>
          <cell r="B190" t="str">
            <v>ZK103</v>
          </cell>
          <cell r="C190">
            <v>0</v>
          </cell>
          <cell r="D190">
            <v>0</v>
          </cell>
          <cell r="E190">
            <v>3246</v>
          </cell>
          <cell r="F190">
            <v>0</v>
          </cell>
        </row>
        <row r="191">
          <cell r="A191" t="str">
            <v>ZK103.K227.I001</v>
          </cell>
          <cell r="B191" t="str">
            <v>ZK103</v>
          </cell>
          <cell r="C191">
            <v>0</v>
          </cell>
          <cell r="D191">
            <v>0</v>
          </cell>
          <cell r="E191">
            <v>1549.33</v>
          </cell>
          <cell r="F191">
            <v>0</v>
          </cell>
        </row>
        <row r="192">
          <cell r="A192" t="str">
            <v>ZK104.K135.I002</v>
          </cell>
          <cell r="B192" t="str">
            <v>ZK104</v>
          </cell>
          <cell r="C192">
            <v>0</v>
          </cell>
          <cell r="D192">
            <v>0</v>
          </cell>
          <cell r="E192">
            <v>150</v>
          </cell>
          <cell r="F192">
            <v>0</v>
          </cell>
        </row>
        <row r="193">
          <cell r="A193" t="str">
            <v>ZK104.K223.C330</v>
          </cell>
          <cell r="B193" t="str">
            <v>ZK104</v>
          </cell>
          <cell r="C193">
            <v>0</v>
          </cell>
          <cell r="D193">
            <v>0</v>
          </cell>
          <cell r="E193">
            <v>700</v>
          </cell>
          <cell r="F193">
            <v>0</v>
          </cell>
        </row>
        <row r="194">
          <cell r="A194" t="str">
            <v>ZK106.K005.C390</v>
          </cell>
          <cell r="B194" t="str">
            <v>ZK106</v>
          </cell>
          <cell r="C194">
            <v>0</v>
          </cell>
          <cell r="D194">
            <v>0</v>
          </cell>
          <cell r="E194">
            <v>0</v>
          </cell>
          <cell r="F194">
            <v>0</v>
          </cell>
        </row>
        <row r="195">
          <cell r="A195" t="str">
            <v>ZK106.K115.C230</v>
          </cell>
          <cell r="B195" t="str">
            <v>ZK106</v>
          </cell>
          <cell r="C195">
            <v>0</v>
          </cell>
          <cell r="D195">
            <v>0</v>
          </cell>
          <cell r="E195">
            <v>6.2</v>
          </cell>
          <cell r="F195">
            <v>0</v>
          </cell>
        </row>
        <row r="196">
          <cell r="A196" t="str">
            <v>ZK106.K115.C390</v>
          </cell>
          <cell r="B196" t="str">
            <v>ZK106</v>
          </cell>
          <cell r="C196">
            <v>0</v>
          </cell>
          <cell r="D196">
            <v>0</v>
          </cell>
          <cell r="E196">
            <v>5.5</v>
          </cell>
          <cell r="F196">
            <v>0</v>
          </cell>
        </row>
        <row r="197">
          <cell r="A197" t="str">
            <v>ZK106.K120.C390</v>
          </cell>
          <cell r="B197" t="str">
            <v>ZK106</v>
          </cell>
          <cell r="C197">
            <v>0</v>
          </cell>
          <cell r="D197">
            <v>0</v>
          </cell>
          <cell r="E197">
            <v>2.1</v>
          </cell>
          <cell r="F197">
            <v>0</v>
          </cell>
        </row>
        <row r="198">
          <cell r="A198" t="str">
            <v>ZK106.K129.C390</v>
          </cell>
          <cell r="B198" t="str">
            <v>ZK106</v>
          </cell>
          <cell r="C198">
            <v>0</v>
          </cell>
          <cell r="D198">
            <v>0</v>
          </cell>
          <cell r="E198">
            <v>84.4</v>
          </cell>
          <cell r="F198">
            <v>0</v>
          </cell>
        </row>
        <row r="199">
          <cell r="A199" t="str">
            <v>ZK106.K130.C390</v>
          </cell>
          <cell r="B199" t="str">
            <v>ZK106</v>
          </cell>
          <cell r="C199">
            <v>0</v>
          </cell>
          <cell r="D199">
            <v>0</v>
          </cell>
          <cell r="E199">
            <v>5.79</v>
          </cell>
          <cell r="F199">
            <v>0</v>
          </cell>
        </row>
        <row r="200">
          <cell r="A200" t="str">
            <v>ZK106.K131.C390</v>
          </cell>
          <cell r="B200" t="str">
            <v>ZK106</v>
          </cell>
          <cell r="C200">
            <v>0</v>
          </cell>
          <cell r="D200">
            <v>0</v>
          </cell>
          <cell r="E200">
            <v>3.1</v>
          </cell>
          <cell r="F200">
            <v>0</v>
          </cell>
        </row>
        <row r="201">
          <cell r="A201" t="str">
            <v>ZK106.K133.C390</v>
          </cell>
          <cell r="B201" t="str">
            <v>ZK106</v>
          </cell>
          <cell r="C201">
            <v>0</v>
          </cell>
          <cell r="D201">
            <v>0</v>
          </cell>
          <cell r="E201">
            <v>51.8</v>
          </cell>
          <cell r="F201">
            <v>0</v>
          </cell>
        </row>
        <row r="202">
          <cell r="A202" t="str">
            <v>ZK106.K161.0000</v>
          </cell>
          <cell r="B202" t="str">
            <v>ZK106</v>
          </cell>
          <cell r="C202">
            <v>0</v>
          </cell>
          <cell r="D202">
            <v>0</v>
          </cell>
          <cell r="E202">
            <v>0</v>
          </cell>
          <cell r="F202">
            <v>0</v>
          </cell>
        </row>
        <row r="203">
          <cell r="A203" t="str">
            <v>ZK106.K161.C019</v>
          </cell>
          <cell r="B203" t="str">
            <v>ZK106</v>
          </cell>
          <cell r="C203">
            <v>0</v>
          </cell>
          <cell r="D203">
            <v>0</v>
          </cell>
          <cell r="E203">
            <v>3000</v>
          </cell>
          <cell r="F203">
            <v>0</v>
          </cell>
        </row>
        <row r="204">
          <cell r="A204" t="str">
            <v>ZK106.K201.C396</v>
          </cell>
          <cell r="B204" t="str">
            <v>ZK106</v>
          </cell>
          <cell r="C204">
            <v>0</v>
          </cell>
          <cell r="D204">
            <v>0</v>
          </cell>
          <cell r="E204">
            <v>140</v>
          </cell>
          <cell r="F204">
            <v>0</v>
          </cell>
        </row>
        <row r="205">
          <cell r="A205" t="str">
            <v>ZK106.K203.C019</v>
          </cell>
          <cell r="B205" t="str">
            <v>ZK106</v>
          </cell>
          <cell r="C205">
            <v>0</v>
          </cell>
          <cell r="D205">
            <v>0</v>
          </cell>
          <cell r="E205">
            <v>74.55</v>
          </cell>
          <cell r="F205">
            <v>0</v>
          </cell>
        </row>
        <row r="206">
          <cell r="A206" t="str">
            <v>ZK106.K203.C100</v>
          </cell>
          <cell r="B206" t="str">
            <v>ZK106</v>
          </cell>
          <cell r="C206">
            <v>0</v>
          </cell>
          <cell r="D206">
            <v>0</v>
          </cell>
          <cell r="E206">
            <v>3</v>
          </cell>
          <cell r="F206">
            <v>0</v>
          </cell>
        </row>
        <row r="207">
          <cell r="A207" t="str">
            <v>ZK106.K203.C396</v>
          </cell>
          <cell r="B207" t="str">
            <v>ZK106</v>
          </cell>
          <cell r="C207">
            <v>0</v>
          </cell>
          <cell r="D207">
            <v>0</v>
          </cell>
          <cell r="E207">
            <v>14.99</v>
          </cell>
          <cell r="F207">
            <v>0</v>
          </cell>
        </row>
        <row r="208">
          <cell r="A208" t="str">
            <v>ZK106.K219.C390</v>
          </cell>
          <cell r="B208" t="str">
            <v>ZK106</v>
          </cell>
          <cell r="C208">
            <v>0</v>
          </cell>
          <cell r="D208">
            <v>0</v>
          </cell>
          <cell r="E208">
            <v>11132</v>
          </cell>
          <cell r="F208">
            <v>0</v>
          </cell>
        </row>
        <row r="209">
          <cell r="A209" t="str">
            <v>ZK106.K244.C020</v>
          </cell>
          <cell r="B209" t="str">
            <v>ZK106</v>
          </cell>
          <cell r="C209">
            <v>0</v>
          </cell>
          <cell r="D209">
            <v>0</v>
          </cell>
          <cell r="E209">
            <v>8450</v>
          </cell>
          <cell r="F209">
            <v>0</v>
          </cell>
        </row>
        <row r="210">
          <cell r="A210" t="str">
            <v>ZK106.K244.C031</v>
          </cell>
          <cell r="B210" t="str">
            <v>ZK106</v>
          </cell>
          <cell r="C210">
            <v>0</v>
          </cell>
          <cell r="D210">
            <v>0</v>
          </cell>
          <cell r="E210">
            <v>15000</v>
          </cell>
          <cell r="F210">
            <v>35000</v>
          </cell>
        </row>
        <row r="211">
          <cell r="A211" t="str">
            <v>ZK106.K244.C100</v>
          </cell>
          <cell r="B211" t="str">
            <v>ZK106</v>
          </cell>
          <cell r="C211">
            <v>0</v>
          </cell>
          <cell r="D211">
            <v>0</v>
          </cell>
          <cell r="E211">
            <v>10</v>
          </cell>
          <cell r="F211">
            <v>0</v>
          </cell>
        </row>
        <row r="212">
          <cell r="A212" t="str">
            <v>ZK106.K244.C140</v>
          </cell>
          <cell r="B212" t="str">
            <v>ZK106</v>
          </cell>
          <cell r="C212">
            <v>0</v>
          </cell>
          <cell r="D212">
            <v>0</v>
          </cell>
          <cell r="E212">
            <v>19.170000000000002</v>
          </cell>
          <cell r="F212">
            <v>0</v>
          </cell>
        </row>
        <row r="213">
          <cell r="A213" t="str">
            <v>ZK106.K244.C390</v>
          </cell>
          <cell r="B213" t="str">
            <v>ZK106</v>
          </cell>
          <cell r="C213">
            <v>0</v>
          </cell>
          <cell r="D213">
            <v>0</v>
          </cell>
          <cell r="E213">
            <v>110</v>
          </cell>
          <cell r="F213">
            <v>0</v>
          </cell>
        </row>
        <row r="214">
          <cell r="A214" t="str">
            <v>ZK106.K245.C020</v>
          </cell>
          <cell r="B214" t="str">
            <v>ZK106</v>
          </cell>
          <cell r="C214">
            <v>0</v>
          </cell>
          <cell r="D214">
            <v>0</v>
          </cell>
          <cell r="E214">
            <v>0</v>
          </cell>
          <cell r="F214">
            <v>19815</v>
          </cell>
        </row>
        <row r="215">
          <cell r="A215" t="str">
            <v>ZK106.K245.C320</v>
          </cell>
          <cell r="B215" t="str">
            <v>ZK106</v>
          </cell>
          <cell r="C215">
            <v>0</v>
          </cell>
          <cell r="D215">
            <v>0</v>
          </cell>
          <cell r="E215">
            <v>497.26</v>
          </cell>
          <cell r="F215">
            <v>0</v>
          </cell>
        </row>
        <row r="216">
          <cell r="A216" t="str">
            <v>ZK106.K245.C330</v>
          </cell>
          <cell r="B216" t="str">
            <v>ZK106</v>
          </cell>
          <cell r="C216">
            <v>0</v>
          </cell>
          <cell r="D216">
            <v>0</v>
          </cell>
          <cell r="E216">
            <v>0</v>
          </cell>
          <cell r="F216">
            <v>862.76</v>
          </cell>
        </row>
        <row r="217">
          <cell r="A217" t="str">
            <v>ZK106.K245.C350</v>
          </cell>
          <cell r="B217" t="str">
            <v>ZK106</v>
          </cell>
          <cell r="C217">
            <v>0</v>
          </cell>
          <cell r="D217">
            <v>0</v>
          </cell>
          <cell r="E217">
            <v>0</v>
          </cell>
          <cell r="F217">
            <v>1290.9000000000001</v>
          </cell>
        </row>
        <row r="218">
          <cell r="A218" t="str">
            <v>ZK106.K265.C390</v>
          </cell>
          <cell r="B218" t="str">
            <v>ZK106</v>
          </cell>
          <cell r="C218">
            <v>0</v>
          </cell>
          <cell r="D218">
            <v>0</v>
          </cell>
          <cell r="E218">
            <v>23.99</v>
          </cell>
          <cell r="F218">
            <v>0</v>
          </cell>
        </row>
        <row r="219">
          <cell r="A219" t="str">
            <v>ZK106.K265.C900</v>
          </cell>
          <cell r="B219" t="str">
            <v>ZK106</v>
          </cell>
          <cell r="C219">
            <v>0</v>
          </cell>
          <cell r="D219">
            <v>0</v>
          </cell>
          <cell r="E219">
            <v>200</v>
          </cell>
          <cell r="F219">
            <v>0</v>
          </cell>
        </row>
        <row r="220">
          <cell r="A220" t="str">
            <v>ZK106.K299.C390</v>
          </cell>
          <cell r="B220" t="str">
            <v>ZK106</v>
          </cell>
          <cell r="C220">
            <v>0</v>
          </cell>
          <cell r="D220">
            <v>0</v>
          </cell>
          <cell r="E220">
            <v>17.420000000000002</v>
          </cell>
          <cell r="F220">
            <v>0</v>
          </cell>
        </row>
        <row r="221">
          <cell r="A221" t="str">
            <v>ZK106.K306.C902</v>
          </cell>
          <cell r="B221" t="str">
            <v>ZK106</v>
          </cell>
          <cell r="C221">
            <v>0</v>
          </cell>
          <cell r="D221">
            <v>0</v>
          </cell>
          <cell r="E221">
            <v>21</v>
          </cell>
          <cell r="F221">
            <v>0</v>
          </cell>
        </row>
        <row r="222">
          <cell r="A222" t="str">
            <v>ZK106.K309.C902</v>
          </cell>
          <cell r="B222" t="str">
            <v>ZK106</v>
          </cell>
          <cell r="C222">
            <v>0</v>
          </cell>
          <cell r="D222">
            <v>0</v>
          </cell>
          <cell r="E222">
            <v>21</v>
          </cell>
          <cell r="F222">
            <v>0</v>
          </cell>
        </row>
        <row r="223">
          <cell r="A223" t="str">
            <v>ZK107.K005.C019</v>
          </cell>
          <cell r="B223" t="str">
            <v>ZK107</v>
          </cell>
          <cell r="C223">
            <v>0</v>
          </cell>
          <cell r="D223">
            <v>0</v>
          </cell>
          <cell r="E223">
            <v>0</v>
          </cell>
          <cell r="F223">
            <v>0</v>
          </cell>
        </row>
        <row r="224">
          <cell r="A224" t="str">
            <v>ZK107.K115.0000</v>
          </cell>
          <cell r="B224" t="str">
            <v>ZK107</v>
          </cell>
          <cell r="C224">
            <v>0</v>
          </cell>
          <cell r="D224">
            <v>0</v>
          </cell>
          <cell r="E224">
            <v>4</v>
          </cell>
          <cell r="F224">
            <v>0</v>
          </cell>
        </row>
        <row r="225">
          <cell r="A225" t="str">
            <v>ZK107.K136.C019</v>
          </cell>
          <cell r="B225" t="str">
            <v>ZK107</v>
          </cell>
          <cell r="C225">
            <v>0</v>
          </cell>
          <cell r="D225">
            <v>0</v>
          </cell>
          <cell r="E225">
            <v>0</v>
          </cell>
          <cell r="F225">
            <v>344</v>
          </cell>
        </row>
        <row r="226">
          <cell r="A226" t="str">
            <v>ZK107.K136.C020</v>
          </cell>
          <cell r="B226" t="str">
            <v>ZK107</v>
          </cell>
          <cell r="C226">
            <v>0</v>
          </cell>
          <cell r="D226">
            <v>0</v>
          </cell>
          <cell r="E226">
            <v>2600</v>
          </cell>
          <cell r="F226">
            <v>0</v>
          </cell>
        </row>
        <row r="227">
          <cell r="A227" t="str">
            <v>ZK107.K136.C140</v>
          </cell>
          <cell r="B227" t="str">
            <v>ZK107</v>
          </cell>
          <cell r="C227">
            <v>0</v>
          </cell>
          <cell r="D227">
            <v>0</v>
          </cell>
          <cell r="E227">
            <v>2750</v>
          </cell>
          <cell r="F227">
            <v>0</v>
          </cell>
        </row>
        <row r="228">
          <cell r="A228" t="str">
            <v>ZK107.K136.I002</v>
          </cell>
          <cell r="B228" t="str">
            <v>ZK107</v>
          </cell>
          <cell r="C228">
            <v>0</v>
          </cell>
          <cell r="D228">
            <v>0</v>
          </cell>
          <cell r="E228">
            <v>3837.63</v>
          </cell>
          <cell r="F228">
            <v>350</v>
          </cell>
        </row>
        <row r="229">
          <cell r="A229" t="str">
            <v>ZK107.K145.C019</v>
          </cell>
          <cell r="B229" t="str">
            <v>ZK107</v>
          </cell>
          <cell r="C229">
            <v>0</v>
          </cell>
          <cell r="D229">
            <v>0</v>
          </cell>
          <cell r="E229">
            <v>0</v>
          </cell>
          <cell r="F229">
            <v>1738.43</v>
          </cell>
        </row>
        <row r="230">
          <cell r="A230" t="str">
            <v>ZK107.K258.C019</v>
          </cell>
          <cell r="B230" t="str">
            <v>ZK107</v>
          </cell>
          <cell r="C230">
            <v>0</v>
          </cell>
          <cell r="D230">
            <v>0</v>
          </cell>
          <cell r="E230">
            <v>7200</v>
          </cell>
          <cell r="F230">
            <v>10800</v>
          </cell>
        </row>
        <row r="231">
          <cell r="A231" t="str">
            <v>ZK107.K258.C140</v>
          </cell>
          <cell r="B231" t="str">
            <v>ZK107</v>
          </cell>
          <cell r="C231">
            <v>0</v>
          </cell>
          <cell r="D231">
            <v>0</v>
          </cell>
          <cell r="E231">
            <v>3558.66</v>
          </cell>
          <cell r="F231">
            <v>0</v>
          </cell>
        </row>
        <row r="232">
          <cell r="A232" t="str">
            <v>ZK107.K265.C020</v>
          </cell>
          <cell r="B232" t="str">
            <v>ZK107</v>
          </cell>
          <cell r="C232">
            <v>0</v>
          </cell>
          <cell r="D232">
            <v>0</v>
          </cell>
          <cell r="E232">
            <v>1413.5</v>
          </cell>
          <cell r="F232">
            <v>0</v>
          </cell>
        </row>
        <row r="233">
          <cell r="A233" t="str">
            <v>ZK108.K162.C019</v>
          </cell>
          <cell r="B233" t="str">
            <v>ZK108</v>
          </cell>
          <cell r="C233">
            <v>0</v>
          </cell>
          <cell r="D233">
            <v>0</v>
          </cell>
          <cell r="E233">
            <v>315</v>
          </cell>
          <cell r="F233">
            <v>610</v>
          </cell>
        </row>
        <row r="234">
          <cell r="A234" t="str">
            <v>ZK108.K162.C020</v>
          </cell>
          <cell r="B234" t="str">
            <v>ZK108</v>
          </cell>
          <cell r="C234">
            <v>0</v>
          </cell>
          <cell r="D234">
            <v>0</v>
          </cell>
          <cell r="E234">
            <v>6485</v>
          </cell>
          <cell r="F234">
            <v>1688</v>
          </cell>
        </row>
        <row r="235">
          <cell r="A235" t="str">
            <v>ZK108.K162.C140</v>
          </cell>
          <cell r="B235" t="str">
            <v>ZK108</v>
          </cell>
          <cell r="C235">
            <v>0</v>
          </cell>
          <cell r="D235">
            <v>0</v>
          </cell>
          <cell r="E235">
            <v>2472</v>
          </cell>
          <cell r="F235">
            <v>0</v>
          </cell>
        </row>
        <row r="236">
          <cell r="A236" t="str">
            <v>ZK108.K162.C320</v>
          </cell>
          <cell r="B236" t="str">
            <v>ZK108</v>
          </cell>
          <cell r="C236">
            <v>0</v>
          </cell>
          <cell r="D236">
            <v>0</v>
          </cell>
          <cell r="E236">
            <v>1500</v>
          </cell>
          <cell r="F236">
            <v>0</v>
          </cell>
        </row>
        <row r="237">
          <cell r="A237" t="str">
            <v>ZK108.K266.C020</v>
          </cell>
          <cell r="B237" t="str">
            <v>ZK108</v>
          </cell>
          <cell r="C237">
            <v>0</v>
          </cell>
          <cell r="D237">
            <v>0</v>
          </cell>
          <cell r="E237">
            <v>630</v>
          </cell>
          <cell r="F237">
            <v>105</v>
          </cell>
        </row>
        <row r="238">
          <cell r="A238" t="str">
            <v>ZK109.K138.C320</v>
          </cell>
          <cell r="B238" t="str">
            <v>ZK109</v>
          </cell>
          <cell r="C238">
            <v>0</v>
          </cell>
          <cell r="D238">
            <v>0</v>
          </cell>
          <cell r="E238">
            <v>1146.75</v>
          </cell>
          <cell r="F238">
            <v>0</v>
          </cell>
        </row>
        <row r="239">
          <cell r="A239" t="str">
            <v>ZK109.K138.C330</v>
          </cell>
          <cell r="B239" t="str">
            <v>ZK109</v>
          </cell>
          <cell r="C239">
            <v>0</v>
          </cell>
          <cell r="D239">
            <v>0</v>
          </cell>
          <cell r="E239">
            <v>0</v>
          </cell>
          <cell r="F239">
            <v>240</v>
          </cell>
        </row>
        <row r="240">
          <cell r="A240" t="str">
            <v>ZK109.K138.C350</v>
          </cell>
          <cell r="B240" t="str">
            <v>ZK109</v>
          </cell>
          <cell r="C240">
            <v>0</v>
          </cell>
          <cell r="D240">
            <v>0</v>
          </cell>
          <cell r="E240">
            <v>0</v>
          </cell>
          <cell r="F240">
            <v>27</v>
          </cell>
        </row>
        <row r="241">
          <cell r="A241" t="str">
            <v>ZK109.K138.C390</v>
          </cell>
          <cell r="B241" t="str">
            <v>ZK109</v>
          </cell>
          <cell r="C241">
            <v>0</v>
          </cell>
          <cell r="D241">
            <v>613</v>
          </cell>
          <cell r="E241">
            <v>0</v>
          </cell>
          <cell r="F241">
            <v>0</v>
          </cell>
        </row>
        <row r="242">
          <cell r="A242" t="str">
            <v>ZK109.K207.C140</v>
          </cell>
          <cell r="B242" t="str">
            <v>ZK109</v>
          </cell>
          <cell r="C242">
            <v>0</v>
          </cell>
          <cell r="D242">
            <v>0</v>
          </cell>
          <cell r="E242">
            <v>20</v>
          </cell>
          <cell r="F242">
            <v>0</v>
          </cell>
        </row>
        <row r="243">
          <cell r="A243" t="str">
            <v>ZK109.K270.C009</v>
          </cell>
          <cell r="B243" t="str">
            <v>ZK109</v>
          </cell>
          <cell r="C243">
            <v>0</v>
          </cell>
          <cell r="D243">
            <v>0</v>
          </cell>
          <cell r="E243">
            <v>751</v>
          </cell>
          <cell r="F243">
            <v>400</v>
          </cell>
        </row>
        <row r="244">
          <cell r="A244" t="str">
            <v>ZK109.K270.C019</v>
          </cell>
          <cell r="B244" t="str">
            <v>ZK109</v>
          </cell>
          <cell r="C244">
            <v>0</v>
          </cell>
          <cell r="D244">
            <v>0</v>
          </cell>
          <cell r="E244">
            <v>180</v>
          </cell>
          <cell r="F244">
            <v>0</v>
          </cell>
        </row>
        <row r="245">
          <cell r="A245" t="str">
            <v>ZK109.K270.C020</v>
          </cell>
          <cell r="B245" t="str">
            <v>ZK109</v>
          </cell>
          <cell r="C245">
            <v>0</v>
          </cell>
          <cell r="D245">
            <v>0</v>
          </cell>
          <cell r="E245">
            <v>600</v>
          </cell>
          <cell r="F245">
            <v>9707</v>
          </cell>
        </row>
        <row r="246">
          <cell r="A246" t="str">
            <v>ZK109.K270.C030</v>
          </cell>
          <cell r="B246" t="str">
            <v>ZK109</v>
          </cell>
          <cell r="C246">
            <v>0</v>
          </cell>
          <cell r="D246">
            <v>0</v>
          </cell>
          <cell r="E246">
            <v>1000</v>
          </cell>
          <cell r="F246">
            <v>0</v>
          </cell>
        </row>
        <row r="247">
          <cell r="A247" t="str">
            <v>ZK109.K270.C031</v>
          </cell>
          <cell r="B247" t="str">
            <v>ZK109</v>
          </cell>
          <cell r="C247">
            <v>0</v>
          </cell>
          <cell r="D247">
            <v>0</v>
          </cell>
          <cell r="E247">
            <v>0</v>
          </cell>
          <cell r="F247">
            <v>500</v>
          </cell>
        </row>
        <row r="248">
          <cell r="A248" t="str">
            <v>ZK109.K270.C140</v>
          </cell>
          <cell r="B248" t="str">
            <v>ZK109</v>
          </cell>
          <cell r="C248">
            <v>0</v>
          </cell>
          <cell r="D248">
            <v>0</v>
          </cell>
          <cell r="E248">
            <v>8718.9</v>
          </cell>
          <cell r="F248">
            <v>0</v>
          </cell>
        </row>
        <row r="249">
          <cell r="A249" t="str">
            <v>ZK109.K270.C320</v>
          </cell>
          <cell r="B249" t="str">
            <v>ZK109</v>
          </cell>
          <cell r="C249">
            <v>0</v>
          </cell>
          <cell r="D249">
            <v>0</v>
          </cell>
          <cell r="E249">
            <v>202.5</v>
          </cell>
          <cell r="F249">
            <v>250</v>
          </cell>
        </row>
        <row r="250">
          <cell r="A250" t="str">
            <v>ZK109.K270.C330</v>
          </cell>
          <cell r="B250" t="str">
            <v>ZK109</v>
          </cell>
          <cell r="C250">
            <v>0</v>
          </cell>
          <cell r="D250">
            <v>0</v>
          </cell>
          <cell r="E250">
            <v>3000</v>
          </cell>
          <cell r="F250">
            <v>0</v>
          </cell>
        </row>
        <row r="251">
          <cell r="A251" t="str">
            <v>ZK109.K270.C350</v>
          </cell>
          <cell r="B251" t="str">
            <v>ZK109</v>
          </cell>
          <cell r="C251">
            <v>0</v>
          </cell>
          <cell r="D251">
            <v>0</v>
          </cell>
          <cell r="E251">
            <v>2000</v>
          </cell>
          <cell r="F251">
            <v>0</v>
          </cell>
        </row>
        <row r="252">
          <cell r="A252" t="str">
            <v>ZK109.K270.C360</v>
          </cell>
          <cell r="B252" t="str">
            <v>ZK109</v>
          </cell>
          <cell r="C252">
            <v>0</v>
          </cell>
          <cell r="D252">
            <v>0</v>
          </cell>
          <cell r="E252">
            <v>2250</v>
          </cell>
          <cell r="F252">
            <v>0</v>
          </cell>
        </row>
        <row r="253">
          <cell r="A253" t="str">
            <v>ZK109.K270.C370</v>
          </cell>
          <cell r="B253" t="str">
            <v>ZK109</v>
          </cell>
          <cell r="C253">
            <v>0</v>
          </cell>
          <cell r="D253">
            <v>0</v>
          </cell>
          <cell r="E253">
            <v>34.299999999999997</v>
          </cell>
          <cell r="F253">
            <v>0</v>
          </cell>
        </row>
        <row r="254">
          <cell r="A254" t="str">
            <v>ZK109.K270.C390</v>
          </cell>
          <cell r="B254" t="str">
            <v>ZK109</v>
          </cell>
          <cell r="C254">
            <v>0</v>
          </cell>
          <cell r="D254">
            <v>90</v>
          </cell>
          <cell r="E254">
            <v>0</v>
          </cell>
          <cell r="F254">
            <v>0</v>
          </cell>
        </row>
        <row r="255">
          <cell r="A255" t="str">
            <v>ZK109.K270.C415</v>
          </cell>
          <cell r="B255" t="str">
            <v>ZK109</v>
          </cell>
          <cell r="C255">
            <v>0</v>
          </cell>
          <cell r="D255">
            <v>0</v>
          </cell>
          <cell r="E255">
            <v>0</v>
          </cell>
          <cell r="F255">
            <v>2847</v>
          </cell>
        </row>
        <row r="256">
          <cell r="A256" t="str">
            <v>ZK109.K270.C430</v>
          </cell>
          <cell r="B256" t="str">
            <v>ZK109</v>
          </cell>
          <cell r="C256">
            <v>0</v>
          </cell>
          <cell r="D256">
            <v>0</v>
          </cell>
          <cell r="E256">
            <v>80</v>
          </cell>
          <cell r="F256">
            <v>0</v>
          </cell>
        </row>
        <row r="257">
          <cell r="A257" t="str">
            <v>ZK109.K270.C435</v>
          </cell>
          <cell r="B257" t="str">
            <v>ZK109</v>
          </cell>
          <cell r="C257">
            <v>0</v>
          </cell>
          <cell r="D257">
            <v>0</v>
          </cell>
          <cell r="E257">
            <v>315</v>
          </cell>
          <cell r="F257">
            <v>0</v>
          </cell>
        </row>
        <row r="258">
          <cell r="A258" t="str">
            <v>ZK109.K270.C700</v>
          </cell>
          <cell r="B258" t="str">
            <v>ZK109</v>
          </cell>
          <cell r="C258">
            <v>0</v>
          </cell>
          <cell r="D258">
            <v>0</v>
          </cell>
          <cell r="E258">
            <v>400</v>
          </cell>
          <cell r="F258">
            <v>1300</v>
          </cell>
        </row>
        <row r="259">
          <cell r="A259" t="str">
            <v>ZK109.K270.I001</v>
          </cell>
          <cell r="B259" t="str">
            <v>ZK109</v>
          </cell>
          <cell r="C259">
            <v>0</v>
          </cell>
          <cell r="D259">
            <v>0</v>
          </cell>
          <cell r="E259">
            <v>1200</v>
          </cell>
          <cell r="F259">
            <v>0</v>
          </cell>
        </row>
        <row r="260">
          <cell r="A260" t="str">
            <v>ZK109.K271.C019</v>
          </cell>
          <cell r="B260" t="str">
            <v>ZK109</v>
          </cell>
          <cell r="C260">
            <v>0</v>
          </cell>
          <cell r="D260">
            <v>0</v>
          </cell>
          <cell r="E260">
            <v>286</v>
          </cell>
          <cell r="F260">
            <v>800.57</v>
          </cell>
        </row>
        <row r="261">
          <cell r="A261" t="str">
            <v>ZK109.K272.C320</v>
          </cell>
          <cell r="B261" t="str">
            <v>ZK109</v>
          </cell>
          <cell r="C261">
            <v>0</v>
          </cell>
          <cell r="D261">
            <v>0</v>
          </cell>
          <cell r="E261">
            <v>115.67</v>
          </cell>
          <cell r="F261">
            <v>0</v>
          </cell>
        </row>
        <row r="262">
          <cell r="A262" t="str">
            <v>ZK109.K304.0000</v>
          </cell>
          <cell r="B262" t="str">
            <v>ZK109</v>
          </cell>
          <cell r="C262">
            <v>0</v>
          </cell>
          <cell r="D262">
            <v>3669</v>
          </cell>
          <cell r="E262">
            <v>0</v>
          </cell>
          <cell r="F262">
            <v>0</v>
          </cell>
        </row>
        <row r="263">
          <cell r="A263" t="str">
            <v>ZK109.K304.C009</v>
          </cell>
          <cell r="B263" t="str">
            <v>ZK109</v>
          </cell>
          <cell r="C263">
            <v>0</v>
          </cell>
          <cell r="D263">
            <v>187</v>
          </cell>
          <cell r="E263">
            <v>0</v>
          </cell>
          <cell r="F263">
            <v>0</v>
          </cell>
        </row>
        <row r="264">
          <cell r="A264" t="str">
            <v>ZK109.K318.C320</v>
          </cell>
          <cell r="B264" t="str">
            <v>ZK109</v>
          </cell>
          <cell r="C264">
            <v>0</v>
          </cell>
          <cell r="D264">
            <v>0</v>
          </cell>
          <cell r="E264">
            <v>195</v>
          </cell>
          <cell r="F264">
            <v>0</v>
          </cell>
        </row>
        <row r="265">
          <cell r="A265" t="str">
            <v>ZK110.K281.C019</v>
          </cell>
          <cell r="B265" t="str">
            <v>ZK110</v>
          </cell>
          <cell r="C265">
            <v>0</v>
          </cell>
          <cell r="D265">
            <v>0</v>
          </cell>
          <cell r="E265">
            <v>0</v>
          </cell>
          <cell r="F265">
            <v>1660</v>
          </cell>
        </row>
        <row r="266">
          <cell r="A266" t="str">
            <v>ZK110.K281.C140</v>
          </cell>
          <cell r="B266" t="str">
            <v>ZK110</v>
          </cell>
          <cell r="C266">
            <v>0</v>
          </cell>
          <cell r="D266">
            <v>0</v>
          </cell>
          <cell r="E266">
            <v>1610</v>
          </cell>
          <cell r="F266">
            <v>0</v>
          </cell>
        </row>
        <row r="267">
          <cell r="A267" t="str">
            <v>ZK110.K281.C320</v>
          </cell>
          <cell r="B267" t="str">
            <v>ZK110</v>
          </cell>
          <cell r="C267">
            <v>0</v>
          </cell>
          <cell r="D267">
            <v>0</v>
          </cell>
          <cell r="E267">
            <v>93</v>
          </cell>
          <cell r="F267">
            <v>0</v>
          </cell>
        </row>
        <row r="268">
          <cell r="A268" t="str">
            <v>ZK110.K282.C320</v>
          </cell>
          <cell r="B268" t="str">
            <v>ZK110</v>
          </cell>
          <cell r="C268">
            <v>0</v>
          </cell>
          <cell r="D268">
            <v>0</v>
          </cell>
          <cell r="E268">
            <v>426.89</v>
          </cell>
          <cell r="F268">
            <v>0</v>
          </cell>
        </row>
        <row r="269">
          <cell r="A269" t="str">
            <v>ZK111.K283.C020</v>
          </cell>
          <cell r="B269" t="str">
            <v>ZK111</v>
          </cell>
          <cell r="C269">
            <v>0</v>
          </cell>
          <cell r="D269">
            <v>0</v>
          </cell>
          <cell r="E269">
            <v>0</v>
          </cell>
          <cell r="F269">
            <v>250</v>
          </cell>
        </row>
        <row r="270">
          <cell r="A270" t="str">
            <v>ZK111.K352.0000</v>
          </cell>
          <cell r="B270" t="str">
            <v>ZK111</v>
          </cell>
          <cell r="C270">
            <v>0</v>
          </cell>
          <cell r="D270">
            <v>0</v>
          </cell>
          <cell r="E270">
            <v>24.99</v>
          </cell>
          <cell r="F270">
            <v>0</v>
          </cell>
        </row>
        <row r="271">
          <cell r="A271" t="str">
            <v>ZK112.K115.C320</v>
          </cell>
          <cell r="B271" t="str">
            <v>ZK112</v>
          </cell>
          <cell r="C271">
            <v>0</v>
          </cell>
          <cell r="D271">
            <v>0</v>
          </cell>
          <cell r="E271">
            <v>13.2</v>
          </cell>
          <cell r="F271">
            <v>0</v>
          </cell>
        </row>
        <row r="272">
          <cell r="A272" t="str">
            <v>ZK112.K120.C350</v>
          </cell>
          <cell r="B272" t="str">
            <v>ZK112</v>
          </cell>
          <cell r="C272">
            <v>0</v>
          </cell>
          <cell r="D272">
            <v>0</v>
          </cell>
          <cell r="E272">
            <v>218.65</v>
          </cell>
          <cell r="F272">
            <v>0</v>
          </cell>
        </row>
        <row r="273">
          <cell r="A273" t="str">
            <v>ZK112.K170.C390</v>
          </cell>
          <cell r="B273" t="str">
            <v>ZK112</v>
          </cell>
          <cell r="C273">
            <v>0</v>
          </cell>
          <cell r="D273">
            <v>0</v>
          </cell>
          <cell r="E273">
            <v>210</v>
          </cell>
          <cell r="F273">
            <v>0</v>
          </cell>
        </row>
        <row r="274">
          <cell r="A274" t="str">
            <v>ZK114.K005.C395</v>
          </cell>
          <cell r="B274" t="str">
            <v>ZK114</v>
          </cell>
          <cell r="C274">
            <v>0</v>
          </cell>
          <cell r="D274">
            <v>0</v>
          </cell>
          <cell r="E274">
            <v>0</v>
          </cell>
          <cell r="F274">
            <v>0</v>
          </cell>
        </row>
        <row r="275">
          <cell r="A275" t="str">
            <v>ZK114.K100.C390</v>
          </cell>
          <cell r="B275" t="str">
            <v>ZK114</v>
          </cell>
          <cell r="C275">
            <v>0</v>
          </cell>
          <cell r="D275">
            <v>350</v>
          </cell>
          <cell r="E275">
            <v>150</v>
          </cell>
          <cell r="F275">
            <v>0</v>
          </cell>
        </row>
        <row r="276">
          <cell r="A276" t="str">
            <v>ZK114.K100.C395</v>
          </cell>
          <cell r="B276" t="str">
            <v>ZK114</v>
          </cell>
          <cell r="C276">
            <v>0</v>
          </cell>
          <cell r="D276">
            <v>0</v>
          </cell>
          <cell r="E276">
            <v>150</v>
          </cell>
          <cell r="F276">
            <v>0</v>
          </cell>
        </row>
        <row r="277">
          <cell r="A277" t="str">
            <v>ZK114.K114.C395</v>
          </cell>
          <cell r="B277" t="str">
            <v>ZK114</v>
          </cell>
          <cell r="C277">
            <v>0</v>
          </cell>
          <cell r="D277">
            <v>0</v>
          </cell>
          <cell r="E277">
            <v>203.98</v>
          </cell>
          <cell r="F277">
            <v>0</v>
          </cell>
        </row>
        <row r="278">
          <cell r="A278" t="str">
            <v>ZK114.K115.C009</v>
          </cell>
          <cell r="B278" t="str">
            <v>ZK114</v>
          </cell>
          <cell r="C278">
            <v>0</v>
          </cell>
          <cell r="D278">
            <v>0</v>
          </cell>
          <cell r="E278">
            <v>38</v>
          </cell>
          <cell r="F278">
            <v>0</v>
          </cell>
        </row>
        <row r="279">
          <cell r="A279" t="str">
            <v>ZK114.K115.C020</v>
          </cell>
          <cell r="B279" t="str">
            <v>ZK114</v>
          </cell>
          <cell r="C279">
            <v>0</v>
          </cell>
          <cell r="D279">
            <v>0</v>
          </cell>
          <cell r="E279">
            <v>17.600000000000001</v>
          </cell>
          <cell r="F279">
            <v>0</v>
          </cell>
        </row>
        <row r="280">
          <cell r="A280" t="str">
            <v>ZK114.K115.C140</v>
          </cell>
          <cell r="B280" t="str">
            <v>ZK114</v>
          </cell>
          <cell r="C280">
            <v>0</v>
          </cell>
          <cell r="D280">
            <v>0</v>
          </cell>
          <cell r="E280">
            <v>24.8</v>
          </cell>
          <cell r="F280">
            <v>0</v>
          </cell>
        </row>
        <row r="281">
          <cell r="A281" t="str">
            <v>ZK114.K115.C395</v>
          </cell>
          <cell r="B281" t="str">
            <v>ZK114</v>
          </cell>
          <cell r="C281">
            <v>0</v>
          </cell>
          <cell r="D281">
            <v>0</v>
          </cell>
          <cell r="E281">
            <v>1221.6300000000001</v>
          </cell>
          <cell r="F281">
            <v>0</v>
          </cell>
        </row>
        <row r="282">
          <cell r="A282" t="str">
            <v>ZK114.K115.C555</v>
          </cell>
          <cell r="B282" t="str">
            <v>ZK114</v>
          </cell>
          <cell r="C282">
            <v>0</v>
          </cell>
          <cell r="D282">
            <v>0</v>
          </cell>
          <cell r="E282">
            <v>301.2</v>
          </cell>
          <cell r="F282">
            <v>0</v>
          </cell>
        </row>
        <row r="283">
          <cell r="A283" t="str">
            <v>ZK114.K115.C850</v>
          </cell>
          <cell r="B283" t="str">
            <v>ZK114</v>
          </cell>
          <cell r="C283">
            <v>0</v>
          </cell>
          <cell r="D283">
            <v>0</v>
          </cell>
          <cell r="E283">
            <v>16.399999999999999</v>
          </cell>
          <cell r="F283">
            <v>0</v>
          </cell>
        </row>
        <row r="284">
          <cell r="A284" t="str">
            <v>ZK114.K116.C395</v>
          </cell>
          <cell r="B284" t="str">
            <v>ZK114</v>
          </cell>
          <cell r="C284">
            <v>0</v>
          </cell>
          <cell r="D284">
            <v>0</v>
          </cell>
          <cell r="E284">
            <v>271.77999999999997</v>
          </cell>
          <cell r="F284">
            <v>0</v>
          </cell>
        </row>
        <row r="285">
          <cell r="A285" t="str">
            <v>ZK114.K117.C395</v>
          </cell>
          <cell r="B285" t="str">
            <v>ZK114</v>
          </cell>
          <cell r="C285">
            <v>0</v>
          </cell>
          <cell r="D285">
            <v>0</v>
          </cell>
          <cell r="E285">
            <v>137.06</v>
          </cell>
          <cell r="F285">
            <v>0</v>
          </cell>
        </row>
        <row r="286">
          <cell r="A286" t="str">
            <v>ZK114.K120.C009</v>
          </cell>
          <cell r="B286" t="str">
            <v>ZK114</v>
          </cell>
          <cell r="C286">
            <v>0</v>
          </cell>
          <cell r="D286">
            <v>0</v>
          </cell>
          <cell r="E286">
            <v>299.56</v>
          </cell>
          <cell r="F286">
            <v>0</v>
          </cell>
        </row>
        <row r="287">
          <cell r="A287" t="str">
            <v>ZK114.K120.C030</v>
          </cell>
          <cell r="B287" t="str">
            <v>ZK114</v>
          </cell>
          <cell r="C287">
            <v>0</v>
          </cell>
          <cell r="D287">
            <v>0</v>
          </cell>
          <cell r="E287">
            <v>58.33</v>
          </cell>
          <cell r="F287">
            <v>0</v>
          </cell>
        </row>
        <row r="288">
          <cell r="A288" t="str">
            <v>ZK114.K133.0000</v>
          </cell>
          <cell r="B288" t="str">
            <v>ZK114</v>
          </cell>
          <cell r="C288">
            <v>0</v>
          </cell>
          <cell r="D288">
            <v>26.88</v>
          </cell>
          <cell r="E288">
            <v>0</v>
          </cell>
          <cell r="F288">
            <v>0</v>
          </cell>
        </row>
        <row r="289">
          <cell r="A289" t="str">
            <v>ZK114.K133.C181</v>
          </cell>
          <cell r="B289" t="str">
            <v>ZK114</v>
          </cell>
          <cell r="C289">
            <v>0</v>
          </cell>
          <cell r="D289">
            <v>0</v>
          </cell>
          <cell r="E289">
            <v>6.7</v>
          </cell>
          <cell r="F289">
            <v>0</v>
          </cell>
        </row>
        <row r="290">
          <cell r="A290" t="str">
            <v>ZK114.K133.C390</v>
          </cell>
          <cell r="B290" t="str">
            <v>ZK114</v>
          </cell>
          <cell r="C290">
            <v>0</v>
          </cell>
          <cell r="D290">
            <v>0</v>
          </cell>
          <cell r="E290">
            <v>41.1</v>
          </cell>
          <cell r="F290">
            <v>7.5</v>
          </cell>
        </row>
        <row r="291">
          <cell r="A291" t="str">
            <v>ZK114.K133.C395</v>
          </cell>
          <cell r="B291" t="str">
            <v>ZK114</v>
          </cell>
          <cell r="C291">
            <v>0</v>
          </cell>
          <cell r="D291">
            <v>0</v>
          </cell>
          <cell r="E291">
            <v>12</v>
          </cell>
          <cell r="F291">
            <v>0</v>
          </cell>
        </row>
        <row r="292">
          <cell r="A292" t="str">
            <v>ZK114.K170.C390</v>
          </cell>
          <cell r="B292" t="str">
            <v>ZK114</v>
          </cell>
          <cell r="C292">
            <v>0</v>
          </cell>
          <cell r="D292">
            <v>0</v>
          </cell>
          <cell r="E292">
            <v>7239.5</v>
          </cell>
          <cell r="F292">
            <v>0</v>
          </cell>
        </row>
        <row r="293">
          <cell r="A293" t="str">
            <v>ZK114.K176.C140</v>
          </cell>
          <cell r="B293" t="str">
            <v>ZK114</v>
          </cell>
          <cell r="C293">
            <v>0</v>
          </cell>
          <cell r="D293">
            <v>0</v>
          </cell>
          <cell r="E293">
            <v>10</v>
          </cell>
          <cell r="F293">
            <v>0</v>
          </cell>
        </row>
        <row r="294">
          <cell r="A294" t="str">
            <v>ZK114.K190.C390</v>
          </cell>
          <cell r="B294" t="str">
            <v>ZK114</v>
          </cell>
          <cell r="C294">
            <v>0</v>
          </cell>
          <cell r="D294">
            <v>0</v>
          </cell>
          <cell r="E294">
            <v>105</v>
          </cell>
          <cell r="F294">
            <v>0</v>
          </cell>
        </row>
        <row r="295">
          <cell r="A295" t="str">
            <v>ZK114.K219.C810</v>
          </cell>
          <cell r="B295" t="str">
            <v>ZK114</v>
          </cell>
          <cell r="C295">
            <v>0</v>
          </cell>
          <cell r="D295">
            <v>0</v>
          </cell>
          <cell r="E295">
            <v>204.71</v>
          </cell>
          <cell r="F295">
            <v>0</v>
          </cell>
        </row>
        <row r="296">
          <cell r="A296" t="str">
            <v>ZK114.K299.C009</v>
          </cell>
          <cell r="B296" t="str">
            <v>ZK114</v>
          </cell>
          <cell r="C296">
            <v>0</v>
          </cell>
          <cell r="D296">
            <v>5076.1899999999996</v>
          </cell>
          <cell r="E296">
            <v>380.07</v>
          </cell>
          <cell r="F296">
            <v>0</v>
          </cell>
        </row>
        <row r="297">
          <cell r="A297" t="str">
            <v>ZK114.K299.C070</v>
          </cell>
          <cell r="B297" t="str">
            <v>ZK114</v>
          </cell>
          <cell r="C297">
            <v>0</v>
          </cell>
          <cell r="D297">
            <v>0</v>
          </cell>
          <cell r="E297">
            <v>1255.93</v>
          </cell>
          <cell r="F297">
            <v>72.400000000000006</v>
          </cell>
        </row>
        <row r="298">
          <cell r="A298" t="str">
            <v>ZK114.K299.C080</v>
          </cell>
          <cell r="B298" t="str">
            <v>ZK114</v>
          </cell>
          <cell r="C298">
            <v>0</v>
          </cell>
          <cell r="D298">
            <v>0</v>
          </cell>
          <cell r="E298">
            <v>103.57</v>
          </cell>
          <cell r="F298">
            <v>0</v>
          </cell>
        </row>
        <row r="299">
          <cell r="A299" t="str">
            <v>ZK114.K299.C140</v>
          </cell>
          <cell r="B299" t="str">
            <v>ZK114</v>
          </cell>
          <cell r="C299">
            <v>0</v>
          </cell>
          <cell r="D299">
            <v>0</v>
          </cell>
          <cell r="E299">
            <v>291.14999999999998</v>
          </cell>
          <cell r="F299">
            <v>0</v>
          </cell>
        </row>
        <row r="300">
          <cell r="A300" t="str">
            <v>ZK114.K299.C155</v>
          </cell>
          <cell r="B300" t="str">
            <v>ZK114</v>
          </cell>
          <cell r="C300">
            <v>0</v>
          </cell>
          <cell r="D300">
            <v>0</v>
          </cell>
          <cell r="E300">
            <v>0</v>
          </cell>
          <cell r="F300">
            <v>312.46000000000004</v>
          </cell>
        </row>
        <row r="301">
          <cell r="A301" t="str">
            <v>ZK114.K299.C265</v>
          </cell>
          <cell r="B301" t="str">
            <v>ZK114</v>
          </cell>
          <cell r="C301">
            <v>0</v>
          </cell>
          <cell r="D301">
            <v>0</v>
          </cell>
          <cell r="E301">
            <v>87.5</v>
          </cell>
          <cell r="F301">
            <v>0</v>
          </cell>
        </row>
        <row r="302">
          <cell r="A302" t="str">
            <v>ZK114.K299.C300</v>
          </cell>
          <cell r="B302" t="str">
            <v>ZK114</v>
          </cell>
          <cell r="C302">
            <v>0</v>
          </cell>
          <cell r="D302">
            <v>0</v>
          </cell>
          <cell r="E302">
            <v>20.100000000000001</v>
          </cell>
          <cell r="F302">
            <v>0</v>
          </cell>
        </row>
        <row r="303">
          <cell r="A303" t="str">
            <v>ZK114.K299.C320</v>
          </cell>
          <cell r="B303" t="str">
            <v>ZK114</v>
          </cell>
          <cell r="C303">
            <v>0</v>
          </cell>
          <cell r="D303">
            <v>0</v>
          </cell>
          <cell r="E303">
            <v>150.6</v>
          </cell>
          <cell r="F303">
            <v>0</v>
          </cell>
        </row>
        <row r="304">
          <cell r="A304" t="str">
            <v>ZK114.K299.C330</v>
          </cell>
          <cell r="B304" t="str">
            <v>ZK114</v>
          </cell>
          <cell r="C304">
            <v>0</v>
          </cell>
          <cell r="D304">
            <v>0</v>
          </cell>
          <cell r="E304">
            <v>617.13</v>
          </cell>
          <cell r="F304">
            <v>0</v>
          </cell>
        </row>
        <row r="305">
          <cell r="A305" t="str">
            <v>ZK114.K299.C360</v>
          </cell>
          <cell r="B305" t="str">
            <v>ZK114</v>
          </cell>
          <cell r="C305">
            <v>0</v>
          </cell>
          <cell r="D305">
            <v>0</v>
          </cell>
          <cell r="E305">
            <v>343.22</v>
          </cell>
          <cell r="F305">
            <v>0</v>
          </cell>
        </row>
        <row r="306">
          <cell r="A306" t="str">
            <v>ZK114.K299.C390</v>
          </cell>
          <cell r="B306" t="str">
            <v>ZK114</v>
          </cell>
          <cell r="C306">
            <v>0</v>
          </cell>
          <cell r="D306">
            <v>0</v>
          </cell>
          <cell r="E306">
            <v>12.2</v>
          </cell>
          <cell r="F306">
            <v>0</v>
          </cell>
        </row>
        <row r="307">
          <cell r="A307" t="str">
            <v>ZK114.K299.C430</v>
          </cell>
          <cell r="B307" t="str">
            <v>ZK114</v>
          </cell>
          <cell r="C307">
            <v>0</v>
          </cell>
          <cell r="D307">
            <v>0</v>
          </cell>
          <cell r="E307">
            <v>93.76</v>
          </cell>
          <cell r="F307">
            <v>0</v>
          </cell>
        </row>
        <row r="308">
          <cell r="A308" t="str">
            <v>ZK114.K299.C500</v>
          </cell>
          <cell r="B308" t="str">
            <v>ZK114</v>
          </cell>
          <cell r="C308">
            <v>0</v>
          </cell>
          <cell r="D308">
            <v>0</v>
          </cell>
          <cell r="E308">
            <v>232.2</v>
          </cell>
          <cell r="F308">
            <v>340</v>
          </cell>
        </row>
        <row r="309">
          <cell r="A309" t="str">
            <v>ZK114.K299.C555</v>
          </cell>
          <cell r="B309" t="str">
            <v>ZK114</v>
          </cell>
          <cell r="C309">
            <v>0</v>
          </cell>
          <cell r="D309">
            <v>0</v>
          </cell>
          <cell r="E309">
            <v>195.9</v>
          </cell>
          <cell r="F309">
            <v>72.98</v>
          </cell>
        </row>
        <row r="310">
          <cell r="A310" t="str">
            <v>ZK114.K299.I001</v>
          </cell>
          <cell r="B310" t="str">
            <v>ZK114</v>
          </cell>
          <cell r="C310">
            <v>0</v>
          </cell>
          <cell r="D310">
            <v>0</v>
          </cell>
          <cell r="E310">
            <v>468.93</v>
          </cell>
          <cell r="F310">
            <v>0</v>
          </cell>
        </row>
        <row r="311">
          <cell r="A311" t="str">
            <v>ZK200.0001</v>
          </cell>
          <cell r="B311" t="str">
            <v>ZK200</v>
          </cell>
          <cell r="C311">
            <v>0</v>
          </cell>
          <cell r="D311">
            <v>0</v>
          </cell>
          <cell r="E311">
            <v>0</v>
          </cell>
          <cell r="F311">
            <v>0</v>
          </cell>
        </row>
        <row r="312">
          <cell r="A312" t="str">
            <v>ZK200.0008</v>
          </cell>
          <cell r="B312" t="str">
            <v>ZK200</v>
          </cell>
          <cell r="C312">
            <v>0</v>
          </cell>
          <cell r="D312">
            <v>0</v>
          </cell>
          <cell r="E312">
            <v>0</v>
          </cell>
          <cell r="F312">
            <v>0</v>
          </cell>
        </row>
        <row r="313">
          <cell r="A313" t="str">
            <v>ZK200.0009</v>
          </cell>
          <cell r="B313" t="str">
            <v>ZK200</v>
          </cell>
          <cell r="C313">
            <v>0</v>
          </cell>
          <cell r="D313">
            <v>0</v>
          </cell>
          <cell r="E313">
            <v>0</v>
          </cell>
          <cell r="F313">
            <v>0</v>
          </cell>
        </row>
        <row r="314">
          <cell r="A314" t="str">
            <v>ZK200.4810</v>
          </cell>
          <cell r="B314" t="str">
            <v>ZK200</v>
          </cell>
          <cell r="C314">
            <v>0</v>
          </cell>
          <cell r="D314">
            <v>0</v>
          </cell>
          <cell r="E314">
            <v>0</v>
          </cell>
          <cell r="F314">
            <v>0</v>
          </cell>
        </row>
        <row r="315">
          <cell r="A315" t="str">
            <v>ZK200.K001</v>
          </cell>
          <cell r="B315" t="str">
            <v>ZK200</v>
          </cell>
          <cell r="C315">
            <v>0</v>
          </cell>
          <cell r="D315">
            <v>0</v>
          </cell>
          <cell r="E315">
            <v>0</v>
          </cell>
          <cell r="F315">
            <v>0</v>
          </cell>
        </row>
        <row r="316">
          <cell r="A316" t="str">
            <v>ZK200.K006</v>
          </cell>
          <cell r="B316" t="str">
            <v>ZK200</v>
          </cell>
          <cell r="C316">
            <v>0</v>
          </cell>
          <cell r="D316">
            <v>0</v>
          </cell>
          <cell r="E316">
            <v>0</v>
          </cell>
          <cell r="F316">
            <v>0</v>
          </cell>
        </row>
        <row r="317">
          <cell r="A317" t="str">
            <v>ZK200.K100</v>
          </cell>
          <cell r="B317" t="str">
            <v>ZK200</v>
          </cell>
          <cell r="C317">
            <v>0</v>
          </cell>
          <cell r="D317">
            <v>526.24</v>
          </cell>
          <cell r="E317">
            <v>3260.45</v>
          </cell>
          <cell r="F317">
            <v>220</v>
          </cell>
        </row>
        <row r="318">
          <cell r="A318" t="str">
            <v>ZK200.K102</v>
          </cell>
          <cell r="B318" t="str">
            <v>ZK200</v>
          </cell>
          <cell r="C318">
            <v>0</v>
          </cell>
          <cell r="D318">
            <v>7060.95</v>
          </cell>
          <cell r="E318">
            <v>1725</v>
          </cell>
          <cell r="F318">
            <v>0</v>
          </cell>
        </row>
        <row r="319">
          <cell r="A319" t="str">
            <v>ZK200.K104</v>
          </cell>
          <cell r="B319" t="str">
            <v>ZK200</v>
          </cell>
          <cell r="C319">
            <v>0</v>
          </cell>
          <cell r="D319">
            <v>318.92</v>
          </cell>
          <cell r="E319">
            <v>408</v>
          </cell>
          <cell r="F319">
            <v>0</v>
          </cell>
        </row>
        <row r="320">
          <cell r="A320" t="str">
            <v>ZK200.K115</v>
          </cell>
          <cell r="B320" t="str">
            <v>ZK200</v>
          </cell>
          <cell r="C320">
            <v>0</v>
          </cell>
          <cell r="D320">
            <v>3449.29</v>
          </cell>
          <cell r="E320">
            <v>11239.81</v>
          </cell>
          <cell r="F320">
            <v>0</v>
          </cell>
        </row>
        <row r="321">
          <cell r="A321" t="str">
            <v>ZK200.K116</v>
          </cell>
          <cell r="B321" t="str">
            <v>ZK200</v>
          </cell>
          <cell r="C321">
            <v>0</v>
          </cell>
          <cell r="D321">
            <v>610.95000000000005</v>
          </cell>
          <cell r="E321">
            <v>3027.49</v>
          </cell>
          <cell r="F321">
            <v>0</v>
          </cell>
        </row>
        <row r="322">
          <cell r="A322" t="str">
            <v>ZK200.K119</v>
          </cell>
          <cell r="B322" t="str">
            <v>ZK200</v>
          </cell>
          <cell r="C322">
            <v>0</v>
          </cell>
          <cell r="D322">
            <v>127.93</v>
          </cell>
          <cell r="E322">
            <v>0</v>
          </cell>
          <cell r="F322">
            <v>0</v>
          </cell>
        </row>
        <row r="323">
          <cell r="A323" t="str">
            <v>ZK200.K120</v>
          </cell>
          <cell r="B323" t="str">
            <v>ZK200</v>
          </cell>
          <cell r="C323">
            <v>0</v>
          </cell>
          <cell r="D323">
            <v>1471.81</v>
          </cell>
          <cell r="E323">
            <v>1178.82</v>
          </cell>
          <cell r="F323">
            <v>100</v>
          </cell>
        </row>
        <row r="324">
          <cell r="A324" t="str">
            <v>ZK200.K130</v>
          </cell>
          <cell r="B324" t="str">
            <v>ZK200</v>
          </cell>
          <cell r="C324">
            <v>0</v>
          </cell>
          <cell r="D324">
            <v>0</v>
          </cell>
          <cell r="E324">
            <v>394.03</v>
          </cell>
          <cell r="F324">
            <v>0</v>
          </cell>
        </row>
        <row r="325">
          <cell r="A325" t="str">
            <v>ZK200.K133</v>
          </cell>
          <cell r="B325" t="str">
            <v>ZK200</v>
          </cell>
          <cell r="C325">
            <v>0</v>
          </cell>
          <cell r="D325">
            <v>441.7</v>
          </cell>
          <cell r="E325">
            <v>1370.6299999999999</v>
          </cell>
          <cell r="F325">
            <v>0</v>
          </cell>
        </row>
        <row r="326">
          <cell r="A326" t="str">
            <v>ZK200.K134</v>
          </cell>
          <cell r="B326" t="str">
            <v>ZK200</v>
          </cell>
          <cell r="C326">
            <v>0</v>
          </cell>
          <cell r="D326">
            <v>0</v>
          </cell>
          <cell r="E326">
            <v>5722.66</v>
          </cell>
          <cell r="F326">
            <v>0</v>
          </cell>
        </row>
        <row r="327">
          <cell r="A327" t="str">
            <v>ZK200.K138</v>
          </cell>
          <cell r="B327" t="str">
            <v>ZK200</v>
          </cell>
          <cell r="C327">
            <v>0</v>
          </cell>
          <cell r="D327">
            <v>545.5</v>
          </cell>
          <cell r="E327">
            <v>281.58</v>
          </cell>
          <cell r="F327">
            <v>0</v>
          </cell>
        </row>
        <row r="328">
          <cell r="A328" t="str">
            <v>ZK200.K175</v>
          </cell>
          <cell r="B328" t="str">
            <v>ZK200</v>
          </cell>
          <cell r="C328">
            <v>0</v>
          </cell>
          <cell r="D328">
            <v>0</v>
          </cell>
          <cell r="E328">
            <v>341.96</v>
          </cell>
          <cell r="F328">
            <v>0</v>
          </cell>
        </row>
        <row r="329">
          <cell r="A329" t="str">
            <v>ZK200.K300</v>
          </cell>
          <cell r="B329" t="str">
            <v>ZK200</v>
          </cell>
          <cell r="C329">
            <v>0</v>
          </cell>
          <cell r="D329">
            <v>928.32</v>
          </cell>
          <cell r="E329">
            <v>11549.9</v>
          </cell>
          <cell r="F329">
            <v>3263</v>
          </cell>
        </row>
        <row r="330">
          <cell r="A330" t="str">
            <v>ZK200.K302</v>
          </cell>
          <cell r="B330" t="str">
            <v>ZK200</v>
          </cell>
          <cell r="C330">
            <v>0</v>
          </cell>
          <cell r="D330">
            <v>0</v>
          </cell>
          <cell r="E330">
            <v>226.52</v>
          </cell>
          <cell r="F330">
            <v>0</v>
          </cell>
        </row>
        <row r="331">
          <cell r="A331" t="str">
            <v>ZK200.K303</v>
          </cell>
          <cell r="B331" t="str">
            <v>ZK200</v>
          </cell>
          <cell r="C331">
            <v>0</v>
          </cell>
          <cell r="D331">
            <v>0</v>
          </cell>
          <cell r="E331">
            <v>19</v>
          </cell>
          <cell r="F331">
            <v>0</v>
          </cell>
        </row>
        <row r="332">
          <cell r="A332" t="str">
            <v>ZK200.K306</v>
          </cell>
          <cell r="B332" t="str">
            <v>ZK200</v>
          </cell>
          <cell r="C332">
            <v>0</v>
          </cell>
          <cell r="D332">
            <v>24980</v>
          </cell>
          <cell r="E332">
            <v>6700</v>
          </cell>
          <cell r="F332">
            <v>900</v>
          </cell>
        </row>
        <row r="333">
          <cell r="A333" t="str">
            <v>ZK200.K307</v>
          </cell>
          <cell r="B333" t="str">
            <v>ZK200</v>
          </cell>
          <cell r="C333">
            <v>0</v>
          </cell>
          <cell r="D333">
            <v>20985.3</v>
          </cell>
          <cell r="E333">
            <v>2775.95</v>
          </cell>
          <cell r="F333">
            <v>0</v>
          </cell>
        </row>
        <row r="334">
          <cell r="A334" t="str">
            <v>ZK200.K308</v>
          </cell>
          <cell r="B334" t="str">
            <v>ZK200</v>
          </cell>
          <cell r="C334">
            <v>0</v>
          </cell>
          <cell r="D334">
            <v>0</v>
          </cell>
          <cell r="E334">
            <v>20.82</v>
          </cell>
          <cell r="F334">
            <v>0</v>
          </cell>
        </row>
        <row r="335">
          <cell r="A335" t="str">
            <v>ZK200.K317</v>
          </cell>
          <cell r="B335" t="str">
            <v>ZK200</v>
          </cell>
          <cell r="C335">
            <v>0</v>
          </cell>
          <cell r="D335">
            <v>0</v>
          </cell>
          <cell r="E335">
            <v>91.8</v>
          </cell>
          <cell r="F335">
            <v>0</v>
          </cell>
        </row>
        <row r="336">
          <cell r="A336" t="str">
            <v>ZK200.K335</v>
          </cell>
          <cell r="B336" t="str">
            <v>ZK200</v>
          </cell>
          <cell r="C336">
            <v>0</v>
          </cell>
          <cell r="D336">
            <v>0</v>
          </cell>
          <cell r="E336">
            <v>4.5</v>
          </cell>
          <cell r="F336">
            <v>0</v>
          </cell>
        </row>
        <row r="337">
          <cell r="A337" t="str">
            <v>ZK200.K342</v>
          </cell>
          <cell r="B337" t="str">
            <v>ZK200</v>
          </cell>
          <cell r="C337">
            <v>0</v>
          </cell>
          <cell r="D337">
            <v>0</v>
          </cell>
          <cell r="E337">
            <v>8</v>
          </cell>
          <cell r="F337">
            <v>0</v>
          </cell>
        </row>
        <row r="338">
          <cell r="A338" t="str">
            <v>ZK201.K005</v>
          </cell>
          <cell r="B338" t="str">
            <v>ZK201</v>
          </cell>
          <cell r="C338">
            <v>0</v>
          </cell>
          <cell r="D338">
            <v>0</v>
          </cell>
          <cell r="E338">
            <v>0</v>
          </cell>
          <cell r="F338">
            <v>0</v>
          </cell>
        </row>
        <row r="339">
          <cell r="A339" t="str">
            <v>ZK201.K104</v>
          </cell>
          <cell r="B339" t="str">
            <v>ZK201</v>
          </cell>
          <cell r="C339">
            <v>0</v>
          </cell>
          <cell r="D339">
            <v>0</v>
          </cell>
          <cell r="E339">
            <v>0</v>
          </cell>
          <cell r="F339">
            <v>0</v>
          </cell>
        </row>
        <row r="340">
          <cell r="A340" t="str">
            <v>ZK201.K115</v>
          </cell>
          <cell r="B340" t="str">
            <v>ZK201</v>
          </cell>
          <cell r="C340">
            <v>0</v>
          </cell>
          <cell r="D340">
            <v>0</v>
          </cell>
          <cell r="E340">
            <v>159.72999999999999</v>
          </cell>
          <cell r="F340">
            <v>0</v>
          </cell>
        </row>
        <row r="341">
          <cell r="A341" t="str">
            <v>ZK201.K138</v>
          </cell>
          <cell r="B341" t="str">
            <v>ZK201</v>
          </cell>
          <cell r="C341">
            <v>0</v>
          </cell>
          <cell r="D341">
            <v>4424</v>
          </cell>
          <cell r="E341">
            <v>57086.59</v>
          </cell>
          <cell r="F341">
            <v>0</v>
          </cell>
        </row>
        <row r="342">
          <cell r="A342" t="str">
            <v>ZK201.K158</v>
          </cell>
          <cell r="B342" t="str">
            <v>ZK201</v>
          </cell>
          <cell r="C342">
            <v>0</v>
          </cell>
          <cell r="D342">
            <v>8010</v>
          </cell>
          <cell r="E342">
            <v>650</v>
          </cell>
          <cell r="F342">
            <v>11340</v>
          </cell>
        </row>
        <row r="343">
          <cell r="A343" t="str">
            <v>ZK201.K159</v>
          </cell>
          <cell r="B343" t="str">
            <v>ZK201</v>
          </cell>
          <cell r="C343">
            <v>0</v>
          </cell>
          <cell r="D343">
            <v>5800</v>
          </cell>
          <cell r="E343">
            <v>5000</v>
          </cell>
          <cell r="F343">
            <v>0</v>
          </cell>
        </row>
        <row r="344">
          <cell r="A344" t="str">
            <v>ZK201.K160</v>
          </cell>
          <cell r="B344" t="str">
            <v>ZK201</v>
          </cell>
          <cell r="C344">
            <v>0</v>
          </cell>
          <cell r="D344">
            <v>1300</v>
          </cell>
          <cell r="E344">
            <v>17200.349999999999</v>
          </cell>
          <cell r="F344">
            <v>14364.65</v>
          </cell>
        </row>
        <row r="345">
          <cell r="A345" t="str">
            <v>ZK201.K201</v>
          </cell>
          <cell r="B345" t="str">
            <v>ZK201</v>
          </cell>
          <cell r="C345">
            <v>0</v>
          </cell>
          <cell r="D345">
            <v>0</v>
          </cell>
          <cell r="E345">
            <v>0</v>
          </cell>
          <cell r="F345">
            <v>0</v>
          </cell>
        </row>
        <row r="346">
          <cell r="A346" t="str">
            <v>ZK201.K301</v>
          </cell>
          <cell r="B346" t="str">
            <v>ZK201</v>
          </cell>
          <cell r="C346">
            <v>0</v>
          </cell>
          <cell r="D346">
            <v>131202.65</v>
          </cell>
          <cell r="E346">
            <v>12489.88</v>
          </cell>
          <cell r="F346">
            <v>0</v>
          </cell>
        </row>
        <row r="347">
          <cell r="A347" t="str">
            <v>ZK201.K302</v>
          </cell>
          <cell r="B347" t="str">
            <v>ZK201</v>
          </cell>
          <cell r="C347">
            <v>0</v>
          </cell>
          <cell r="D347">
            <v>0</v>
          </cell>
          <cell r="E347">
            <v>295869</v>
          </cell>
          <cell r="F347">
            <v>1300</v>
          </cell>
        </row>
        <row r="348">
          <cell r="A348" t="str">
            <v>ZK201.K303</v>
          </cell>
          <cell r="B348" t="str">
            <v>ZK201</v>
          </cell>
          <cell r="C348">
            <v>0</v>
          </cell>
          <cell r="D348">
            <v>12640.25</v>
          </cell>
          <cell r="E348">
            <v>50668.78</v>
          </cell>
          <cell r="F348">
            <v>15466</v>
          </cell>
        </row>
        <row r="349">
          <cell r="A349" t="str">
            <v>ZK201.K304</v>
          </cell>
          <cell r="B349" t="str">
            <v>ZK201</v>
          </cell>
          <cell r="C349">
            <v>0</v>
          </cell>
          <cell r="D349">
            <v>50397.43</v>
          </cell>
          <cell r="E349">
            <v>159399.69</v>
          </cell>
          <cell r="F349">
            <v>18484</v>
          </cell>
        </row>
        <row r="350">
          <cell r="A350" t="str">
            <v>ZK201.K305</v>
          </cell>
          <cell r="B350" t="str">
            <v>ZK201</v>
          </cell>
          <cell r="C350">
            <v>0</v>
          </cell>
          <cell r="D350">
            <v>0</v>
          </cell>
          <cell r="E350">
            <v>0</v>
          </cell>
          <cell r="F350">
            <v>85000</v>
          </cell>
        </row>
        <row r="351">
          <cell r="A351" t="str">
            <v>ZK201.K307</v>
          </cell>
          <cell r="B351" t="str">
            <v>ZK201</v>
          </cell>
          <cell r="C351">
            <v>0</v>
          </cell>
          <cell r="D351">
            <v>0</v>
          </cell>
          <cell r="E351">
            <v>6053</v>
          </cell>
          <cell r="F351">
            <v>0</v>
          </cell>
        </row>
        <row r="352">
          <cell r="A352" t="str">
            <v>ZK201.K308</v>
          </cell>
          <cell r="B352" t="str">
            <v>ZK201</v>
          </cell>
          <cell r="C352">
            <v>0</v>
          </cell>
          <cell r="D352">
            <v>264</v>
          </cell>
          <cell r="E352">
            <v>10885.23</v>
          </cell>
          <cell r="F352">
            <v>472</v>
          </cell>
        </row>
        <row r="353">
          <cell r="A353" t="str">
            <v>ZK201.K309</v>
          </cell>
          <cell r="B353" t="str">
            <v>ZK201</v>
          </cell>
          <cell r="C353">
            <v>0</v>
          </cell>
          <cell r="D353">
            <v>3017.37</v>
          </cell>
          <cell r="E353">
            <v>1900</v>
          </cell>
          <cell r="F353">
            <v>0</v>
          </cell>
        </row>
        <row r="354">
          <cell r="A354" t="str">
            <v>ZK201.K310</v>
          </cell>
          <cell r="B354" t="str">
            <v>ZK201</v>
          </cell>
          <cell r="C354">
            <v>0</v>
          </cell>
          <cell r="D354">
            <v>0</v>
          </cell>
          <cell r="E354">
            <v>15742.5</v>
          </cell>
          <cell r="F354">
            <v>35</v>
          </cell>
        </row>
        <row r="355">
          <cell r="A355" t="str">
            <v>ZK202.K115</v>
          </cell>
          <cell r="B355" t="str">
            <v>ZK202</v>
          </cell>
          <cell r="C355">
            <v>0</v>
          </cell>
          <cell r="D355">
            <v>0</v>
          </cell>
          <cell r="E355">
            <v>74.97</v>
          </cell>
          <cell r="F355">
            <v>0</v>
          </cell>
        </row>
        <row r="356">
          <cell r="A356" t="str">
            <v>ZK202.K116</v>
          </cell>
          <cell r="B356" t="str">
            <v>ZK202</v>
          </cell>
          <cell r="C356">
            <v>0</v>
          </cell>
          <cell r="D356">
            <v>0</v>
          </cell>
          <cell r="E356">
            <v>54.17</v>
          </cell>
          <cell r="F356">
            <v>0</v>
          </cell>
        </row>
        <row r="357">
          <cell r="A357" t="str">
            <v>ZK202.K160</v>
          </cell>
          <cell r="B357" t="str">
            <v>ZK202</v>
          </cell>
          <cell r="C357">
            <v>0</v>
          </cell>
          <cell r="D357">
            <v>150</v>
          </cell>
          <cell r="E357">
            <v>6124.75</v>
          </cell>
          <cell r="F357">
            <v>0</v>
          </cell>
        </row>
        <row r="358">
          <cell r="A358" t="str">
            <v>ZK202.K316</v>
          </cell>
          <cell r="B358" t="str">
            <v>ZK202</v>
          </cell>
          <cell r="C358">
            <v>0</v>
          </cell>
          <cell r="D358">
            <v>3125</v>
          </cell>
          <cell r="E358">
            <v>69750</v>
          </cell>
          <cell r="F358">
            <v>120250</v>
          </cell>
        </row>
        <row r="359">
          <cell r="A359" t="str">
            <v>ZK202.K317</v>
          </cell>
          <cell r="B359" t="str">
            <v>ZK202</v>
          </cell>
          <cell r="C359">
            <v>0</v>
          </cell>
          <cell r="D359">
            <v>0</v>
          </cell>
          <cell r="E359">
            <v>471.46</v>
          </cell>
          <cell r="F359">
            <v>0</v>
          </cell>
        </row>
        <row r="360">
          <cell r="A360" t="str">
            <v>ZK202.K319</v>
          </cell>
          <cell r="B360" t="str">
            <v>ZK202</v>
          </cell>
          <cell r="C360">
            <v>0</v>
          </cell>
          <cell r="D360">
            <v>0</v>
          </cell>
          <cell r="E360">
            <v>0</v>
          </cell>
          <cell r="F360">
            <v>4015</v>
          </cell>
        </row>
        <row r="361">
          <cell r="A361" t="str">
            <v>ZK203.K005</v>
          </cell>
          <cell r="B361" t="str">
            <v>ZK203</v>
          </cell>
          <cell r="C361">
            <v>0</v>
          </cell>
          <cell r="D361">
            <v>0</v>
          </cell>
          <cell r="E361">
            <v>0</v>
          </cell>
          <cell r="F361">
            <v>0</v>
          </cell>
        </row>
        <row r="362">
          <cell r="A362" t="str">
            <v>ZK203.K130</v>
          </cell>
          <cell r="B362" t="str">
            <v>ZK203</v>
          </cell>
          <cell r="C362">
            <v>0</v>
          </cell>
          <cell r="D362">
            <v>20.63</v>
          </cell>
          <cell r="E362">
            <v>0</v>
          </cell>
          <cell r="F362">
            <v>0</v>
          </cell>
        </row>
        <row r="363">
          <cell r="A363" t="str">
            <v>ZK203.K133</v>
          </cell>
          <cell r="B363" t="str">
            <v>ZK203</v>
          </cell>
          <cell r="C363">
            <v>0</v>
          </cell>
          <cell r="D363">
            <v>0</v>
          </cell>
          <cell r="E363">
            <v>101.84</v>
          </cell>
          <cell r="F363">
            <v>0</v>
          </cell>
        </row>
        <row r="364">
          <cell r="A364" t="str">
            <v>ZK203.K160</v>
          </cell>
          <cell r="B364" t="str">
            <v>ZK203</v>
          </cell>
          <cell r="C364">
            <v>0</v>
          </cell>
          <cell r="D364">
            <v>200</v>
          </cell>
          <cell r="E364">
            <v>9382.5</v>
          </cell>
          <cell r="F364">
            <v>4912.5</v>
          </cell>
        </row>
        <row r="365">
          <cell r="A365" t="str">
            <v>ZK203.K310</v>
          </cell>
          <cell r="B365" t="str">
            <v>ZK203</v>
          </cell>
          <cell r="C365">
            <v>0</v>
          </cell>
          <cell r="D365">
            <v>-20.63</v>
          </cell>
          <cell r="E365">
            <v>0</v>
          </cell>
          <cell r="F365">
            <v>0</v>
          </cell>
        </row>
        <row r="366">
          <cell r="A366" t="str">
            <v>ZK203.K324</v>
          </cell>
          <cell r="B366" t="str">
            <v>ZK203</v>
          </cell>
          <cell r="C366">
            <v>0</v>
          </cell>
          <cell r="D366">
            <v>66069.62</v>
          </cell>
          <cell r="E366">
            <v>231377.82</v>
          </cell>
          <cell r="F366">
            <v>0</v>
          </cell>
        </row>
        <row r="367">
          <cell r="A367" t="str">
            <v>ZK203.K325</v>
          </cell>
          <cell r="B367" t="str">
            <v>ZK203</v>
          </cell>
          <cell r="C367">
            <v>0</v>
          </cell>
          <cell r="D367">
            <v>0</v>
          </cell>
          <cell r="E367">
            <v>31451.5</v>
          </cell>
          <cell r="F367">
            <v>0</v>
          </cell>
        </row>
        <row r="368">
          <cell r="A368" t="str">
            <v>ZK203.K326</v>
          </cell>
          <cell r="B368" t="str">
            <v>ZK203</v>
          </cell>
          <cell r="C368">
            <v>0</v>
          </cell>
          <cell r="D368">
            <v>20426.55</v>
          </cell>
          <cell r="E368">
            <v>82224.160000000003</v>
          </cell>
          <cell r="F368">
            <v>145481</v>
          </cell>
        </row>
        <row r="369">
          <cell r="A369" t="str">
            <v>ZK203.K327</v>
          </cell>
          <cell r="B369" t="str">
            <v>ZK203</v>
          </cell>
          <cell r="C369">
            <v>0</v>
          </cell>
          <cell r="D369">
            <v>11193.32</v>
          </cell>
          <cell r="E369">
            <v>24951.58</v>
          </cell>
          <cell r="F369">
            <v>0</v>
          </cell>
        </row>
        <row r="370">
          <cell r="A370" t="str">
            <v>ZK203.K329</v>
          </cell>
          <cell r="B370" t="str">
            <v>ZK203</v>
          </cell>
          <cell r="C370">
            <v>0</v>
          </cell>
          <cell r="D370">
            <v>1502.65</v>
          </cell>
          <cell r="E370">
            <v>1575.31</v>
          </cell>
          <cell r="F370">
            <v>0</v>
          </cell>
        </row>
        <row r="371">
          <cell r="A371" t="str">
            <v>ZK204.K115</v>
          </cell>
          <cell r="B371" t="str">
            <v>ZK204</v>
          </cell>
          <cell r="C371">
            <v>0</v>
          </cell>
          <cell r="D371">
            <v>0</v>
          </cell>
          <cell r="E371">
            <v>0</v>
          </cell>
          <cell r="F371">
            <v>0</v>
          </cell>
        </row>
        <row r="372">
          <cell r="A372" t="str">
            <v>ZK204.K133</v>
          </cell>
          <cell r="B372" t="str">
            <v>ZK204</v>
          </cell>
          <cell r="C372">
            <v>0</v>
          </cell>
          <cell r="D372">
            <v>0</v>
          </cell>
          <cell r="E372">
            <v>0</v>
          </cell>
          <cell r="F372">
            <v>0</v>
          </cell>
        </row>
        <row r="373">
          <cell r="A373" t="str">
            <v>ZK204.K134</v>
          </cell>
          <cell r="B373" t="str">
            <v>ZK204</v>
          </cell>
          <cell r="C373">
            <v>0</v>
          </cell>
          <cell r="D373">
            <v>0</v>
          </cell>
          <cell r="E373">
            <v>0</v>
          </cell>
          <cell r="F373">
            <v>0</v>
          </cell>
        </row>
        <row r="374">
          <cell r="A374" t="str">
            <v>ZK204.K160</v>
          </cell>
          <cell r="B374" t="str">
            <v>ZK204</v>
          </cell>
          <cell r="C374">
            <v>0</v>
          </cell>
          <cell r="D374">
            <v>0</v>
          </cell>
          <cell r="E374">
            <v>2520</v>
          </cell>
          <cell r="F374">
            <v>0</v>
          </cell>
        </row>
        <row r="375">
          <cell r="A375" t="str">
            <v>ZK204.K334</v>
          </cell>
          <cell r="B375" t="str">
            <v>ZK204</v>
          </cell>
          <cell r="C375">
            <v>0</v>
          </cell>
          <cell r="D375">
            <v>28667.58</v>
          </cell>
          <cell r="E375">
            <v>76462.149999999994</v>
          </cell>
          <cell r="F375">
            <v>5095</v>
          </cell>
        </row>
        <row r="376">
          <cell r="A376" t="str">
            <v>ZK204.K335</v>
          </cell>
          <cell r="B376" t="str">
            <v>ZK204</v>
          </cell>
          <cell r="C376">
            <v>0</v>
          </cell>
          <cell r="D376">
            <v>4267.95</v>
          </cell>
          <cell r="E376">
            <v>32938.65</v>
          </cell>
          <cell r="F376">
            <v>13936.75</v>
          </cell>
        </row>
        <row r="377">
          <cell r="A377" t="str">
            <v>ZK204.K336</v>
          </cell>
          <cell r="B377" t="str">
            <v>ZK204</v>
          </cell>
          <cell r="C377">
            <v>0</v>
          </cell>
          <cell r="D377">
            <v>870.1</v>
          </cell>
          <cell r="E377">
            <v>458.39</v>
          </cell>
          <cell r="F377">
            <v>80</v>
          </cell>
        </row>
        <row r="378">
          <cell r="A378" t="str">
            <v>ZK204.K341</v>
          </cell>
          <cell r="B378" t="str">
            <v>ZK204</v>
          </cell>
          <cell r="C378">
            <v>0</v>
          </cell>
          <cell r="D378">
            <v>0</v>
          </cell>
          <cell r="E378">
            <v>23000</v>
          </cell>
          <cell r="F378">
            <v>0</v>
          </cell>
        </row>
        <row r="379">
          <cell r="A379" t="str">
            <v>ZK204.K352</v>
          </cell>
          <cell r="B379" t="str">
            <v>ZK204</v>
          </cell>
          <cell r="C379">
            <v>0</v>
          </cell>
          <cell r="D379">
            <v>0</v>
          </cell>
          <cell r="E379">
            <v>0</v>
          </cell>
          <cell r="F379">
            <v>0</v>
          </cell>
        </row>
        <row r="380">
          <cell r="A380" t="str">
            <v>ZK204.K353</v>
          </cell>
          <cell r="B380" t="str">
            <v>ZK204</v>
          </cell>
          <cell r="C380">
            <v>0</v>
          </cell>
          <cell r="D380">
            <v>0</v>
          </cell>
          <cell r="E380">
            <v>0</v>
          </cell>
          <cell r="F380">
            <v>0</v>
          </cell>
        </row>
        <row r="381">
          <cell r="A381" t="str">
            <v>ZK204.K355</v>
          </cell>
          <cell r="B381" t="str">
            <v>ZK204</v>
          </cell>
          <cell r="C381">
            <v>0</v>
          </cell>
          <cell r="D381">
            <v>0</v>
          </cell>
          <cell r="E381">
            <v>0</v>
          </cell>
          <cell r="F381">
            <v>1000</v>
          </cell>
        </row>
        <row r="382">
          <cell r="A382" t="str">
            <v>ZK205.K120</v>
          </cell>
          <cell r="B382" t="str">
            <v>ZK205</v>
          </cell>
          <cell r="C382">
            <v>0</v>
          </cell>
          <cell r="D382">
            <v>0</v>
          </cell>
          <cell r="E382">
            <v>74</v>
          </cell>
          <cell r="F382">
            <v>23.7</v>
          </cell>
        </row>
        <row r="383">
          <cell r="A383" t="str">
            <v>ZK205.K136</v>
          </cell>
          <cell r="B383" t="str">
            <v>ZK205</v>
          </cell>
          <cell r="C383">
            <v>0</v>
          </cell>
          <cell r="D383">
            <v>0</v>
          </cell>
          <cell r="E383">
            <v>0</v>
          </cell>
          <cell r="F383">
            <v>0</v>
          </cell>
        </row>
        <row r="384">
          <cell r="A384" t="str">
            <v>ZK205.K307</v>
          </cell>
          <cell r="B384" t="str">
            <v>ZK205</v>
          </cell>
          <cell r="C384">
            <v>0</v>
          </cell>
          <cell r="D384">
            <v>7500</v>
          </cell>
          <cell r="E384">
            <v>6340.93</v>
          </cell>
          <cell r="F384">
            <v>0</v>
          </cell>
        </row>
        <row r="385">
          <cell r="A385" t="str">
            <v>ZK205.K308</v>
          </cell>
          <cell r="B385" t="str">
            <v>ZK205</v>
          </cell>
          <cell r="C385">
            <v>0</v>
          </cell>
          <cell r="D385">
            <v>0</v>
          </cell>
          <cell r="E385">
            <v>0</v>
          </cell>
          <cell r="F385">
            <v>1000</v>
          </cell>
        </row>
        <row r="386">
          <cell r="A386" t="str">
            <v>ZK205.K334</v>
          </cell>
          <cell r="B386" t="str">
            <v>ZK205</v>
          </cell>
          <cell r="C386">
            <v>0</v>
          </cell>
          <cell r="D386">
            <v>0</v>
          </cell>
          <cell r="E386">
            <v>9.17</v>
          </cell>
          <cell r="F386">
            <v>0</v>
          </cell>
        </row>
        <row r="387">
          <cell r="A387" t="str">
            <v>ZK205.K341</v>
          </cell>
          <cell r="B387" t="str">
            <v>ZK205</v>
          </cell>
          <cell r="C387">
            <v>0</v>
          </cell>
          <cell r="D387">
            <v>2780</v>
          </cell>
          <cell r="E387">
            <v>60726.5</v>
          </cell>
          <cell r="F387">
            <v>8770</v>
          </cell>
        </row>
        <row r="388">
          <cell r="A388" t="str">
            <v>ZK205.K342</v>
          </cell>
          <cell r="B388" t="str">
            <v>ZK205</v>
          </cell>
          <cell r="C388">
            <v>0</v>
          </cell>
          <cell r="D388">
            <v>771</v>
          </cell>
          <cell r="E388">
            <v>2100</v>
          </cell>
          <cell r="F388">
            <v>920</v>
          </cell>
        </row>
        <row r="389">
          <cell r="A389" t="str">
            <v>ZK205.K343</v>
          </cell>
          <cell r="B389" t="str">
            <v>ZK205</v>
          </cell>
          <cell r="C389">
            <v>0</v>
          </cell>
          <cell r="D389">
            <v>1122.21</v>
          </cell>
          <cell r="E389">
            <v>26460.13</v>
          </cell>
          <cell r="F389">
            <v>8922</v>
          </cell>
        </row>
        <row r="390">
          <cell r="A390" t="str">
            <v>ZK205.K344</v>
          </cell>
          <cell r="B390" t="str">
            <v>ZK205</v>
          </cell>
          <cell r="C390">
            <v>0</v>
          </cell>
          <cell r="D390">
            <v>710</v>
          </cell>
          <cell r="E390">
            <v>28153.94</v>
          </cell>
          <cell r="F390">
            <v>4576</v>
          </cell>
        </row>
        <row r="391">
          <cell r="A391" t="str">
            <v>ZK206.K300</v>
          </cell>
          <cell r="B391" t="str">
            <v>ZK206</v>
          </cell>
          <cell r="C391">
            <v>0</v>
          </cell>
          <cell r="D391">
            <v>0</v>
          </cell>
          <cell r="E391">
            <v>9.6999999999999993</v>
          </cell>
          <cell r="F391">
            <v>0</v>
          </cell>
        </row>
        <row r="392">
          <cell r="A392" t="str">
            <v>ZK206.K326</v>
          </cell>
          <cell r="B392" t="str">
            <v>ZK206</v>
          </cell>
          <cell r="C392">
            <v>0</v>
          </cell>
          <cell r="D392">
            <v>0</v>
          </cell>
          <cell r="E392">
            <v>39.99</v>
          </cell>
          <cell r="F392">
            <v>0</v>
          </cell>
        </row>
        <row r="393">
          <cell r="A393" t="str">
            <v>ZK206.K335</v>
          </cell>
          <cell r="B393" t="str">
            <v>ZK206</v>
          </cell>
          <cell r="C393">
            <v>0</v>
          </cell>
          <cell r="D393">
            <v>0</v>
          </cell>
          <cell r="E393">
            <v>237.49</v>
          </cell>
          <cell r="F393">
            <v>0</v>
          </cell>
        </row>
        <row r="394">
          <cell r="A394" t="str">
            <v>ZK206.K349</v>
          </cell>
          <cell r="B394" t="str">
            <v>ZK206</v>
          </cell>
          <cell r="C394">
            <v>0</v>
          </cell>
          <cell r="D394">
            <v>16481.25</v>
          </cell>
          <cell r="E394">
            <v>312.08</v>
          </cell>
          <cell r="F394">
            <v>242</v>
          </cell>
        </row>
        <row r="395">
          <cell r="A395" t="str">
            <v>ZK206.K350</v>
          </cell>
          <cell r="B395" t="str">
            <v>ZK206</v>
          </cell>
          <cell r="C395">
            <v>0</v>
          </cell>
          <cell r="D395">
            <v>3690</v>
          </cell>
          <cell r="E395">
            <v>6006.94</v>
          </cell>
          <cell r="F395">
            <v>3496.2</v>
          </cell>
        </row>
        <row r="396">
          <cell r="A396" t="str">
            <v>ZK206.K351</v>
          </cell>
          <cell r="B396" t="str">
            <v>ZK206</v>
          </cell>
          <cell r="C396">
            <v>0</v>
          </cell>
          <cell r="D396">
            <v>0</v>
          </cell>
          <cell r="E396">
            <v>10105.31</v>
          </cell>
          <cell r="F396">
            <v>1361.4300000000003</v>
          </cell>
        </row>
        <row r="397">
          <cell r="A397" t="str">
            <v>ZK206.K352</v>
          </cell>
          <cell r="B397" t="str">
            <v>ZK206</v>
          </cell>
          <cell r="C397">
            <v>0</v>
          </cell>
          <cell r="D397">
            <v>6125.74</v>
          </cell>
          <cell r="E397">
            <v>80208.260000000009</v>
          </cell>
          <cell r="F397">
            <v>8588</v>
          </cell>
        </row>
        <row r="398">
          <cell r="A398" t="str">
            <v>ZK206.K353</v>
          </cell>
          <cell r="B398" t="str">
            <v>ZK206</v>
          </cell>
          <cell r="C398">
            <v>0</v>
          </cell>
          <cell r="D398">
            <v>4916.24</v>
          </cell>
          <cell r="E398">
            <v>14597.26</v>
          </cell>
          <cell r="F398">
            <v>7294</v>
          </cell>
        </row>
        <row r="399">
          <cell r="A399" t="str">
            <v>ZK206.K354</v>
          </cell>
          <cell r="B399" t="str">
            <v>ZK206</v>
          </cell>
          <cell r="C399">
            <v>0</v>
          </cell>
          <cell r="D399">
            <v>5338.13</v>
          </cell>
          <cell r="E399">
            <v>149639.79999999999</v>
          </cell>
          <cell r="F399">
            <v>7775.11</v>
          </cell>
        </row>
        <row r="400">
          <cell r="A400" t="str">
            <v>ZK206.K355</v>
          </cell>
          <cell r="B400" t="str">
            <v>ZK206</v>
          </cell>
          <cell r="C400">
            <v>0</v>
          </cell>
          <cell r="D400">
            <v>0</v>
          </cell>
          <cell r="E400">
            <v>48472.84</v>
          </cell>
          <cell r="F400">
            <v>24607.4</v>
          </cell>
        </row>
        <row r="401">
          <cell r="A401" t="str">
            <v>ZK206.K356</v>
          </cell>
          <cell r="B401" t="str">
            <v>ZK206</v>
          </cell>
          <cell r="C401">
            <v>0</v>
          </cell>
          <cell r="D401">
            <v>0</v>
          </cell>
          <cell r="E401">
            <v>69.150000000000006</v>
          </cell>
          <cell r="F401">
            <v>0</v>
          </cell>
        </row>
        <row r="402">
          <cell r="A402" t="str">
            <v>ZK207.K176</v>
          </cell>
          <cell r="B402" t="str">
            <v>ZK207</v>
          </cell>
          <cell r="C402">
            <v>0</v>
          </cell>
          <cell r="D402">
            <v>0</v>
          </cell>
          <cell r="E402">
            <v>219.95</v>
          </cell>
          <cell r="F402">
            <v>0</v>
          </cell>
        </row>
        <row r="403">
          <cell r="A403" t="str">
            <v>ZK207.K309</v>
          </cell>
          <cell r="B403" t="str">
            <v>ZK207</v>
          </cell>
          <cell r="C403">
            <v>0</v>
          </cell>
          <cell r="D403">
            <v>0</v>
          </cell>
          <cell r="E403">
            <v>2000</v>
          </cell>
          <cell r="F403">
            <v>0</v>
          </cell>
        </row>
        <row r="404">
          <cell r="A404" t="str">
            <v>ZK207.K360</v>
          </cell>
          <cell r="B404" t="str">
            <v>ZK207</v>
          </cell>
          <cell r="C404">
            <v>0</v>
          </cell>
          <cell r="D404">
            <v>0</v>
          </cell>
          <cell r="E404">
            <v>3120.57</v>
          </cell>
          <cell r="F404">
            <v>241.42000000000002</v>
          </cell>
        </row>
        <row r="405">
          <cell r="A405" t="str">
            <v>ZK207.K361</v>
          </cell>
          <cell r="B405" t="str">
            <v>ZK207</v>
          </cell>
          <cell r="C405">
            <v>0</v>
          </cell>
          <cell r="D405">
            <v>0</v>
          </cell>
          <cell r="E405">
            <v>3654.23</v>
          </cell>
          <cell r="F405">
            <v>0</v>
          </cell>
        </row>
        <row r="406">
          <cell r="A406" t="str">
            <v>ZK207.K362</v>
          </cell>
          <cell r="B406" t="str">
            <v>ZK207</v>
          </cell>
          <cell r="C406">
            <v>0</v>
          </cell>
          <cell r="D406">
            <v>0</v>
          </cell>
          <cell r="E406">
            <v>0</v>
          </cell>
          <cell r="F406">
            <v>17750</v>
          </cell>
        </row>
        <row r="407">
          <cell r="A407" t="str">
            <v>ZK208.K207</v>
          </cell>
          <cell r="B407" t="str">
            <v>ZK208</v>
          </cell>
          <cell r="C407">
            <v>0</v>
          </cell>
          <cell r="D407">
            <v>0</v>
          </cell>
          <cell r="E407">
            <v>2516</v>
          </cell>
          <cell r="F407">
            <v>0</v>
          </cell>
        </row>
        <row r="408">
          <cell r="A408" t="str">
            <v>ZK208.K302</v>
          </cell>
          <cell r="B408" t="str">
            <v>ZK208</v>
          </cell>
          <cell r="C408">
            <v>0</v>
          </cell>
          <cell r="D408">
            <v>0</v>
          </cell>
          <cell r="E408">
            <v>648.82000000000005</v>
          </cell>
          <cell r="F408">
            <v>4500</v>
          </cell>
        </row>
        <row r="409">
          <cell r="A409" t="str">
            <v>ZK208.K303</v>
          </cell>
          <cell r="B409" t="str">
            <v>ZK208</v>
          </cell>
          <cell r="C409">
            <v>0</v>
          </cell>
          <cell r="D409">
            <v>0</v>
          </cell>
          <cell r="E409">
            <v>37.799999999999997</v>
          </cell>
          <cell r="F409">
            <v>0</v>
          </cell>
        </row>
        <row r="410">
          <cell r="A410" t="str">
            <v>ZK208.K304</v>
          </cell>
          <cell r="B410" t="str">
            <v>ZK208</v>
          </cell>
          <cell r="C410">
            <v>0</v>
          </cell>
          <cell r="D410">
            <v>0</v>
          </cell>
          <cell r="E410">
            <v>11296</v>
          </cell>
          <cell r="F410">
            <v>0</v>
          </cell>
        </row>
        <row r="411">
          <cell r="A411" t="str">
            <v>ZK208.K316</v>
          </cell>
          <cell r="B411" t="str">
            <v>ZK208</v>
          </cell>
          <cell r="C411">
            <v>0</v>
          </cell>
          <cell r="D411">
            <v>0</v>
          </cell>
          <cell r="E411">
            <v>7799.18</v>
          </cell>
          <cell r="F411">
            <v>416.62</v>
          </cell>
        </row>
        <row r="412">
          <cell r="A412" t="str">
            <v>ZK208.K335</v>
          </cell>
          <cell r="B412" t="str">
            <v>ZK208</v>
          </cell>
          <cell r="C412">
            <v>0</v>
          </cell>
          <cell r="D412">
            <v>0</v>
          </cell>
          <cell r="E412">
            <v>5151.09</v>
          </cell>
          <cell r="F412">
            <v>3851</v>
          </cell>
        </row>
        <row r="413">
          <cell r="A413" t="str">
            <v>ZK208.K354</v>
          </cell>
          <cell r="B413" t="str">
            <v>ZK208</v>
          </cell>
          <cell r="C413">
            <v>0</v>
          </cell>
          <cell r="D413">
            <v>0</v>
          </cell>
          <cell r="E413">
            <v>6706.25</v>
          </cell>
          <cell r="F413">
            <v>13345</v>
          </cell>
        </row>
        <row r="414">
          <cell r="A414" t="str">
            <v>ZK300.0001</v>
          </cell>
          <cell r="B414" t="str">
            <v>ZK300</v>
          </cell>
          <cell r="C414">
            <v>0</v>
          </cell>
          <cell r="D414">
            <v>0</v>
          </cell>
          <cell r="E414">
            <v>0</v>
          </cell>
          <cell r="F414">
            <v>0</v>
          </cell>
        </row>
        <row r="415">
          <cell r="A415" t="str">
            <v>ZK300.0008</v>
          </cell>
          <cell r="B415" t="str">
            <v>ZK300</v>
          </cell>
          <cell r="C415">
            <v>0</v>
          </cell>
          <cell r="D415">
            <v>0</v>
          </cell>
          <cell r="E415">
            <v>0</v>
          </cell>
          <cell r="F415">
            <v>0</v>
          </cell>
        </row>
        <row r="416">
          <cell r="A416" t="str">
            <v>ZK300.0009</v>
          </cell>
          <cell r="B416" t="str">
            <v>ZK300</v>
          </cell>
          <cell r="C416">
            <v>0</v>
          </cell>
          <cell r="D416">
            <v>0</v>
          </cell>
          <cell r="E416">
            <v>0</v>
          </cell>
          <cell r="F416">
            <v>0</v>
          </cell>
        </row>
        <row r="417">
          <cell r="A417" t="str">
            <v>ZK300.K100</v>
          </cell>
          <cell r="B417" t="str">
            <v>ZK300</v>
          </cell>
          <cell r="C417">
            <v>0</v>
          </cell>
          <cell r="D417">
            <v>69</v>
          </cell>
          <cell r="E417">
            <v>0</v>
          </cell>
          <cell r="F417">
            <v>0</v>
          </cell>
        </row>
        <row r="418">
          <cell r="A418" t="str">
            <v>ZK300.K102</v>
          </cell>
          <cell r="B418" t="str">
            <v>ZK300</v>
          </cell>
          <cell r="C418">
            <v>0</v>
          </cell>
          <cell r="D418">
            <v>7028.5</v>
          </cell>
          <cell r="E418">
            <v>0</v>
          </cell>
          <cell r="F418">
            <v>0</v>
          </cell>
        </row>
        <row r="419">
          <cell r="A419" t="str">
            <v>ZK300.K115</v>
          </cell>
          <cell r="B419" t="str">
            <v>ZK300</v>
          </cell>
          <cell r="C419">
            <v>0</v>
          </cell>
          <cell r="D419">
            <v>4715.16</v>
          </cell>
          <cell r="E419">
            <v>3506.85</v>
          </cell>
          <cell r="F419">
            <v>0</v>
          </cell>
        </row>
        <row r="420">
          <cell r="A420" t="str">
            <v>ZK300.K116</v>
          </cell>
          <cell r="B420" t="str">
            <v>ZK300</v>
          </cell>
          <cell r="C420">
            <v>0</v>
          </cell>
          <cell r="D420">
            <v>253.29</v>
          </cell>
          <cell r="E420">
            <v>0</v>
          </cell>
          <cell r="F420">
            <v>0</v>
          </cell>
        </row>
        <row r="421">
          <cell r="A421" t="str">
            <v>ZK300.K117</v>
          </cell>
          <cell r="B421" t="str">
            <v>ZK300</v>
          </cell>
          <cell r="C421">
            <v>0</v>
          </cell>
          <cell r="D421">
            <v>410.2</v>
          </cell>
          <cell r="E421">
            <v>115.84</v>
          </cell>
          <cell r="F421">
            <v>0</v>
          </cell>
        </row>
        <row r="422">
          <cell r="A422" t="str">
            <v>ZK300.K120</v>
          </cell>
          <cell r="B422" t="str">
            <v>ZK300</v>
          </cell>
          <cell r="C422">
            <v>0</v>
          </cell>
          <cell r="D422">
            <v>376.84</v>
          </cell>
          <cell r="E422">
            <v>0</v>
          </cell>
          <cell r="F422">
            <v>0</v>
          </cell>
        </row>
        <row r="423">
          <cell r="A423" t="str">
            <v>ZK300.K130</v>
          </cell>
          <cell r="B423" t="str">
            <v>ZK300</v>
          </cell>
          <cell r="C423">
            <v>0</v>
          </cell>
          <cell r="D423">
            <v>664</v>
          </cell>
          <cell r="E423">
            <v>116.62</v>
          </cell>
          <cell r="F423">
            <v>0</v>
          </cell>
        </row>
        <row r="424">
          <cell r="A424" t="str">
            <v>ZK300.K133</v>
          </cell>
          <cell r="B424" t="str">
            <v>ZK300</v>
          </cell>
          <cell r="C424">
            <v>0</v>
          </cell>
          <cell r="D424">
            <v>26.59</v>
          </cell>
          <cell r="E424">
            <v>65.36</v>
          </cell>
          <cell r="F424">
            <v>0</v>
          </cell>
        </row>
        <row r="425">
          <cell r="A425" t="str">
            <v>ZK300.K138</v>
          </cell>
          <cell r="B425" t="str">
            <v>ZK300</v>
          </cell>
          <cell r="C425">
            <v>0</v>
          </cell>
          <cell r="D425">
            <v>503</v>
          </cell>
          <cell r="E425">
            <v>0</v>
          </cell>
          <cell r="F425">
            <v>0</v>
          </cell>
        </row>
        <row r="426">
          <cell r="A426" t="str">
            <v>ZK300.K146</v>
          </cell>
          <cell r="B426" t="str">
            <v>ZK300</v>
          </cell>
          <cell r="C426">
            <v>0</v>
          </cell>
          <cell r="D426">
            <v>20.73</v>
          </cell>
          <cell r="E426">
            <v>0</v>
          </cell>
          <cell r="F426">
            <v>0</v>
          </cell>
        </row>
        <row r="427">
          <cell r="A427" t="str">
            <v>ZK300.K158</v>
          </cell>
          <cell r="B427" t="str">
            <v>ZK300</v>
          </cell>
          <cell r="C427">
            <v>0</v>
          </cell>
          <cell r="D427">
            <v>268</v>
          </cell>
          <cell r="E427">
            <v>0</v>
          </cell>
          <cell r="F427">
            <v>0</v>
          </cell>
        </row>
        <row r="428">
          <cell r="A428" t="str">
            <v>ZK300.K160</v>
          </cell>
          <cell r="B428" t="str">
            <v>ZK300</v>
          </cell>
          <cell r="C428">
            <v>0</v>
          </cell>
          <cell r="D428">
            <v>169.17</v>
          </cell>
          <cell r="E428">
            <v>0</v>
          </cell>
          <cell r="F428">
            <v>0</v>
          </cell>
        </row>
        <row r="429">
          <cell r="A429" t="str">
            <v>ZK300.K161</v>
          </cell>
          <cell r="B429" t="str">
            <v>ZK300</v>
          </cell>
          <cell r="C429">
            <v>0</v>
          </cell>
          <cell r="D429">
            <v>34.57</v>
          </cell>
          <cell r="E429">
            <v>0</v>
          </cell>
          <cell r="F429">
            <v>0</v>
          </cell>
        </row>
        <row r="430">
          <cell r="A430" t="str">
            <v>ZK300.K171</v>
          </cell>
          <cell r="B430" t="str">
            <v>ZK300</v>
          </cell>
          <cell r="C430">
            <v>0</v>
          </cell>
          <cell r="D430">
            <v>366.67</v>
          </cell>
          <cell r="E430">
            <v>2708.5</v>
          </cell>
          <cell r="F430">
            <v>0</v>
          </cell>
        </row>
        <row r="431">
          <cell r="A431" t="str">
            <v>ZK300.K181</v>
          </cell>
          <cell r="B431" t="str">
            <v>ZK300</v>
          </cell>
          <cell r="C431">
            <v>0</v>
          </cell>
          <cell r="D431">
            <v>0.4</v>
          </cell>
          <cell r="E431">
            <v>0</v>
          </cell>
          <cell r="F431">
            <v>0</v>
          </cell>
        </row>
        <row r="432">
          <cell r="A432" t="str">
            <v>ZK300.K185</v>
          </cell>
          <cell r="B432" t="str">
            <v>ZK300</v>
          </cell>
          <cell r="C432">
            <v>0</v>
          </cell>
          <cell r="D432">
            <v>12935.25</v>
          </cell>
          <cell r="E432">
            <v>6553.97</v>
          </cell>
          <cell r="F432">
            <v>3464.83</v>
          </cell>
        </row>
        <row r="433">
          <cell r="A433" t="str">
            <v>ZK300.K186</v>
          </cell>
          <cell r="B433" t="str">
            <v>ZK300</v>
          </cell>
          <cell r="C433">
            <v>0</v>
          </cell>
          <cell r="D433">
            <v>2567.77</v>
          </cell>
          <cell r="E433">
            <v>1325.4</v>
          </cell>
          <cell r="F433">
            <v>228.15</v>
          </cell>
        </row>
        <row r="434">
          <cell r="A434" t="str">
            <v>ZK400.0001</v>
          </cell>
          <cell r="B434" t="str">
            <v>ZK400</v>
          </cell>
          <cell r="C434">
            <v>0</v>
          </cell>
          <cell r="D434">
            <v>0</v>
          </cell>
          <cell r="E434">
            <v>0</v>
          </cell>
          <cell r="F434">
            <v>0</v>
          </cell>
        </row>
        <row r="435">
          <cell r="A435" t="str">
            <v>ZK400.0008</v>
          </cell>
          <cell r="B435" t="str">
            <v>ZK400</v>
          </cell>
          <cell r="C435">
            <v>0</v>
          </cell>
          <cell r="D435">
            <v>0</v>
          </cell>
          <cell r="E435">
            <v>0</v>
          </cell>
          <cell r="F435">
            <v>0</v>
          </cell>
        </row>
        <row r="436">
          <cell r="A436" t="str">
            <v>ZK400.0009</v>
          </cell>
          <cell r="B436" t="str">
            <v>ZK400</v>
          </cell>
          <cell r="C436">
            <v>0</v>
          </cell>
          <cell r="D436">
            <v>0</v>
          </cell>
          <cell r="E436">
            <v>0</v>
          </cell>
          <cell r="F436">
            <v>0</v>
          </cell>
        </row>
        <row r="437">
          <cell r="A437" t="str">
            <v>ZK400.2460</v>
          </cell>
          <cell r="B437" t="str">
            <v>ZK400</v>
          </cell>
          <cell r="C437">
            <v>0</v>
          </cell>
          <cell r="D437">
            <v>0</v>
          </cell>
          <cell r="E437">
            <v>0</v>
          </cell>
          <cell r="F437">
            <v>0</v>
          </cell>
        </row>
        <row r="438">
          <cell r="A438" t="str">
            <v>ZK400.K002</v>
          </cell>
          <cell r="B438" t="str">
            <v>ZK400</v>
          </cell>
          <cell r="C438">
            <v>0</v>
          </cell>
          <cell r="D438">
            <v>0</v>
          </cell>
          <cell r="E438">
            <v>0</v>
          </cell>
          <cell r="F438">
            <v>0</v>
          </cell>
        </row>
        <row r="439">
          <cell r="A439" t="str">
            <v>ZK400.K005</v>
          </cell>
          <cell r="B439" t="str">
            <v>ZK400</v>
          </cell>
          <cell r="C439">
            <v>0</v>
          </cell>
          <cell r="D439">
            <v>0</v>
          </cell>
          <cell r="E439">
            <v>0</v>
          </cell>
          <cell r="F439">
            <v>0</v>
          </cell>
        </row>
        <row r="440">
          <cell r="A440" t="str">
            <v>ZK400.K006</v>
          </cell>
          <cell r="B440" t="str">
            <v>ZK400</v>
          </cell>
          <cell r="C440">
            <v>0</v>
          </cell>
          <cell r="D440">
            <v>0</v>
          </cell>
          <cell r="E440">
            <v>0</v>
          </cell>
          <cell r="F440">
            <v>0</v>
          </cell>
        </row>
        <row r="441">
          <cell r="A441" t="str">
            <v>ZK400.K100</v>
          </cell>
          <cell r="B441" t="str">
            <v>ZK400</v>
          </cell>
          <cell r="C441">
            <v>0</v>
          </cell>
          <cell r="D441">
            <v>2517.71</v>
          </cell>
          <cell r="E441">
            <v>411.6</v>
          </cell>
          <cell r="F441">
            <v>0</v>
          </cell>
        </row>
        <row r="442">
          <cell r="A442" t="str">
            <v>ZK400.K101</v>
          </cell>
          <cell r="B442" t="str">
            <v>ZK400</v>
          </cell>
          <cell r="C442">
            <v>0</v>
          </cell>
          <cell r="D442">
            <v>1449.82</v>
          </cell>
          <cell r="E442">
            <v>3699.42</v>
          </cell>
          <cell r="F442">
            <v>0</v>
          </cell>
        </row>
        <row r="443">
          <cell r="A443" t="str">
            <v>ZK400.K102</v>
          </cell>
          <cell r="B443" t="str">
            <v>ZK400</v>
          </cell>
          <cell r="C443">
            <v>0</v>
          </cell>
          <cell r="D443">
            <v>10562.95</v>
          </cell>
          <cell r="E443">
            <v>6576.3</v>
          </cell>
          <cell r="F443">
            <v>0</v>
          </cell>
        </row>
        <row r="444">
          <cell r="A444" t="str">
            <v>ZK400.K104</v>
          </cell>
          <cell r="B444" t="str">
            <v>ZK400</v>
          </cell>
          <cell r="C444">
            <v>0</v>
          </cell>
          <cell r="D444">
            <v>253.4</v>
          </cell>
          <cell r="E444">
            <v>349.72</v>
          </cell>
          <cell r="F444">
            <v>0</v>
          </cell>
        </row>
        <row r="445">
          <cell r="A445" t="str">
            <v>ZK400.K105</v>
          </cell>
          <cell r="B445" t="str">
            <v>ZK400</v>
          </cell>
          <cell r="C445">
            <v>0</v>
          </cell>
          <cell r="D445">
            <v>93.1</v>
          </cell>
          <cell r="E445">
            <v>1204.5999999999999</v>
          </cell>
          <cell r="F445">
            <v>0</v>
          </cell>
        </row>
        <row r="446">
          <cell r="A446" t="str">
            <v>ZK400.K114</v>
          </cell>
          <cell r="B446" t="str">
            <v>ZK400</v>
          </cell>
          <cell r="C446">
            <v>0</v>
          </cell>
          <cell r="D446">
            <v>0</v>
          </cell>
          <cell r="E446">
            <v>40.25</v>
          </cell>
          <cell r="F446">
            <v>0</v>
          </cell>
        </row>
        <row r="447">
          <cell r="A447" t="str">
            <v>ZK400.K115</v>
          </cell>
          <cell r="B447" t="str">
            <v>ZK400</v>
          </cell>
          <cell r="C447">
            <v>0</v>
          </cell>
          <cell r="D447">
            <v>4150.8</v>
          </cell>
          <cell r="E447">
            <v>1555.71</v>
          </cell>
          <cell r="F447">
            <v>0</v>
          </cell>
        </row>
        <row r="448">
          <cell r="A448" t="str">
            <v>ZK400.K116</v>
          </cell>
          <cell r="B448" t="str">
            <v>ZK400</v>
          </cell>
          <cell r="C448">
            <v>0</v>
          </cell>
          <cell r="D448">
            <v>7182.37</v>
          </cell>
          <cell r="E448">
            <v>74.25</v>
          </cell>
          <cell r="F448">
            <v>0</v>
          </cell>
        </row>
        <row r="449">
          <cell r="A449" t="str">
            <v>ZK400.K117</v>
          </cell>
          <cell r="B449" t="str">
            <v>ZK400</v>
          </cell>
          <cell r="C449">
            <v>0</v>
          </cell>
          <cell r="D449">
            <v>335</v>
          </cell>
          <cell r="E449">
            <v>14.04</v>
          </cell>
          <cell r="F449">
            <v>0</v>
          </cell>
        </row>
        <row r="450">
          <cell r="A450" t="str">
            <v>ZK400.K118</v>
          </cell>
          <cell r="B450" t="str">
            <v>ZK400</v>
          </cell>
          <cell r="C450">
            <v>0</v>
          </cell>
          <cell r="D450">
            <v>7577.16</v>
          </cell>
          <cell r="E450">
            <v>6112.28</v>
          </cell>
          <cell r="F450">
            <v>581.68999999999994</v>
          </cell>
        </row>
        <row r="451">
          <cell r="A451" t="str">
            <v>ZK400.K119</v>
          </cell>
          <cell r="B451" t="str">
            <v>ZK400</v>
          </cell>
          <cell r="C451">
            <v>0</v>
          </cell>
          <cell r="D451">
            <v>18800.57</v>
          </cell>
          <cell r="E451">
            <v>13715.46</v>
          </cell>
          <cell r="F451">
            <v>0</v>
          </cell>
        </row>
        <row r="452">
          <cell r="A452" t="str">
            <v>ZK400.K120</v>
          </cell>
          <cell r="B452" t="str">
            <v>ZK400</v>
          </cell>
          <cell r="C452">
            <v>0</v>
          </cell>
          <cell r="D452">
            <v>3026.98</v>
          </cell>
          <cell r="E452">
            <v>549.15</v>
          </cell>
          <cell r="F452">
            <v>19.8</v>
          </cell>
        </row>
        <row r="453">
          <cell r="A453" t="str">
            <v>ZK400.K130</v>
          </cell>
          <cell r="B453" t="str">
            <v>ZK400</v>
          </cell>
          <cell r="C453">
            <v>0</v>
          </cell>
          <cell r="D453">
            <v>327.48</v>
          </cell>
          <cell r="E453">
            <v>49</v>
          </cell>
          <cell r="F453">
            <v>0</v>
          </cell>
        </row>
        <row r="454">
          <cell r="A454" t="str">
            <v>ZK400.K131</v>
          </cell>
          <cell r="B454" t="str">
            <v>ZK400</v>
          </cell>
          <cell r="C454">
            <v>0</v>
          </cell>
          <cell r="D454">
            <v>70.83</v>
          </cell>
          <cell r="E454">
            <v>0</v>
          </cell>
          <cell r="F454">
            <v>0</v>
          </cell>
        </row>
        <row r="455">
          <cell r="A455" t="str">
            <v>ZK400.K132</v>
          </cell>
          <cell r="B455" t="str">
            <v>ZK400</v>
          </cell>
          <cell r="C455">
            <v>0</v>
          </cell>
          <cell r="D455">
            <v>317.33999999999997</v>
          </cell>
          <cell r="E455">
            <v>190.6</v>
          </cell>
          <cell r="F455">
            <v>0</v>
          </cell>
        </row>
        <row r="456">
          <cell r="A456" t="str">
            <v>ZK400.K133</v>
          </cell>
          <cell r="B456" t="str">
            <v>ZK400</v>
          </cell>
          <cell r="C456">
            <v>0</v>
          </cell>
          <cell r="D456">
            <v>3134.2</v>
          </cell>
          <cell r="E456">
            <v>2506.0700000000002</v>
          </cell>
          <cell r="F456">
            <v>0</v>
          </cell>
        </row>
        <row r="457">
          <cell r="A457" t="str">
            <v>ZK400.K135</v>
          </cell>
          <cell r="B457" t="str">
            <v>ZK400</v>
          </cell>
          <cell r="C457">
            <v>0</v>
          </cell>
          <cell r="D457">
            <v>-1857.01</v>
          </cell>
          <cell r="E457">
            <v>158.31</v>
          </cell>
          <cell r="F457">
            <v>0</v>
          </cell>
        </row>
        <row r="458">
          <cell r="A458" t="str">
            <v>ZK400.K138</v>
          </cell>
          <cell r="B458" t="str">
            <v>ZK400</v>
          </cell>
          <cell r="C458">
            <v>0</v>
          </cell>
          <cell r="D458">
            <v>0</v>
          </cell>
          <cell r="E458">
            <v>1429.63</v>
          </cell>
          <cell r="F458">
            <v>0</v>
          </cell>
        </row>
        <row r="459">
          <cell r="A459" t="str">
            <v>ZK400.K145</v>
          </cell>
          <cell r="B459" t="str">
            <v>ZK400</v>
          </cell>
          <cell r="C459">
            <v>0</v>
          </cell>
          <cell r="D459">
            <v>811.55</v>
          </cell>
          <cell r="E459">
            <v>902.71</v>
          </cell>
          <cell r="F459">
            <v>0</v>
          </cell>
        </row>
        <row r="460">
          <cell r="A460" t="str">
            <v>ZK400.K146</v>
          </cell>
          <cell r="B460" t="str">
            <v>ZK400</v>
          </cell>
          <cell r="C460">
            <v>0</v>
          </cell>
          <cell r="D460">
            <v>3042.14</v>
          </cell>
          <cell r="E460">
            <v>8.98</v>
          </cell>
          <cell r="F460">
            <v>546</v>
          </cell>
        </row>
        <row r="461">
          <cell r="A461" t="str">
            <v>ZK400.K148</v>
          </cell>
          <cell r="B461" t="str">
            <v>ZK400</v>
          </cell>
          <cell r="C461">
            <v>0</v>
          </cell>
          <cell r="D461">
            <v>0</v>
          </cell>
          <cell r="E461">
            <v>20265.03</v>
          </cell>
          <cell r="F461">
            <v>6778.64</v>
          </cell>
        </row>
        <row r="462">
          <cell r="A462" t="str">
            <v>ZK400.K158</v>
          </cell>
          <cell r="B462" t="str">
            <v>ZK400</v>
          </cell>
          <cell r="C462">
            <v>0</v>
          </cell>
          <cell r="D462">
            <v>260</v>
          </cell>
          <cell r="E462">
            <v>0</v>
          </cell>
          <cell r="F462">
            <v>0</v>
          </cell>
        </row>
        <row r="463">
          <cell r="A463" t="str">
            <v>ZK400.K159</v>
          </cell>
          <cell r="B463" t="str">
            <v>ZK400</v>
          </cell>
          <cell r="C463">
            <v>0</v>
          </cell>
          <cell r="D463">
            <v>42</v>
          </cell>
          <cell r="E463">
            <v>0</v>
          </cell>
          <cell r="F463">
            <v>0</v>
          </cell>
        </row>
        <row r="464">
          <cell r="A464" t="str">
            <v>ZK400.K161</v>
          </cell>
          <cell r="B464" t="str">
            <v>ZK400</v>
          </cell>
          <cell r="C464">
            <v>0</v>
          </cell>
          <cell r="D464">
            <v>99248.91</v>
          </cell>
          <cell r="E464">
            <v>37333.910000000003</v>
          </cell>
          <cell r="F464">
            <v>26405.41</v>
          </cell>
        </row>
        <row r="465">
          <cell r="A465" t="str">
            <v>ZK400.K162</v>
          </cell>
          <cell r="B465" t="str">
            <v>ZK400</v>
          </cell>
          <cell r="C465">
            <v>0</v>
          </cell>
          <cell r="D465">
            <v>64305.2</v>
          </cell>
          <cell r="E465">
            <v>31037.439999999999</v>
          </cell>
          <cell r="F465">
            <v>0</v>
          </cell>
        </row>
        <row r="466">
          <cell r="A466" t="str">
            <v>ZK400.K163</v>
          </cell>
          <cell r="B466" t="str">
            <v>ZK400</v>
          </cell>
          <cell r="C466">
            <v>0</v>
          </cell>
          <cell r="D466">
            <v>3100</v>
          </cell>
          <cell r="E466">
            <v>0</v>
          </cell>
          <cell r="F466">
            <v>0</v>
          </cell>
        </row>
        <row r="467">
          <cell r="A467" t="str">
            <v>ZK400.K175</v>
          </cell>
          <cell r="B467" t="str">
            <v>ZK400</v>
          </cell>
          <cell r="C467">
            <v>0</v>
          </cell>
          <cell r="D467">
            <v>4974.2700000000004</v>
          </cell>
          <cell r="E467">
            <v>14961.78</v>
          </cell>
          <cell r="F467">
            <v>0</v>
          </cell>
        </row>
        <row r="468">
          <cell r="A468" t="str">
            <v>ZK400.K176</v>
          </cell>
          <cell r="B468" t="str">
            <v>ZK400</v>
          </cell>
          <cell r="C468">
            <v>0</v>
          </cell>
          <cell r="D468">
            <v>73.14</v>
          </cell>
          <cell r="E468">
            <v>92.63</v>
          </cell>
          <cell r="F468">
            <v>0</v>
          </cell>
        </row>
        <row r="469">
          <cell r="A469" t="str">
            <v>ZK400.K177</v>
          </cell>
          <cell r="B469" t="str">
            <v>ZK400</v>
          </cell>
          <cell r="C469">
            <v>0</v>
          </cell>
          <cell r="D469">
            <v>63.75</v>
          </cell>
          <cell r="E469">
            <v>-43.54</v>
          </cell>
          <cell r="F469">
            <v>0</v>
          </cell>
        </row>
        <row r="470">
          <cell r="A470" t="str">
            <v>ZK400.K181</v>
          </cell>
          <cell r="B470" t="str">
            <v>ZK400</v>
          </cell>
          <cell r="C470">
            <v>0</v>
          </cell>
          <cell r="D470">
            <v>12766.85</v>
          </cell>
          <cell r="E470">
            <v>69245.87999999999</v>
          </cell>
          <cell r="F470">
            <v>1000</v>
          </cell>
        </row>
        <row r="471">
          <cell r="A471" t="str">
            <v>ZK400.K182</v>
          </cell>
          <cell r="B471" t="str">
            <v>ZK400</v>
          </cell>
          <cell r="C471">
            <v>0</v>
          </cell>
          <cell r="D471">
            <v>4565.21</v>
          </cell>
          <cell r="E471">
            <v>8372.61</v>
          </cell>
          <cell r="F471">
            <v>250</v>
          </cell>
        </row>
        <row r="472">
          <cell r="A472" t="str">
            <v>ZK400.K187</v>
          </cell>
          <cell r="B472" t="str">
            <v>ZK400</v>
          </cell>
          <cell r="C472">
            <v>0</v>
          </cell>
          <cell r="D472">
            <v>0</v>
          </cell>
          <cell r="E472">
            <v>13309.42</v>
          </cell>
          <cell r="F472">
            <v>16545</v>
          </cell>
        </row>
        <row r="473">
          <cell r="A473" t="str">
            <v>ZK401.K309</v>
          </cell>
          <cell r="B473" t="str">
            <v>ZK401</v>
          </cell>
          <cell r="C473">
            <v>0</v>
          </cell>
          <cell r="D473">
            <v>0</v>
          </cell>
          <cell r="E473">
            <v>300</v>
          </cell>
          <cell r="F473">
            <v>344</v>
          </cell>
        </row>
        <row r="474">
          <cell r="A474" t="str">
            <v>ZK403.K133</v>
          </cell>
          <cell r="B474" t="str">
            <v>ZK403</v>
          </cell>
          <cell r="C474">
            <v>0</v>
          </cell>
          <cell r="D474">
            <v>0</v>
          </cell>
          <cell r="E474">
            <v>13.6</v>
          </cell>
          <cell r="F474">
            <v>0</v>
          </cell>
        </row>
        <row r="475">
          <cell r="A475" t="str">
            <v>ZK600.0001</v>
          </cell>
          <cell r="B475" t="str">
            <v>ZK600</v>
          </cell>
          <cell r="C475">
            <v>0</v>
          </cell>
          <cell r="D475">
            <v>0</v>
          </cell>
          <cell r="E475">
            <v>0</v>
          </cell>
          <cell r="F475">
            <v>0</v>
          </cell>
        </row>
        <row r="476">
          <cell r="A476" t="str">
            <v>ZK600.0008</v>
          </cell>
          <cell r="B476" t="str">
            <v>ZK600</v>
          </cell>
          <cell r="C476">
            <v>0</v>
          </cell>
          <cell r="D476">
            <v>0</v>
          </cell>
          <cell r="E476">
            <v>0</v>
          </cell>
          <cell r="F476">
            <v>0</v>
          </cell>
        </row>
        <row r="477">
          <cell r="A477" t="str">
            <v>ZK600.K102</v>
          </cell>
          <cell r="B477" t="str">
            <v>ZK600</v>
          </cell>
          <cell r="C477">
            <v>0</v>
          </cell>
          <cell r="D477">
            <v>0</v>
          </cell>
          <cell r="E477">
            <v>177.59</v>
          </cell>
          <cell r="F477">
            <v>0</v>
          </cell>
        </row>
        <row r="478">
          <cell r="A478" t="str">
            <v>ZK600.K115</v>
          </cell>
          <cell r="B478" t="str">
            <v>ZK600</v>
          </cell>
          <cell r="C478">
            <v>0</v>
          </cell>
          <cell r="D478">
            <v>0</v>
          </cell>
          <cell r="E478">
            <v>0</v>
          </cell>
          <cell r="F478">
            <v>0</v>
          </cell>
        </row>
        <row r="479">
          <cell r="A479" t="str">
            <v>ZK777.6999</v>
          </cell>
          <cell r="B479" t="str">
            <v>ZK777</v>
          </cell>
          <cell r="C479">
            <v>0</v>
          </cell>
          <cell r="D479">
            <v>0</v>
          </cell>
          <cell r="E479">
            <v>0</v>
          </cell>
          <cell r="F479">
            <v>0</v>
          </cell>
        </row>
        <row r="480">
          <cell r="A480" t="str">
            <v>ZK777.8999</v>
          </cell>
          <cell r="B480" t="str">
            <v>ZK777</v>
          </cell>
          <cell r="C480">
            <v>0</v>
          </cell>
          <cell r="D480">
            <v>0</v>
          </cell>
          <cell r="E480">
            <v>0</v>
          </cell>
          <cell r="F480">
            <v>0</v>
          </cell>
        </row>
        <row r="481">
          <cell r="A481" t="str">
            <v>ZK777.K999</v>
          </cell>
          <cell r="B481" t="str">
            <v>ZK777</v>
          </cell>
          <cell r="C481">
            <v>0</v>
          </cell>
          <cell r="D481">
            <v>0</v>
          </cell>
          <cell r="E481">
            <v>0</v>
          </cell>
          <cell r="F481">
            <v>0</v>
          </cell>
        </row>
        <row r="482">
          <cell r="A482" t="str">
            <v>ZK800.K002</v>
          </cell>
          <cell r="B482" t="str">
            <v>ZK800</v>
          </cell>
          <cell r="C482">
            <v>0</v>
          </cell>
          <cell r="D482">
            <v>0</v>
          </cell>
          <cell r="E482">
            <v>0</v>
          </cell>
          <cell r="F482">
            <v>0</v>
          </cell>
        </row>
        <row r="483">
          <cell r="A483" t="str">
            <v>ZK800.K010</v>
          </cell>
          <cell r="B483" t="str">
            <v>ZK800</v>
          </cell>
          <cell r="C483">
            <v>0</v>
          </cell>
          <cell r="D483">
            <v>0</v>
          </cell>
          <cell r="E483">
            <v>0</v>
          </cell>
          <cell r="F483">
            <v>0</v>
          </cell>
        </row>
        <row r="484">
          <cell r="A484" t="str">
            <v>ZK800.K161</v>
          </cell>
          <cell r="B484" t="str">
            <v>ZK800</v>
          </cell>
          <cell r="C484">
            <v>0</v>
          </cell>
          <cell r="D484">
            <v>0</v>
          </cell>
          <cell r="E484">
            <v>0</v>
          </cell>
          <cell r="F484">
            <v>0</v>
          </cell>
        </row>
        <row r="485">
          <cell r="A485" t="str">
            <v>ZK800.K163</v>
          </cell>
          <cell r="B485" t="str">
            <v>ZK800</v>
          </cell>
          <cell r="C485">
            <v>0</v>
          </cell>
          <cell r="D485">
            <v>0</v>
          </cell>
          <cell r="E485">
            <v>0</v>
          </cell>
          <cell r="F485">
            <v>0</v>
          </cell>
        </row>
        <row r="486">
          <cell r="A486" t="str">
            <v>ZK800.K176</v>
          </cell>
          <cell r="B486" t="str">
            <v>ZK800</v>
          </cell>
          <cell r="C486">
            <v>0</v>
          </cell>
          <cell r="D486">
            <v>0</v>
          </cell>
          <cell r="E486">
            <v>0</v>
          </cell>
          <cell r="F486">
            <v>0</v>
          </cell>
        </row>
        <row r="487">
          <cell r="A487" t="str">
            <v>ZK800.K198</v>
          </cell>
          <cell r="B487" t="str">
            <v>ZK800</v>
          </cell>
          <cell r="C487">
            <v>0</v>
          </cell>
          <cell r="D487">
            <v>0</v>
          </cell>
          <cell r="E487">
            <v>0</v>
          </cell>
          <cell r="F487">
            <v>0</v>
          </cell>
        </row>
        <row r="488">
          <cell r="A488" t="str">
            <v>ZK800.K199</v>
          </cell>
          <cell r="B488" t="str">
            <v>ZK800</v>
          </cell>
          <cell r="C488">
            <v>0</v>
          </cell>
          <cell r="D488">
            <v>0</v>
          </cell>
          <cell r="E488">
            <v>0</v>
          </cell>
          <cell r="F488">
            <v>0</v>
          </cell>
        </row>
        <row r="489">
          <cell r="A489" t="str">
            <v>ZK877.8999</v>
          </cell>
          <cell r="B489" t="str">
            <v>ZK877</v>
          </cell>
          <cell r="C489">
            <v>0</v>
          </cell>
          <cell r="D489">
            <v>0</v>
          </cell>
          <cell r="E489">
            <v>0</v>
          </cell>
          <cell r="F489">
            <v>0</v>
          </cell>
        </row>
        <row r="490">
          <cell r="A490" t="str">
            <v>ZK877.K999</v>
          </cell>
          <cell r="B490" t="str">
            <v>ZK877</v>
          </cell>
          <cell r="C490">
            <v>0</v>
          </cell>
          <cell r="D490">
            <v>0</v>
          </cell>
          <cell r="E490">
            <v>0</v>
          </cell>
          <cell r="F490">
            <v>0</v>
          </cell>
        </row>
        <row r="491">
          <cell r="A491" t="str">
            <v>ZK900.A006</v>
          </cell>
          <cell r="B491" t="str">
            <v>ZK900</v>
          </cell>
          <cell r="C491">
            <v>0</v>
          </cell>
          <cell r="D491">
            <v>0</v>
          </cell>
          <cell r="E491">
            <v>0</v>
          </cell>
          <cell r="F491">
            <v>0</v>
          </cell>
        </row>
        <row r="492">
          <cell r="A492" t="str">
            <v>ZK901.A006</v>
          </cell>
          <cell r="B492" t="str">
            <v>ZK901</v>
          </cell>
          <cell r="C492">
            <v>0</v>
          </cell>
          <cell r="D492">
            <v>0</v>
          </cell>
          <cell r="E492">
            <v>0</v>
          </cell>
          <cell r="F492">
            <v>0</v>
          </cell>
        </row>
        <row r="493">
          <cell r="A493" t="str">
            <v>ZK902.A006</v>
          </cell>
          <cell r="B493" t="str">
            <v>ZK902</v>
          </cell>
          <cell r="C493">
            <v>0</v>
          </cell>
          <cell r="D493">
            <v>0</v>
          </cell>
          <cell r="E493">
            <v>0</v>
          </cell>
          <cell r="F493">
            <v>7710</v>
          </cell>
        </row>
        <row r="494">
          <cell r="A494" t="str">
            <v>ZK905.A015</v>
          </cell>
          <cell r="B494" t="str">
            <v>ZK905</v>
          </cell>
          <cell r="C494">
            <v>0</v>
          </cell>
          <cell r="D494">
            <v>0</v>
          </cell>
          <cell r="E494">
            <v>0</v>
          </cell>
          <cell r="F494">
            <v>0</v>
          </cell>
        </row>
        <row r="495">
          <cell r="A495" t="str">
            <v>ZK906.A015</v>
          </cell>
          <cell r="B495" t="str">
            <v>ZK906</v>
          </cell>
          <cell r="C495">
            <v>0</v>
          </cell>
          <cell r="D495">
            <v>0</v>
          </cell>
          <cell r="E495">
            <v>0</v>
          </cell>
          <cell r="F495">
            <v>0</v>
          </cell>
        </row>
        <row r="496">
          <cell r="A496" t="str">
            <v>ZK907.A015</v>
          </cell>
          <cell r="B496" t="str">
            <v>ZK907</v>
          </cell>
          <cell r="C496">
            <v>0</v>
          </cell>
          <cell r="D496">
            <v>0</v>
          </cell>
          <cell r="E496">
            <v>0</v>
          </cell>
          <cell r="F496">
            <v>0</v>
          </cell>
        </row>
        <row r="497">
          <cell r="A497" t="str">
            <v>ZK930.A050</v>
          </cell>
          <cell r="B497" t="str">
            <v>ZK930</v>
          </cell>
          <cell r="C497">
            <v>0</v>
          </cell>
          <cell r="D497">
            <v>0</v>
          </cell>
          <cell r="E497">
            <v>0</v>
          </cell>
          <cell r="F497">
            <v>0</v>
          </cell>
        </row>
        <row r="498">
          <cell r="A498" t="str">
            <v>ZK930.A059</v>
          </cell>
          <cell r="B498" t="str">
            <v>ZK930</v>
          </cell>
          <cell r="C498">
            <v>0</v>
          </cell>
          <cell r="D498">
            <v>0</v>
          </cell>
          <cell r="E498">
            <v>0</v>
          </cell>
          <cell r="F498">
            <v>0</v>
          </cell>
        </row>
        <row r="499">
          <cell r="A499" t="str">
            <v>ZK930.A060</v>
          </cell>
          <cell r="B499" t="str">
            <v>ZK930</v>
          </cell>
          <cell r="C499">
            <v>0</v>
          </cell>
          <cell r="D499">
            <v>0</v>
          </cell>
          <cell r="E499">
            <v>0</v>
          </cell>
          <cell r="F499">
            <v>0</v>
          </cell>
        </row>
        <row r="500">
          <cell r="A500" t="str">
            <v>ZK940.A210</v>
          </cell>
          <cell r="B500" t="str">
            <v>ZK940</v>
          </cell>
          <cell r="C500">
            <v>0</v>
          </cell>
          <cell r="D500">
            <v>0</v>
          </cell>
          <cell r="E500">
            <v>0</v>
          </cell>
          <cell r="F500">
            <v>0</v>
          </cell>
        </row>
        <row r="501">
          <cell r="A501" t="str">
            <v>ZK940.A211</v>
          </cell>
          <cell r="B501" t="str">
            <v>ZK940</v>
          </cell>
          <cell r="C501">
            <v>0</v>
          </cell>
          <cell r="D501">
            <v>0</v>
          </cell>
          <cell r="E501">
            <v>0</v>
          </cell>
          <cell r="F501">
            <v>0</v>
          </cell>
        </row>
        <row r="502">
          <cell r="A502" t="str">
            <v>ZK950.A240</v>
          </cell>
          <cell r="B502" t="str">
            <v>ZK950</v>
          </cell>
          <cell r="C502">
            <v>0</v>
          </cell>
          <cell r="D502">
            <v>0</v>
          </cell>
          <cell r="E502">
            <v>0</v>
          </cell>
          <cell r="F502">
            <v>0</v>
          </cell>
        </row>
        <row r="503">
          <cell r="A503" t="str">
            <v>ZK950.A241</v>
          </cell>
          <cell r="B503" t="str">
            <v>ZK950</v>
          </cell>
          <cell r="C503">
            <v>0</v>
          </cell>
          <cell r="D503">
            <v>0</v>
          </cell>
          <cell r="E503">
            <v>0</v>
          </cell>
          <cell r="F503">
            <v>0</v>
          </cell>
        </row>
        <row r="504">
          <cell r="A504" t="str">
            <v>ZK950.A242</v>
          </cell>
          <cell r="B504" t="str">
            <v>ZK950</v>
          </cell>
          <cell r="C504">
            <v>0</v>
          </cell>
          <cell r="D504">
            <v>0</v>
          </cell>
          <cell r="E504">
            <v>0</v>
          </cell>
          <cell r="F504">
            <v>0</v>
          </cell>
        </row>
        <row r="505">
          <cell r="A505" t="str">
            <v>ZK951.A240</v>
          </cell>
          <cell r="B505" t="str">
            <v>ZK951</v>
          </cell>
          <cell r="C505">
            <v>0</v>
          </cell>
          <cell r="D505">
            <v>0</v>
          </cell>
          <cell r="E505">
            <v>0</v>
          </cell>
          <cell r="F505">
            <v>0</v>
          </cell>
        </row>
        <row r="506">
          <cell r="A506" t="str">
            <v>ZK951.A241</v>
          </cell>
          <cell r="B506" t="str">
            <v>ZK951</v>
          </cell>
          <cell r="C506">
            <v>0</v>
          </cell>
          <cell r="D506">
            <v>0</v>
          </cell>
          <cell r="E506">
            <v>0</v>
          </cell>
          <cell r="F506">
            <v>0</v>
          </cell>
        </row>
        <row r="507">
          <cell r="A507" t="str">
            <v>ZK952.A240</v>
          </cell>
          <cell r="B507" t="str">
            <v>ZK952</v>
          </cell>
          <cell r="C507">
            <v>0</v>
          </cell>
          <cell r="D507">
            <v>0</v>
          </cell>
          <cell r="E507">
            <v>0</v>
          </cell>
          <cell r="F507">
            <v>0</v>
          </cell>
        </row>
        <row r="508">
          <cell r="A508" t="str">
            <v>ZK952.A241</v>
          </cell>
          <cell r="B508" t="str">
            <v>ZK952</v>
          </cell>
          <cell r="C508">
            <v>0</v>
          </cell>
          <cell r="D508">
            <v>0</v>
          </cell>
          <cell r="E508">
            <v>0</v>
          </cell>
          <cell r="F508">
            <v>0</v>
          </cell>
        </row>
        <row r="509">
          <cell r="A509" t="str">
            <v>ZK955.A042</v>
          </cell>
          <cell r="B509" t="str">
            <v>ZK955</v>
          </cell>
          <cell r="C509">
            <v>0</v>
          </cell>
          <cell r="D509">
            <v>0</v>
          </cell>
          <cell r="E509">
            <v>0</v>
          </cell>
          <cell r="F509">
            <v>0</v>
          </cell>
        </row>
        <row r="510">
          <cell r="A510" t="str">
            <v>ZK955.A210</v>
          </cell>
          <cell r="B510" t="str">
            <v>ZK955</v>
          </cell>
          <cell r="C510">
            <v>0</v>
          </cell>
          <cell r="D510">
            <v>0</v>
          </cell>
          <cell r="E510">
            <v>0</v>
          </cell>
          <cell r="F510">
            <v>0</v>
          </cell>
        </row>
        <row r="511">
          <cell r="A511" t="str">
            <v>ZK960.A100</v>
          </cell>
          <cell r="B511" t="str">
            <v>ZK960</v>
          </cell>
          <cell r="C511">
            <v>0</v>
          </cell>
          <cell r="D511">
            <v>0</v>
          </cell>
          <cell r="E511">
            <v>0</v>
          </cell>
          <cell r="F511">
            <v>0</v>
          </cell>
        </row>
        <row r="512">
          <cell r="A512" t="str">
            <v>ZK960.A210</v>
          </cell>
          <cell r="B512" t="str">
            <v>ZK960</v>
          </cell>
          <cell r="C512">
            <v>0</v>
          </cell>
          <cell r="D512">
            <v>0</v>
          </cell>
          <cell r="E512">
            <v>0</v>
          </cell>
          <cell r="F512">
            <v>0</v>
          </cell>
        </row>
        <row r="513">
          <cell r="A513" t="str">
            <v>ZK970.A210</v>
          </cell>
          <cell r="B513" t="str">
            <v>ZK970</v>
          </cell>
          <cell r="C513">
            <v>0</v>
          </cell>
          <cell r="D513">
            <v>0</v>
          </cell>
          <cell r="E513">
            <v>0</v>
          </cell>
          <cell r="F513">
            <v>0</v>
          </cell>
        </row>
        <row r="514">
          <cell r="A514" t="str">
            <v>ZK970.A211</v>
          </cell>
          <cell r="B514" t="str">
            <v>ZK970</v>
          </cell>
          <cell r="C514">
            <v>0</v>
          </cell>
          <cell r="D514">
            <v>0</v>
          </cell>
          <cell r="E514">
            <v>0</v>
          </cell>
          <cell r="F514">
            <v>0</v>
          </cell>
        </row>
        <row r="515">
          <cell r="A515" t="str">
            <v>ZK972.A203</v>
          </cell>
          <cell r="B515" t="str">
            <v>ZK972</v>
          </cell>
          <cell r="C515">
            <v>0</v>
          </cell>
          <cell r="D515">
            <v>0</v>
          </cell>
          <cell r="E515">
            <v>0</v>
          </cell>
          <cell r="F515">
            <v>0</v>
          </cell>
        </row>
        <row r="516">
          <cell r="A516" t="str">
            <v>ZK972.A204</v>
          </cell>
          <cell r="B516" t="str">
            <v>ZK972</v>
          </cell>
          <cell r="C516">
            <v>0</v>
          </cell>
          <cell r="D516">
            <v>0</v>
          </cell>
          <cell r="E516">
            <v>0</v>
          </cell>
          <cell r="F516">
            <v>0</v>
          </cell>
        </row>
        <row r="517">
          <cell r="A517" t="str">
            <v>ZK975.A220</v>
          </cell>
          <cell r="B517" t="str">
            <v>ZK975</v>
          </cell>
          <cell r="C517">
            <v>0</v>
          </cell>
          <cell r="D517">
            <v>0</v>
          </cell>
          <cell r="E517">
            <v>0</v>
          </cell>
          <cell r="F517">
            <v>0</v>
          </cell>
        </row>
        <row r="518">
          <cell r="A518" t="str">
            <v>ZK975.A221</v>
          </cell>
          <cell r="B518" t="str">
            <v>ZK975</v>
          </cell>
          <cell r="C518">
            <v>0</v>
          </cell>
          <cell r="D518">
            <v>0</v>
          </cell>
          <cell r="E518">
            <v>0</v>
          </cell>
          <cell r="F518">
            <v>0</v>
          </cell>
        </row>
        <row r="519">
          <cell r="A519" t="str">
            <v>ZK976.A210</v>
          </cell>
          <cell r="B519" t="str">
            <v>ZK976</v>
          </cell>
          <cell r="C519">
            <v>0</v>
          </cell>
          <cell r="D519">
            <v>0</v>
          </cell>
          <cell r="E519">
            <v>0</v>
          </cell>
          <cell r="F519">
            <v>0</v>
          </cell>
        </row>
        <row r="520">
          <cell r="A520" t="str">
            <v>ZK976.A211</v>
          </cell>
          <cell r="B520" t="str">
            <v>ZK976</v>
          </cell>
          <cell r="C520">
            <v>0</v>
          </cell>
          <cell r="D520">
            <v>0</v>
          </cell>
          <cell r="E520">
            <v>0</v>
          </cell>
          <cell r="F520">
            <v>0</v>
          </cell>
        </row>
        <row r="521">
          <cell r="A521" t="str">
            <v>ZK980.A210</v>
          </cell>
          <cell r="B521" t="str">
            <v>ZK980</v>
          </cell>
          <cell r="C521">
            <v>0</v>
          </cell>
          <cell r="D521">
            <v>0</v>
          </cell>
          <cell r="E521">
            <v>0</v>
          </cell>
          <cell r="F521">
            <v>0</v>
          </cell>
        </row>
        <row r="522">
          <cell r="A522" t="str">
            <v>ZK980.A211</v>
          </cell>
          <cell r="B522" t="str">
            <v>ZK980</v>
          </cell>
          <cell r="C522">
            <v>0</v>
          </cell>
          <cell r="D522">
            <v>0</v>
          </cell>
          <cell r="E522">
            <v>0</v>
          </cell>
          <cell r="F522">
            <v>0</v>
          </cell>
        </row>
        <row r="523">
          <cell r="A523" t="str">
            <v>ZK981.A213</v>
          </cell>
          <cell r="B523" t="str">
            <v>ZK981</v>
          </cell>
          <cell r="C523">
            <v>0</v>
          </cell>
          <cell r="D523">
            <v>0</v>
          </cell>
          <cell r="E523">
            <v>0</v>
          </cell>
          <cell r="F523">
            <v>0</v>
          </cell>
        </row>
        <row r="524">
          <cell r="A524" t="str">
            <v>ZK985.A210</v>
          </cell>
          <cell r="B524" t="str">
            <v>ZK985</v>
          </cell>
          <cell r="C524">
            <v>0</v>
          </cell>
          <cell r="D524">
            <v>0</v>
          </cell>
          <cell r="E524">
            <v>0</v>
          </cell>
          <cell r="F524">
            <v>0</v>
          </cell>
        </row>
        <row r="525">
          <cell r="A525" t="str">
            <v>ZK990.A240</v>
          </cell>
          <cell r="B525" t="str">
            <v>ZK990</v>
          </cell>
          <cell r="C525">
            <v>0</v>
          </cell>
          <cell r="D525">
            <v>0</v>
          </cell>
          <cell r="E525">
            <v>0</v>
          </cell>
          <cell r="F525">
            <v>0</v>
          </cell>
        </row>
        <row r="526">
          <cell r="A526" t="str">
            <v>ZK990.A241</v>
          </cell>
          <cell r="B526" t="str">
            <v>ZK990</v>
          </cell>
          <cell r="C526">
            <v>0</v>
          </cell>
          <cell r="D526">
            <v>0</v>
          </cell>
          <cell r="E526">
            <v>0</v>
          </cell>
          <cell r="F526">
            <v>0</v>
          </cell>
        </row>
        <row r="527">
          <cell r="A527" t="str">
            <v>ZK991.A240</v>
          </cell>
          <cell r="B527" t="str">
            <v>ZK991</v>
          </cell>
          <cell r="C527">
            <v>0</v>
          </cell>
          <cell r="D527">
            <v>0</v>
          </cell>
          <cell r="E527">
            <v>0</v>
          </cell>
          <cell r="F527">
            <v>0</v>
          </cell>
        </row>
        <row r="528">
          <cell r="A528" t="str">
            <v>ZK991.A241</v>
          </cell>
          <cell r="B528" t="str">
            <v>ZK991</v>
          </cell>
          <cell r="C528">
            <v>0</v>
          </cell>
          <cell r="D528">
            <v>0</v>
          </cell>
          <cell r="E528">
            <v>0</v>
          </cell>
          <cell r="F528">
            <v>0</v>
          </cell>
        </row>
        <row r="529">
          <cell r="A529" t="str">
            <v>ZK992.A240</v>
          </cell>
          <cell r="B529" t="str">
            <v>ZK992</v>
          </cell>
          <cell r="C529">
            <v>0</v>
          </cell>
          <cell r="D529">
            <v>0</v>
          </cell>
          <cell r="E529">
            <v>0</v>
          </cell>
          <cell r="F529">
            <v>0</v>
          </cell>
        </row>
        <row r="530">
          <cell r="A530" t="str">
            <v>ZK992.A241</v>
          </cell>
          <cell r="B530" t="str">
            <v>ZK992</v>
          </cell>
          <cell r="C530">
            <v>0</v>
          </cell>
          <cell r="D530">
            <v>0</v>
          </cell>
          <cell r="E530">
            <v>0</v>
          </cell>
          <cell r="F530">
            <v>0</v>
          </cell>
        </row>
        <row r="531">
          <cell r="A531" t="str">
            <v>ZK993.A050</v>
          </cell>
          <cell r="B531" t="str">
            <v>ZK993</v>
          </cell>
          <cell r="C531">
            <v>0</v>
          </cell>
          <cell r="D531">
            <v>0</v>
          </cell>
          <cell r="E531">
            <v>0</v>
          </cell>
          <cell r="F531">
            <v>0</v>
          </cell>
        </row>
        <row r="532">
          <cell r="A532" t="str">
            <v>ZK993.A060</v>
          </cell>
          <cell r="B532" t="str">
            <v>ZK993</v>
          </cell>
          <cell r="C532">
            <v>0</v>
          </cell>
          <cell r="D532">
            <v>0</v>
          </cell>
          <cell r="E532">
            <v>0</v>
          </cell>
          <cell r="F532">
            <v>0</v>
          </cell>
        </row>
        <row r="533">
          <cell r="A533" t="str">
            <v>ZK994.A042</v>
          </cell>
          <cell r="B533" t="str">
            <v>ZK994</v>
          </cell>
          <cell r="C533">
            <v>0</v>
          </cell>
          <cell r="D533">
            <v>0</v>
          </cell>
          <cell r="E533">
            <v>0</v>
          </cell>
          <cell r="F533">
            <v>0</v>
          </cell>
        </row>
        <row r="534">
          <cell r="A534" t="str">
            <v>ZK996.A100</v>
          </cell>
          <cell r="B534" t="str">
            <v>ZK996</v>
          </cell>
          <cell r="C534">
            <v>0</v>
          </cell>
          <cell r="D534">
            <v>0</v>
          </cell>
          <cell r="E534">
            <v>0</v>
          </cell>
          <cell r="F534">
            <v>0</v>
          </cell>
        </row>
        <row r="535">
          <cell r="A535" t="str">
            <v>ZK996.A210</v>
          </cell>
          <cell r="B535" t="str">
            <v>ZK996</v>
          </cell>
          <cell r="C535">
            <v>0</v>
          </cell>
          <cell r="D535">
            <v>0</v>
          </cell>
          <cell r="E535">
            <v>0</v>
          </cell>
          <cell r="F535">
            <v>0</v>
          </cell>
        </row>
        <row r="536">
          <cell r="A536" t="str">
            <v>ZK997.A210</v>
          </cell>
          <cell r="B536" t="str">
            <v>ZK997</v>
          </cell>
          <cell r="C536">
            <v>0</v>
          </cell>
          <cell r="D536">
            <v>0</v>
          </cell>
          <cell r="E536">
            <v>0</v>
          </cell>
          <cell r="F536">
            <v>0</v>
          </cell>
        </row>
        <row r="537">
          <cell r="A537" t="str">
            <v>ZK998.A210</v>
          </cell>
          <cell r="B537" t="str">
            <v>ZK998</v>
          </cell>
          <cell r="C537">
            <v>0</v>
          </cell>
          <cell r="D537">
            <v>0</v>
          </cell>
          <cell r="E537">
            <v>0</v>
          </cell>
          <cell r="F537">
            <v>0</v>
          </cell>
        </row>
        <row r="538">
          <cell r="A538" t="str">
            <v>ZK999.A210</v>
          </cell>
          <cell r="B538" t="str">
            <v>ZK999</v>
          </cell>
          <cell r="C538">
            <v>0</v>
          </cell>
          <cell r="D538">
            <v>0</v>
          </cell>
          <cell r="E538">
            <v>0</v>
          </cell>
          <cell r="F538">
            <v>0</v>
          </cell>
        </row>
        <row r="539">
          <cell r="D539">
            <v>961292.45999999973</v>
          </cell>
          <cell r="E539">
            <v>3801477.6199999978</v>
          </cell>
          <cell r="F539">
            <v>2224020.2799999993</v>
          </cell>
        </row>
        <row r="540">
          <cell r="D540">
            <v>961292.45999999973</v>
          </cell>
          <cell r="E540">
            <v>3801477.6199999992</v>
          </cell>
          <cell r="F540">
            <v>2221512.5699999989</v>
          </cell>
        </row>
        <row r="541">
          <cell r="D541">
            <v>0</v>
          </cell>
          <cell r="E541">
            <v>0</v>
          </cell>
          <cell r="F541">
            <v>-2507.7100000004284</v>
          </cell>
        </row>
        <row r="542">
          <cell r="A542" t="str">
            <v>INT ENC</v>
          </cell>
          <cell r="F542">
            <v>2507.71</v>
          </cell>
        </row>
        <row r="543">
          <cell r="F543">
            <v>-4.283720045350492E-10</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F4490" sqref="F4490"/>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C032</v>
      </c>
      <c r="C1" t="s">
        <v>298</v>
      </c>
      <c r="D1" t="s">
        <v>299</v>
      </c>
      <c r="E1" t="s">
        <v>300</v>
      </c>
      <c r="H1" s="613" t="s">
        <v>5112</v>
      </c>
      <c r="I1" s="613"/>
      <c r="J1" s="613"/>
      <c r="K1" s="613"/>
    </row>
    <row r="2" spans="1:21" ht="15.75" thickBot="1" x14ac:dyDescent="0.3">
      <c r="A2" t="s">
        <v>537</v>
      </c>
      <c r="B2" t="str">
        <f>+A2&amp;"."&amp;$A$1</f>
        <v>ZK100.K101.C032</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ZK100.K102.C032</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ZK100.K103.C032</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ZK100.K104.C032</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ZK100.K105.C032</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ZK100.K106.C032</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ZK100.K107.C032</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ZK100.K108.C032</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ZK100.K109.C032</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ZK100.K110.C032</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ZK100.K111.C032</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ZK100.K112.C032</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ZK100.K113.C032</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ZK100.K114.C032</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ZK100.K115.C032</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ZK100.K116.C032</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ZK100.K117.C032</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ZK100.K118.C032</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ZK100.K119.C032</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ZK100.K120.C032</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ZK100.K121.C032</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ZK100.K122.C032</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ZK100.K123.C032</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ZK100.K124.C032</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ZK100.K125.C032</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ZK100.K126.C032</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ZK100.K127.C032</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ZK100.K128.C032</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ZK100.K129.C032</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ZK100.K130.C032</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ZK100.K131.C032</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ZK100.K132.C032</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ZK100.K133.C032</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ZK100.K134.C032</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ZK100.K135.C032</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ZK100.K136.C032</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ZK100.K137.C032</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ZK100.K138.C032</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ZK100.K139.C032</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ZK100.K140.C032</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ZK100.K141.C032</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ZK100.K142.C032</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ZK100.K143.C032</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ZK100.K144.C032</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ZK100.K145.C032</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ZK100.K146.C032</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ZK100.K147.C032</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ZK100.K148.C032</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ZK100.K149.C032</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ZK100.K150.C032</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ZK100.K151.C032</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ZK100.K152.C032</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ZK100.K153.C032</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ZK100.K154.C032</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ZK100.K155.C032</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ZK100.K156.C032</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ZK100.K157.C032</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ZK100.K158.C032</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ZK100.K159.C032</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ZK100.K160.C032</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ZK100.K161.C032</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ZK100.K162.C032</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ZK100.K163.C032</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ZK100.K164.C032</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ZK100.K165.C032</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ZK100.K166.C032</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ZK100.K167.C032</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ZK100.K168.C032</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ZK100.K169.C032</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ZK100.K170.C032</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ZK100.K171.C032</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ZK100.K172.C032</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ZK100.K173.C032</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ZK100.K174.C032</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ZK100.K175.C032</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ZK100.K176.C032</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ZK100.K177.C032</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ZK100.K178.C032</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ZK100.K179.C032</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ZK100.K180.C032</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ZK100.K181.C032</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ZK100.K182.C032</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ZK100.K183.C032</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ZK100.K184.C032</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ZK100.K185.C032</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ZK100.K186.C032</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ZK100.K187.C032</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ZK100.K188.C032</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ZK100.K189.C032</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ZK100.K190.C032</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ZK100.K191.C032</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ZK100.K192.C032</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ZK100.K193.C032</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ZK100.K194.C032</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ZK100.K195.C032</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ZK100.K196.C032</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ZK100.K197.C032</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ZK100.K198.C032</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ZK100.K199.C032</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ZK100.K200.C032</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ZK100.K201.C032</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ZK100.K202.C032</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ZK100.K203.C032</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ZK100.K204.C032</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ZK100.K205.C032</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ZK100.K206.C032</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ZK100.K207.C032</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ZK100.K208.C032</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ZK100.K209.C032</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ZK100.K210.C032</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ZK100.K211.C032</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ZK100.K212.C032</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ZK100.K213.C032</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ZK100.K214.C032</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ZK100.K215.C032</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ZK100.K216.C032</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ZK100.K217.C032</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ZK100.K218.C032</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ZK100.K219.C032</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ZK100.K220.C032</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ZK100.K221.C032</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ZK100.K222.C032</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ZK100.K223.C032</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ZK100.K224.C032</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ZK100.K225.C032</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ZK100.K226.C032</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ZK100.K227.C032</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ZK100.K228.C032</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ZK100.K229.C032</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ZK100.K230.C032</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ZK100.K231.C032</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ZK100.K232.C032</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ZK100.K233.C032</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ZK100.K234.C032</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ZK100.K235.C032</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ZK100.K236.C032</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ZK100.K237.C032</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ZK100.K238.C032</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ZK100.K239.C032</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ZK100.K240.C032</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ZK100.K241.C032</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ZK100.K242.C032</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ZK100.K243.C032</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ZK100.K244.C032</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ZK100.K245.C032</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ZK100.K246.C032</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ZK100.K247.C032</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ZK100.K248.C032</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ZK100.K249.C032</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ZK100.K250.C032</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ZK100.K251.C032</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ZK100.K252.C032</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ZK100.K253.C032</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ZK100.K254.C032</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ZK100.K255.C032</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ZK100.K256.C032</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ZK100.K257.C032</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ZK100.K258.C032</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ZK100.K259.C032</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ZK100.K260.C032</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ZK100.K261.C032</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ZK100.K262.C032</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ZK100.K263.C032</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ZK100.K264.C032</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ZK100.K265.C032</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ZK100.K266.C032</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ZK100.K267.C032</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ZK100.K268.C032</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ZK100.K269.C032</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ZK100.K270.C032</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ZK100.K271.C032</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ZK100.K272.C032</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ZK100.K273.C032</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ZK100.K274.C032</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ZK100.K275.C032</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ZK100.K276.C032</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ZK100.K277.C032</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ZK100.K278.C032</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ZK100.K279.C032</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ZK100.K280.C032</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ZK100.K281.C032</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ZK100.K282.C032</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ZK100.K283.C032</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ZK100.K284.C032</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ZK100.K285.C032</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ZK100.K286.C032</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ZK100.K287.C032</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ZK100.K288.C032</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ZK100.K289.C032</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ZK100.K290.C032</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ZK100.K291.C032</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ZK100.K292.C032</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ZK100.K293.C032</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ZK100.K294.C032</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ZK100.K295.C032</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ZK100.K296.C032</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ZK100.K297.C032</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ZK100.K298.C032</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ZK100.K299.C032</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ZK100.K300.C032</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ZK100.K301.C032</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ZK100.K302.C032</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ZK100.K303.C032</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ZK100.K304.C032</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ZK100.K305.C032</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ZK100.K306.C032</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ZK100.K307.C032</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ZK100.K308.C032</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ZK100.K309.C032</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ZK100.K310.C032</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ZK100.K311.C032</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ZK100.K312.C032</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ZK100.K313.C032</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ZK100.K314.C032</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ZK100.K315.C032</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ZK100.K316.C032</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ZK100.K317.C032</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ZK100.K318.C032</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ZK100.K319.C032</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ZK100.K320.C032</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ZK100.K321.C032</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ZK100.K322.C032</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ZK100.K323.C032</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ZK100.K324.C032</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ZK100.K325.C032</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ZK100.K326.C032</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ZK100.K327.C032</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ZK100.K328.C032</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ZK100.K329.C032</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ZK100.K330.C032</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ZK100.K331.C032</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ZK100.K332.C032</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ZK100.K333.C032</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ZK100.K334.C032</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ZK100.K335.C032</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ZK100.K336.C032</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ZK100.K337.C032</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ZK100.K338.C032</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ZK100.K339.C032</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ZK100.K340.C032</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ZK100.K341.C032</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ZK100.K342.C032</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ZK100.K343.C032</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ZK100.K344.C032</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ZK100.K345.C032</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ZK100.K346.C032</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ZK100.K347.C032</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ZK100.K348.C032</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ZK100.K349.C032</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ZK100.K350.C032</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ZK100.K351.C032</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ZK100.K352.C032</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ZK100.K353.C032</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ZK100.K354.C032</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ZK100.K355.C032</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ZK100.K356.C032</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ZK100.K357.C032</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ZK100.K358.C032</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ZK100.K359.C032</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ZK100.K360.C032</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ZK100.K361.C032</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ZK100.K362.C032</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ZK100.K363.C032</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ZK100.K364.C032</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ZK100.K365.C032</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ZK100.K366.C032</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ZK100.K367.C032</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ZK100.K368.C032</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ZK100.K369.C032</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ZK100.K370.C032</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ZK100.K371.C032</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ZK100.K372.C032</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ZK100.K373.C032</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ZK100.K374.C032</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ZK100.K375.C032</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ZK100.K376.C032</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ZK100.K377.C032</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ZK100.K378.C032</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ZK100.K379.C032</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ZK100.K380.C032</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ZK100.K381.C032</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ZK100.K382.C032</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ZK100.K383.C032</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ZK100.K384.C032</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ZK100.K385.C032</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ZK100.K386.C032</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ZK100.K387.C032</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ZK100.K388.C032</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ZK100.K389.C032</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ZK100.K390.C032</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ZK100.K391.C032</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ZK100.K392.C032</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ZK100.K393.C032</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ZK100.K394.C032</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ZK100.K395.C032</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ZK100.K396.C032</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ZK100.K397.C032</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ZK100.K398.C032</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ZK100.K399.C032</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ZK101.K100.C032</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ZK101.K101.C032</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ZK101.K102.C032</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ZK101.K103.C032</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ZK101.K104.C032</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ZK101.K105.C032</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ZK101.K106.C032</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ZK101.K107.C032</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ZK101.K108.C032</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ZK101.K109.C032</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ZK101.K110.C032</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ZK101.K111.C032</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ZK101.K112.C032</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ZK101.K113.C032</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ZK101.K114.C032</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ZK101.K115.C032</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ZK101.K116.C032</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ZK101.K117.C032</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ZK101.K118.C032</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ZK101.K119.C032</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ZK101.K120.C032</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ZK101.K121.C032</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ZK101.K122.C032</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ZK101.K123.C032</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ZK101.K124.C032</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ZK101.K125.C032</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ZK101.K126.C032</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ZK101.K127.C032</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ZK101.K128.C032</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ZK101.K129.C032</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ZK101.K130.C032</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ZK101.K131.C032</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ZK101.K132.C032</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ZK101.K133.C032</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ZK101.K134.C032</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ZK101.K135.C032</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ZK101.K136.C032</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ZK101.K137.C032</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ZK101.K138.C032</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ZK101.K139.C032</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ZK101.K140.C032</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ZK101.K141.C032</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ZK101.K142.C032</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ZK101.K143.C032</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ZK101.K144.C032</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ZK101.K145.C032</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ZK101.K146.C032</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ZK101.K147.C032</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ZK101.K148.C032</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ZK101.K149.C032</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ZK101.K150.C032</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ZK101.K151.C032</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ZK101.K152.C032</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ZK101.K153.C032</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ZK101.K154.C032</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ZK101.K155.C032</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ZK101.K156.C032</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ZK101.K157.C032</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ZK101.K158.C032</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ZK101.K159.C032</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ZK101.K160.C032</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ZK101.K161.C032</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ZK101.K162.C032</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ZK101.K163.C032</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ZK101.K164.C032</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ZK101.K165.C032</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ZK101.K166.C032</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ZK101.K167.C032</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ZK101.K168.C032</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ZK101.K169.C032</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ZK101.K170.C032</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ZK101.K171.C032</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ZK101.K172.C032</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ZK101.K173.C032</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ZK101.K174.C032</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ZK101.K175.C032</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ZK101.K176.C032</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ZK101.K177.C032</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ZK101.K178.C032</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ZK101.K179.C032</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ZK101.K180.C032</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ZK101.K181.C032</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ZK101.K182.C032</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ZK101.K183.C032</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ZK101.K184.C032</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ZK101.K185.C032</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ZK101.K186.C032</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ZK101.K187.C032</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ZK101.K188.C032</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ZK101.K189.C032</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ZK101.K190.C032</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ZK101.K191.C032</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ZK101.K192.C032</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ZK101.K193.C032</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ZK101.K194.C032</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ZK101.K195.C032</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ZK101.K196.C032</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ZK101.K197.C032</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ZK101.K198.C032</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ZK101.K199.C032</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ZK101.K200.C032</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ZK101.K201.C032</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ZK101.K202.C032</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ZK101.K203.C032</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ZK101.K204.C032</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ZK101.K205.C032</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ZK101.K206.C032</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ZK101.K207.C032</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ZK101.K208.C032</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ZK101.K209.C032</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ZK101.K210.C032</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ZK101.K211.C032</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ZK101.K212.C032</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ZK101.K213.C032</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ZK101.K214.C032</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ZK101.K215.C032</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ZK101.K216.C032</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ZK101.K217.C032</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ZK101.K218.C032</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ZK101.K219.C032</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ZK101.K220.C032</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ZK101.K221.C032</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ZK101.K222.C032</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ZK101.K223.C032</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ZK101.K224.C032</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ZK101.K225.C032</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ZK101.K226.C032</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ZK101.K227.C032</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ZK101.K228.C032</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ZK101.K229.C032</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ZK101.K230.C032</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ZK101.K231.C032</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ZK101.K232.C032</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ZK101.K233.C032</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ZK101.K234.C032</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ZK101.K235.C032</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ZK101.K236.C032</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ZK101.K237.C032</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ZK101.K238.C032</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ZK101.K239.C032</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ZK101.K240.C032</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ZK101.K241.C032</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ZK101.K242.C032</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ZK101.K243.C032</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ZK101.K244.C032</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ZK101.K245.C032</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ZK101.K246.C032</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ZK101.K247.C032</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ZK101.K248.C032</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ZK101.K249.C032</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ZK101.K250.C032</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ZK101.K251.C032</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ZK101.K252.C032</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ZK101.K253.C032</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ZK101.K254.C032</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ZK101.K255.C032</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ZK101.K256.C032</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ZK101.K257.C032</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ZK101.K258.C032</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ZK101.K259.C032</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ZK101.K260.C032</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ZK101.K261.C032</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ZK101.K262.C032</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ZK101.K263.C032</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ZK101.K264.C032</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ZK101.K265.C032</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ZK101.K266.C032</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ZK101.K267.C032</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ZK101.K268.C032</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ZK101.K269.C032</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ZK101.K270.C032</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ZK101.K271.C032</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ZK101.K272.C032</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ZK101.K273.C032</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ZK101.K274.C032</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ZK101.K275.C032</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ZK101.K276.C032</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ZK101.K277.C032</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ZK101.K278.C032</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ZK101.K279.C032</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ZK101.K280.C032</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ZK101.K281.C032</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ZK101.K282.C032</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ZK101.K283.C032</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ZK101.K284.C032</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ZK101.K285.C032</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ZK101.K286.C032</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ZK101.K287.C032</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ZK101.K288.C032</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ZK101.K289.C032</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ZK101.K290.C032</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ZK101.K291.C032</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ZK101.K292.C032</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ZK101.K293.C032</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ZK101.K294.C032</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ZK101.K295.C032</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ZK101.K296.C032</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ZK101.K297.C032</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ZK101.K298.C032</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ZK101.K299.C032</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ZK101.K300.C032</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ZK101.K301.C032</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ZK101.K302.C032</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ZK101.K303.C032</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ZK101.K304.C032</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ZK101.K305.C032</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ZK101.K306.C032</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ZK101.K307.C032</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ZK101.K308.C032</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ZK101.K309.C032</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ZK101.K310.C032</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ZK101.K311.C032</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ZK101.K312.C032</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ZK101.K313.C032</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ZK101.K314.C032</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ZK101.K315.C032</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ZK101.K316.C032</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ZK101.K317.C032</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ZK101.K318.C032</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ZK101.K319.C032</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ZK101.K320.C032</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ZK101.K321.C032</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ZK101.K322.C032</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ZK101.K323.C032</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ZK101.K324.C032</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ZK101.K325.C032</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ZK101.K326.C032</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ZK101.K327.C032</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ZK101.K328.C032</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ZK101.K329.C032</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ZK101.K330.C032</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ZK101.K331.C032</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ZK101.K332.C032</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ZK101.K333.C032</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ZK101.K334.C032</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ZK101.K335.C032</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ZK101.K336.C032</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ZK101.K337.C032</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ZK101.K338.C032</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ZK101.K339.C032</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ZK101.K340.C032</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ZK101.K341.C032</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ZK101.K342.C032</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ZK101.K343.C032</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ZK101.K344.C032</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ZK101.K345.C032</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ZK101.K346.C032</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ZK101.K347.C032</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ZK101.K348.C032</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ZK101.K349.C032</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ZK101.K350.C032</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ZK101.K351.C032</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ZK101.K352.C032</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ZK101.K353.C032</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ZK101.K354.C032</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ZK101.K355.C032</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ZK101.K356.C032</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ZK101.K357.C032</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ZK101.K358.C032</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ZK101.K359.C032</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ZK101.K360.C032</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ZK101.K361.C032</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ZK101.K362.C032</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ZK101.K363.C032</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ZK101.K364.C032</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ZK101.K365.C032</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ZK101.K366.C032</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ZK101.K367.C032</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ZK101.K368.C032</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ZK101.K369.C032</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ZK101.K370.C032</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ZK101.K371.C032</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ZK101.K372.C032</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ZK101.K373.C032</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ZK101.K374.C032</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ZK101.K375.C032</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ZK101.K376.C032</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ZK101.K377.C032</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ZK101.K378.C032</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ZK101.K379.C032</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ZK101.K380.C032</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ZK101.K381.C032</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ZK101.K382.C032</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ZK101.K383.C032</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ZK101.K384.C032</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ZK101.K385.C032</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ZK101.K386.C032</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ZK101.K387.C032</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ZK101.K388.C032</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ZK101.K389.C032</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ZK101.K390.C032</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ZK101.K391.C032</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ZK101.K392.C032</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ZK101.K393.C032</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ZK101.K394.C032</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ZK101.K395.C032</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ZK101.K396.C032</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ZK101.K397.C032</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ZK101.K398.C032</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ZK101.K399.C032</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ZK102.K100.C032</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ZK102.K101.C032</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ZK102.K102.C032</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ZK102.K103.C032</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ZK102.K104.C032</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ZK102.K105.C032</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ZK102.K106.C032</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ZK102.K107.C032</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ZK102.K108.C032</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ZK102.K109.C032</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ZK102.K110.C032</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ZK102.K111.C032</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ZK102.K112.C032</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ZK102.K113.C032</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ZK102.K114.C032</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ZK102.K115.C032</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ZK102.K116.C032</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ZK102.K117.C032</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ZK102.K118.C032</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ZK102.K119.C032</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ZK102.K120.C032</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ZK102.K121.C032</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ZK102.K122.C032</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ZK102.K123.C032</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ZK102.K124.C032</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ZK102.K125.C032</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ZK102.K126.C032</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ZK102.K127.C032</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ZK102.K128.C032</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ZK102.K129.C032</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ZK102.K130.C032</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ZK102.K131.C032</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ZK102.K132.C032</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ZK102.K133.C032</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ZK102.K134.C032</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ZK102.K135.C032</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ZK102.K136.C032</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ZK102.K137.C032</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ZK102.K138.C032</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ZK102.K139.C032</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ZK102.K140.C032</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ZK102.K141.C032</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ZK102.K142.C032</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ZK102.K143.C032</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ZK102.K144.C032</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ZK102.K145.C032</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ZK102.K146.C032</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ZK102.K147.C032</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ZK102.K148.C032</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ZK102.K149.C032</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ZK102.K150.C032</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ZK102.K151.C032</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ZK102.K152.C032</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ZK102.K153.C032</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ZK102.K154.C032</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ZK102.K155.C032</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ZK102.K156.C032</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ZK102.K157.C032</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ZK102.K158.C032</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ZK102.K159.C032</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ZK102.K160.C032</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ZK102.K161.C032</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ZK102.K162.C032</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ZK102.K163.C032</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ZK102.K164.C032</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ZK102.K165.C032</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ZK102.K166.C032</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ZK102.K167.C032</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ZK102.K168.C032</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ZK102.K169.C032</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ZK102.K170.C032</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ZK102.K171.C032</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ZK102.K172.C032</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ZK102.K173.C032</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ZK102.K174.C032</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ZK102.K175.C032</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ZK102.K176.C032</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ZK102.K177.C032</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ZK102.K178.C032</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ZK102.K179.C032</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ZK102.K180.C032</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ZK102.K181.C032</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ZK102.K182.C032</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ZK102.K183.C032</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ZK102.K184.C032</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ZK102.K185.C032</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ZK102.K186.C032</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ZK102.K187.C032</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ZK102.K188.C032</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ZK102.K189.C032</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ZK102.K190.C032</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ZK102.K191.C032</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ZK102.K192.C032</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ZK102.K193.C032</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ZK102.K194.C032</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ZK102.K195.C032</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ZK102.K196.C032</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ZK102.K197.C032</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ZK102.K198.C032</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ZK102.K199.C032</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ZK102.K200.C032</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ZK102.K201.C032</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ZK102.K202.C032</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ZK102.K203.C032</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ZK102.K204.C032</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ZK102.K205.C032</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ZK102.K206.C032</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ZK102.K207.C032</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ZK102.K208.C032</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ZK102.K209.C032</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ZK102.K210.C032</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ZK102.K211.C032</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ZK102.K212.C032</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ZK102.K213.C032</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ZK102.K214.C032</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ZK102.K215.C032</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ZK102.K216.C032</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ZK102.K217.C032</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ZK102.K218.C032</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ZK102.K219.C032</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ZK102.K220.C032</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ZK102.K221.C032</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ZK102.K222.C032</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ZK102.K223.C032</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ZK102.K224.C032</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ZK102.K225.C032</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ZK102.K226.C032</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ZK102.K227.C032</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ZK102.K228.C032</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ZK102.K229.C032</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ZK102.K230.C032</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ZK102.K231.C032</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ZK102.K232.C032</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ZK102.K233.C032</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ZK102.K234.C032</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ZK102.K235.C032</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ZK102.K236.C032</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ZK102.K237.C032</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ZK102.K238.C032</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ZK102.K239.C032</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ZK102.K240.C032</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ZK102.K241.C032</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ZK102.K242.C032</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ZK102.K243.C032</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ZK102.K244.C032</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ZK102.K245.C032</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ZK102.K246.C032</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ZK102.K247.C032</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ZK102.K248.C032</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ZK102.K249.C032</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ZK102.K250.C032</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ZK102.K251.C032</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ZK102.K252.C032</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ZK102.K253.C032</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ZK102.K254.C032</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ZK102.K255.C032</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ZK102.K256.C032</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ZK102.K257.C032</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ZK102.K258.C032</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ZK102.K259.C032</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ZK102.K260.C032</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ZK102.K261.C032</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ZK102.K262.C032</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ZK102.K263.C032</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ZK102.K264.C032</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ZK102.K265.C032</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ZK102.K266.C032</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ZK102.K267.C032</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ZK102.K268.C032</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ZK102.K269.C032</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ZK102.K270.C032</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ZK102.K271.C032</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ZK102.K272.C032</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ZK102.K273.C032</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ZK102.K274.C032</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ZK102.K275.C032</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ZK102.K276.C032</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ZK102.K277.C032</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ZK102.K278.C032</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ZK102.K279.C032</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ZK102.K280.C032</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ZK102.K281.C032</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ZK102.K282.C032</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ZK102.K283.C032</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ZK102.K284.C032</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ZK102.K285.C032</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ZK102.K286.C032</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ZK102.K287.C032</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ZK102.K288.C032</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ZK102.K289.C032</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ZK102.K290.C032</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ZK102.K291.C032</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ZK102.K292.C032</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ZK102.K293.C032</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ZK102.K294.C032</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ZK102.K295.C032</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ZK102.K296.C032</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ZK102.K297.C032</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ZK102.K298.C032</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ZK102.K299.C032</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ZK102.K300.C032</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ZK102.K301.C032</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ZK102.K302.C032</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ZK102.K303.C032</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ZK102.K304.C032</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ZK102.K305.C032</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ZK102.K306.C032</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ZK102.K307.C032</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ZK102.K308.C032</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ZK102.K309.C032</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ZK102.K310.C032</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ZK102.K311.C032</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ZK102.K312.C032</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ZK102.K313.C032</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ZK102.K314.C032</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ZK102.K315.C032</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ZK102.K316.C032</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ZK102.K317.C032</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ZK102.K318.C032</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ZK102.K319.C032</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ZK102.K320.C032</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ZK102.K321.C032</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ZK102.K322.C032</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ZK102.K323.C032</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ZK102.K324.C032</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ZK102.K325.C032</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ZK102.K326.C032</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ZK102.K327.C032</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ZK102.K328.C032</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ZK102.K329.C032</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ZK102.K330.C032</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ZK102.K331.C032</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ZK102.K332.C032</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ZK102.K333.C032</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ZK102.K334.C032</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ZK102.K335.C032</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ZK102.K336.C032</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ZK102.K337.C032</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ZK102.K338.C032</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ZK102.K339.C032</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ZK102.K340.C032</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ZK102.K341.C032</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ZK102.K342.C032</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ZK102.K343.C032</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ZK102.K344.C032</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ZK102.K345.C032</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ZK102.K346.C032</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ZK102.K347.C032</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ZK102.K348.C032</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ZK102.K349.C032</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ZK102.K350.C032</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ZK102.K351.C032</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ZK102.K352.C032</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ZK102.K353.C032</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ZK102.K354.C032</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ZK102.K355.C032</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ZK102.K356.C032</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ZK102.K357.C032</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ZK102.K358.C032</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ZK102.K359.C032</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ZK102.K360.C032</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ZK102.K361.C032</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ZK102.K362.C032</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ZK102.K363.C032</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ZK102.K364.C032</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ZK102.K365.C032</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ZK102.K366.C032</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ZK102.K367.C032</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ZK102.K368.C032</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ZK102.K369.C032</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ZK102.K370.C032</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ZK102.K371.C032</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ZK102.K372.C032</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ZK102.K373.C032</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ZK102.K374.C032</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ZK102.K375.C032</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ZK102.K376.C032</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ZK102.K377.C032</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ZK102.K378.C032</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ZK102.K379.C032</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ZK102.K380.C032</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ZK102.K381.C032</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ZK102.K382.C032</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ZK102.K383.C032</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ZK102.K384.C032</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ZK102.K385.C032</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ZK102.K386.C032</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ZK102.K387.C032</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ZK102.K388.C032</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ZK102.K389.C032</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ZK102.K390.C032</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ZK102.K391.C032</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ZK102.K392.C032</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ZK102.K393.C032</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ZK102.K394.C032</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ZK102.K395.C032</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ZK102.K396.C032</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ZK102.K397.C032</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ZK102.K398.C032</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ZK102.K399.C032</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ZK103.K100.C032</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ZK103.K101.C032</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ZK103.K102.C032</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ZK103.K103.C032</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ZK103.K104.C032</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ZK103.K105.C032</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ZK103.K106.C032</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ZK103.K107.C032</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ZK103.K108.C032</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ZK103.K109.C032</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ZK103.K110.C032</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ZK103.K111.C032</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ZK103.K112.C032</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ZK103.K113.C032</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ZK103.K114.C032</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ZK103.K115.C032</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ZK103.K116.C032</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ZK103.K117.C032</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ZK103.K118.C032</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ZK103.K119.C032</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ZK103.K120.C032</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ZK103.K121.C032</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ZK103.K122.C032</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ZK103.K123.C032</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ZK103.K124.C032</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ZK103.K125.C032</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ZK103.K126.C032</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ZK103.K127.C032</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ZK103.K128.C032</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ZK103.K129.C032</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ZK103.K130.C032</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ZK103.K131.C032</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ZK103.K132.C032</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ZK103.K133.C032</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ZK103.K134.C032</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ZK103.K135.C032</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ZK103.K136.C032</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ZK103.K137.C032</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ZK103.K138.C032</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ZK103.K139.C032</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ZK103.K140.C032</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ZK103.K141.C032</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ZK103.K142.C032</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ZK103.K143.C032</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ZK103.K144.C032</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ZK103.K145.C032</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ZK103.K146.C032</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ZK103.K147.C032</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ZK103.K148.C032</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ZK103.K149.C032</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ZK103.K150.C032</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ZK103.K151.C032</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ZK103.K152.C032</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ZK103.K153.C032</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ZK103.K154.C032</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ZK103.K155.C032</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ZK103.K156.C032</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ZK103.K157.C032</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ZK103.K158.C032</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ZK103.K159.C032</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ZK103.K160.C032</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ZK103.K161.C032</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ZK103.K162.C032</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ZK103.K163.C032</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ZK103.K164.C032</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ZK103.K165.C032</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ZK103.K166.C032</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ZK103.K167.C032</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ZK103.K168.C032</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ZK103.K169.C032</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ZK103.K170.C032</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ZK103.K171.C032</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ZK103.K172.C032</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ZK103.K173.C032</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ZK103.K174.C032</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ZK103.K175.C032</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ZK103.K176.C032</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ZK103.K177.C032</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ZK103.K178.C032</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ZK103.K179.C032</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ZK103.K180.C032</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ZK103.K181.C032</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ZK103.K182.C032</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ZK103.K183.C032</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ZK103.K184.C032</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ZK103.K185.C032</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ZK103.K186.C032</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ZK103.K187.C032</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ZK103.K188.C032</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ZK103.K189.C032</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ZK103.K190.C032</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ZK103.K191.C032</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ZK103.K192.C032</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ZK103.K193.C032</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ZK103.K194.C032</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ZK103.K195.C032</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ZK103.K196.C032</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ZK103.K197.C032</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ZK103.K198.C032</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ZK103.K199.C032</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ZK103.K200.C032</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ZK103.K201.C032</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ZK103.K202.C032</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ZK103.K203.C032</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ZK103.K204.C032</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ZK103.K205.C032</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ZK103.K206.C032</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ZK103.K207.C032</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ZK103.K208.C032</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ZK103.K209.C032</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ZK103.K210.C032</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ZK103.K211.C032</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ZK103.K212.C032</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ZK103.K213.C032</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ZK103.K214.C032</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ZK103.K215.C032</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ZK103.K216.C032</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ZK103.K217.C032</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ZK103.K218.C032</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ZK103.K219.C032</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ZK103.K220.C032</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ZK103.K221.C032</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ZK103.K222.C032</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ZK103.K223.C032</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ZK103.K224.C032</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ZK103.K225.C032</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ZK103.K226.C032</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ZK103.K227.C032</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ZK103.K228.C032</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ZK103.K229.C032</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ZK103.K230.C032</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ZK103.K231.C032</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ZK103.K232.C032</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ZK103.K233.C032</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ZK103.K234.C032</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ZK103.K235.C032</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ZK103.K236.C032</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ZK103.K237.C032</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ZK103.K238.C032</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ZK103.K239.C032</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ZK103.K240.C032</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ZK103.K241.C032</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ZK103.K242.C032</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ZK103.K243.C032</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ZK103.K244.C032</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ZK103.K245.C032</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ZK103.K246.C032</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ZK103.K247.C032</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ZK103.K248.C032</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ZK103.K249.C032</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ZK103.K250.C032</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ZK103.K251.C032</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ZK103.K252.C032</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ZK103.K253.C032</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ZK103.K254.C032</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ZK103.K255.C032</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ZK103.K256.C032</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ZK103.K257.C032</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ZK103.K258.C032</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ZK103.K259.C032</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ZK103.K260.C032</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ZK103.K261.C032</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ZK103.K262.C032</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ZK103.K263.C032</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ZK103.K264.C032</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ZK103.K265.C032</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ZK103.K266.C032</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ZK103.K267.C032</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ZK103.K268.C032</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ZK103.K269.C032</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ZK103.K270.C032</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ZK103.K271.C032</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ZK103.K272.C032</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ZK103.K273.C032</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ZK103.K274.C032</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ZK103.K275.C032</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ZK103.K276.C032</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ZK103.K277.C032</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ZK103.K278.C032</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ZK103.K279.C032</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ZK103.K280.C032</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ZK103.K281.C032</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ZK103.K282.C032</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ZK103.K283.C032</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ZK103.K284.C032</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ZK103.K285.C032</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ZK103.K286.C032</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ZK103.K287.C032</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ZK103.K288.C032</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ZK103.K289.C032</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ZK103.K290.C032</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ZK103.K291.C032</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ZK103.K292.C032</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ZK103.K293.C032</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ZK103.K294.C032</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ZK103.K295.C032</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ZK103.K296.C032</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ZK103.K297.C032</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ZK103.K298.C032</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ZK103.K299.C032</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ZK103.K300.C032</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ZK103.K301.C032</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ZK103.K302.C032</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ZK103.K303.C032</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ZK103.K304.C032</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ZK103.K305.C032</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ZK103.K306.C032</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ZK103.K307.C032</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ZK103.K308.C032</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ZK103.K309.C032</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ZK103.K310.C032</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ZK103.K311.C032</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ZK103.K312.C032</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ZK103.K313.C032</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ZK103.K314.C032</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ZK103.K315.C032</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ZK103.K316.C032</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ZK103.K317.C032</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ZK103.K318.C032</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ZK103.K319.C032</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ZK103.K320.C032</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ZK103.K321.C032</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ZK103.K322.C032</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ZK103.K323.C032</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ZK103.K324.C032</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ZK103.K325.C032</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ZK103.K326.C032</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ZK103.K327.C032</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ZK103.K328.C032</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ZK103.K329.C032</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ZK103.K330.C032</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ZK103.K331.C032</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ZK103.K332.C032</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ZK103.K333.C032</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ZK103.K334.C032</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ZK103.K335.C032</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ZK103.K336.C032</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ZK103.K337.C032</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ZK103.K338.C032</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ZK103.K339.C032</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ZK103.K340.C032</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ZK103.K341.C032</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ZK103.K342.C032</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ZK103.K343.C032</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ZK103.K344.C032</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ZK103.K345.C032</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ZK103.K346.C032</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ZK103.K347.C032</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ZK103.K348.C032</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ZK103.K349.C032</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ZK103.K350.C032</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ZK103.K351.C032</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ZK103.K352.C032</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ZK103.K353.C032</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ZK103.K354.C032</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ZK103.K355.C032</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ZK103.K356.C032</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ZK103.K357.C032</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ZK103.K358.C032</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ZK103.K359.C032</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ZK103.K360.C032</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ZK103.K361.C032</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ZK103.K362.C032</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ZK103.K363.C032</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ZK103.K364.C032</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ZK103.K365.C032</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ZK103.K366.C032</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ZK103.K367.C032</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ZK103.K368.C032</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ZK103.K369.C032</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ZK103.K370.C032</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ZK103.K371.C032</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ZK103.K372.C032</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ZK103.K373.C032</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ZK103.K374.C032</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ZK103.K375.C032</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ZK103.K376.C032</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ZK103.K377.C032</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ZK103.K378.C032</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ZK103.K379.C032</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ZK103.K380.C032</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ZK103.K381.C032</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ZK103.K382.C032</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ZK103.K383.C032</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ZK103.K384.C032</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ZK103.K385.C032</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ZK103.K386.C032</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ZK103.K387.C032</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ZK103.K388.C032</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ZK103.K389.C032</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ZK103.K390.C032</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ZK103.K391.C032</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ZK103.K392.C032</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ZK103.K393.C032</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ZK103.K394.C032</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ZK103.K395.C032</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ZK103.K396.C032</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ZK103.K397.C032</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ZK103.K398.C032</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ZK103.K399.C032</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ZK104.K100.C032</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ZK104.K101.C032</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ZK104.K102.C032</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ZK104.K103.C032</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ZK104.K104.C032</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ZK104.K105.C032</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ZK104.K106.C032</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ZK104.K107.C032</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ZK104.K108.C032</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ZK104.K109.C032</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ZK104.K110.C032</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ZK104.K111.C032</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ZK104.K112.C032</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ZK104.K113.C032</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ZK104.K114.C032</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ZK104.K115.C032</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ZK104.K116.C032</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ZK104.K117.C032</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ZK104.K118.C032</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ZK104.K119.C032</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ZK104.K120.C032</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ZK104.K121.C032</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ZK104.K122.C032</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ZK104.K123.C032</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ZK104.K124.C032</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ZK104.K125.C032</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ZK104.K126.C032</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ZK104.K127.C032</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ZK104.K128.C032</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ZK104.K129.C032</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ZK104.K130.C032</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ZK104.K131.C032</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ZK104.K132.C032</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ZK104.K133.C032</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ZK104.K134.C032</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ZK104.K135.C032</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ZK104.K136.C032</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ZK104.K137.C032</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ZK104.K138.C032</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ZK104.K139.C032</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ZK104.K140.C032</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ZK104.K141.C032</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ZK104.K142.C032</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ZK104.K143.C032</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ZK104.K144.C032</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ZK104.K145.C032</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ZK104.K146.C032</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ZK104.K147.C032</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ZK104.K148.C032</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ZK104.K149.C032</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ZK104.K150.C032</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ZK104.K151.C032</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ZK104.K152.C032</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ZK104.K153.C032</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ZK104.K154.C032</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ZK104.K155.C032</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ZK104.K156.C032</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ZK104.K157.C032</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ZK104.K158.C032</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ZK104.K159.C032</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ZK104.K160.C032</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ZK104.K161.C032</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ZK104.K162.C032</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ZK104.K163.C032</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ZK104.K164.C032</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ZK104.K165.C032</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ZK104.K166.C032</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ZK104.K167.C032</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ZK104.K168.C032</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ZK104.K169.C032</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ZK104.K170.C032</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ZK104.K171.C032</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ZK104.K172.C032</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ZK104.K173.C032</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ZK104.K174.C032</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ZK104.K175.C032</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ZK104.K176.C032</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ZK104.K177.C032</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ZK104.K178.C032</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ZK104.K179.C032</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ZK104.K180.C032</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ZK104.K181.C032</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ZK104.K182.C032</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ZK104.K183.C032</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ZK104.K184.C032</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ZK104.K185.C032</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ZK104.K186.C032</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ZK104.K187.C032</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ZK104.K188.C032</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ZK104.K189.C032</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ZK104.K190.C032</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ZK104.K191.C032</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ZK104.K192.C032</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ZK104.K193.C032</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ZK104.K194.C032</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ZK104.K195.C032</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ZK104.K196.C032</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ZK104.K197.C032</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ZK104.K198.C032</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ZK104.K199.C032</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ZK104.K200.C032</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ZK104.K201.C032</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ZK104.K202.C032</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ZK104.K203.C032</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ZK104.K204.C032</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ZK104.K205.C032</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ZK104.K206.C032</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ZK104.K207.C032</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ZK104.K208.C032</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ZK104.K209.C032</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ZK104.K210.C032</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ZK104.K211.C032</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ZK104.K212.C032</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ZK104.K213.C032</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ZK104.K214.C032</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ZK104.K215.C032</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ZK104.K216.C032</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ZK104.K217.C032</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ZK104.K218.C032</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ZK104.K219.C032</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ZK104.K220.C032</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ZK104.K221.C032</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ZK104.K222.C032</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ZK104.K223.C032</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ZK104.K224.C032</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ZK104.K225.C032</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ZK104.K226.C032</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ZK104.K227.C032</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ZK104.K228.C032</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ZK104.K229.C032</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ZK104.K230.C032</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ZK104.K231.C032</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ZK104.K232.C032</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ZK104.K233.C032</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ZK104.K234.C032</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ZK104.K235.C032</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ZK104.K236.C032</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ZK104.K237.C032</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ZK104.K238.C032</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ZK104.K239.C032</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ZK104.K240.C032</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ZK104.K241.C032</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ZK104.K242.C032</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ZK104.K243.C032</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ZK104.K244.C032</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ZK104.K245.C032</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ZK104.K246.C032</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ZK104.K247.C032</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ZK104.K248.C032</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ZK104.K249.C032</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ZK104.K250.C032</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ZK104.K251.C032</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ZK104.K252.C032</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ZK104.K253.C032</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ZK104.K254.C032</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ZK104.K255.C032</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ZK104.K256.C032</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ZK104.K257.C032</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ZK104.K258.C032</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ZK104.K259.C032</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ZK104.K260.C032</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ZK104.K261.C032</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ZK104.K262.C032</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ZK104.K263.C032</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ZK104.K264.C032</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ZK104.K265.C032</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ZK104.K266.C032</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ZK104.K267.C032</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ZK104.K268.C032</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ZK104.K269.C032</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ZK104.K270.C032</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ZK104.K271.C032</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ZK104.K272.C032</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ZK104.K273.C032</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ZK104.K274.C032</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ZK104.K275.C032</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ZK104.K276.C032</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ZK104.K277.C032</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ZK104.K278.C032</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ZK104.K279.C032</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ZK104.K280.C032</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ZK104.K281.C032</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ZK104.K282.C032</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ZK104.K283.C032</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ZK104.K284.C032</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ZK104.K285.C032</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ZK104.K286.C032</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ZK104.K287.C032</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ZK104.K288.C032</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ZK104.K289.C032</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ZK104.K290.C032</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ZK104.K291.C032</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ZK104.K292.C032</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ZK104.K293.C032</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ZK104.K294.C032</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ZK104.K295.C032</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ZK104.K296.C032</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ZK104.K297.C032</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ZK104.K298.C032</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ZK104.K299.C032</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ZK104.K300.C032</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ZK104.K301.C032</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ZK104.K302.C032</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ZK104.K303.C032</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ZK104.K304.C032</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ZK104.K305.C032</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ZK104.K306.C032</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ZK104.K307.C032</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ZK104.K308.C032</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ZK104.K309.C032</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ZK104.K310.C032</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ZK104.K311.C032</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ZK104.K312.C032</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ZK104.K313.C032</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ZK104.K314.C032</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ZK104.K315.C032</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ZK104.K316.C032</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ZK104.K317.C032</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ZK104.K318.C032</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ZK104.K319.C032</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ZK104.K320.C032</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ZK104.K321.C032</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ZK104.K322.C032</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ZK104.K323.C032</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ZK104.K324.C032</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ZK104.K325.C032</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ZK104.K326.C032</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ZK104.K327.C032</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ZK104.K328.C032</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ZK104.K329.C032</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ZK104.K330.C032</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ZK104.K331.C032</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ZK104.K332.C032</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ZK104.K333.C032</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ZK104.K334.C032</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ZK104.K335.C032</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ZK104.K336.C032</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ZK104.K337.C032</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ZK104.K338.C032</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ZK104.K339.C032</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ZK104.K340.C032</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ZK104.K341.C032</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ZK104.K342.C032</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ZK104.K343.C032</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ZK104.K344.C032</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ZK104.K345.C032</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ZK104.K346.C032</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ZK104.K347.C032</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ZK104.K348.C032</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ZK104.K349.C032</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ZK104.K350.C032</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ZK104.K351.C032</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ZK104.K352.C032</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ZK104.K353.C032</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ZK104.K354.C032</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ZK104.K355.C032</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ZK104.K356.C032</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ZK104.K357.C032</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ZK104.K358.C032</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ZK104.K359.C032</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ZK104.K360.C032</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ZK104.K361.C032</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ZK104.K362.C032</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ZK104.K363.C032</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ZK104.K364.C032</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ZK104.K365.C032</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ZK104.K366.C032</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ZK104.K367.C032</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ZK104.K368.C032</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ZK104.K369.C032</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ZK104.K370.C032</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ZK104.K371.C032</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ZK104.K372.C032</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ZK104.K373.C032</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ZK104.K374.C032</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ZK104.K375.C032</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ZK104.K376.C032</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ZK104.K377.C032</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ZK104.K378.C032</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ZK104.K379.C032</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ZK104.K380.C032</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ZK104.K381.C032</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ZK104.K382.C032</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ZK104.K383.C032</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ZK104.K384.C032</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ZK104.K385.C032</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ZK104.K386.C032</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ZK104.K387.C032</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ZK104.K388.C032</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ZK104.K389.C032</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ZK104.K390.C032</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ZK104.K391.C032</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ZK104.K392.C032</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ZK104.K393.C032</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ZK104.K394.C032</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ZK104.K395.C032</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ZK104.K396.C032</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ZK104.K397.C032</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ZK104.K398.C032</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ZK104.K399.C032</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ZK105.K100.C032</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ZK105.K101.C032</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ZK105.K102.C032</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ZK105.K103.C032</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ZK105.K104.C032</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ZK105.K105.C032</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ZK105.K106.C032</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ZK105.K107.C032</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ZK105.K108.C032</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ZK105.K109.C032</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ZK105.K110.C032</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ZK105.K111.C032</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ZK105.K112.C032</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ZK105.K113.C032</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ZK105.K114.C032</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ZK105.K115.C032</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ZK105.K116.C032</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ZK105.K117.C032</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ZK105.K118.C032</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ZK105.K119.C032</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ZK105.K120.C032</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ZK105.K121.C032</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ZK105.K122.C032</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ZK105.K123.C032</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ZK105.K124.C032</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ZK105.K125.C032</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ZK105.K126.C032</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ZK105.K127.C032</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ZK105.K128.C032</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ZK105.K129.C032</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ZK105.K130.C032</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ZK105.K131.C032</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ZK105.K132.C032</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ZK105.K133.C032</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ZK105.K134.C032</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ZK105.K135.C032</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ZK105.K136.C032</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ZK105.K137.C032</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ZK105.K138.C032</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ZK105.K139.C032</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ZK105.K140.C032</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ZK105.K141.C032</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ZK105.K142.C032</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ZK105.K143.C032</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ZK105.K144.C032</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ZK105.K145.C032</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ZK105.K146.C032</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ZK105.K147.C032</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ZK105.K148.C032</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ZK105.K149.C032</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ZK105.K150.C032</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ZK105.K151.C032</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ZK105.K152.C032</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ZK105.K153.C032</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ZK105.K154.C032</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ZK105.K155.C032</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ZK105.K156.C032</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ZK105.K157.C032</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ZK105.K158.C032</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ZK105.K159.C032</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ZK105.K160.C032</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ZK105.K161.C032</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ZK105.K162.C032</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ZK105.K163.C032</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ZK105.K164.C032</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ZK105.K165.C032</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ZK105.K166.C032</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ZK105.K167.C032</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ZK105.K168.C032</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ZK105.K169.C032</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ZK105.K170.C032</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ZK105.K171.C032</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ZK105.K172.C032</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ZK105.K173.C032</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ZK105.K174.C032</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ZK105.K175.C032</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ZK105.K176.C032</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ZK105.K177.C032</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ZK105.K178.C032</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ZK105.K179.C032</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ZK105.K180.C032</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ZK105.K181.C032</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ZK105.K182.C032</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ZK105.K183.C032</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ZK105.K184.C032</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ZK105.K185.C032</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ZK105.K186.C032</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ZK105.K187.C032</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ZK105.K188.C032</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ZK105.K189.C032</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ZK105.K190.C032</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ZK105.K191.C032</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ZK105.K192.C032</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ZK105.K193.C032</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ZK105.K194.C032</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ZK105.K195.C032</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ZK105.K196.C032</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ZK105.K197.C032</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ZK105.K198.C032</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ZK105.K199.C032</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ZK105.K200.C032</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ZK105.K201.C032</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ZK105.K202.C032</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ZK105.K203.C032</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ZK105.K204.C032</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ZK105.K205.C032</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ZK105.K206.C032</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ZK105.K207.C032</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ZK105.K208.C032</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ZK105.K209.C032</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ZK105.K210.C032</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ZK105.K211.C032</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ZK105.K212.C032</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ZK105.K213.C032</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ZK105.K214.C032</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ZK105.K215.C032</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ZK105.K216.C032</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ZK105.K217.C032</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ZK105.K218.C032</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ZK105.K219.C032</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ZK105.K220.C032</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ZK105.K221.C032</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ZK105.K222.C032</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ZK105.K223.C032</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ZK105.K224.C032</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ZK105.K225.C032</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ZK105.K226.C032</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ZK105.K227.C032</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ZK105.K228.C032</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ZK105.K229.C032</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ZK105.K230.C032</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ZK105.K231.C032</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ZK105.K232.C032</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ZK105.K233.C032</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ZK105.K234.C032</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ZK105.K235.C032</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ZK105.K236.C032</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ZK105.K237.C032</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ZK105.K238.C032</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ZK105.K239.C032</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ZK105.K240.C032</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ZK105.K241.C032</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ZK105.K242.C032</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ZK105.K243.C032</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ZK105.K244.C032</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ZK105.K245.C032</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ZK105.K246.C032</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ZK105.K247.C032</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ZK105.K248.C032</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ZK105.K249.C032</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ZK105.K250.C032</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ZK105.K251.C032</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ZK105.K252.C032</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ZK105.K253.C032</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ZK105.K254.C032</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ZK105.K255.C032</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ZK105.K256.C032</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ZK105.K257.C032</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ZK105.K258.C032</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ZK105.K259.C032</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ZK105.K260.C032</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ZK105.K261.C032</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ZK105.K262.C032</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ZK105.K263.C032</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ZK105.K264.C032</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ZK105.K265.C032</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ZK105.K266.C032</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ZK105.K267.C032</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ZK105.K268.C032</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ZK105.K269.C032</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ZK105.K270.C032</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ZK105.K271.C032</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ZK105.K272.C032</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ZK105.K273.C032</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ZK105.K274.C032</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ZK105.K275.C032</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ZK105.K276.C032</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ZK105.K277.C032</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ZK105.K278.C032</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ZK105.K279.C032</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ZK105.K280.C032</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ZK105.K281.C032</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ZK105.K282.C032</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ZK105.K283.C032</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ZK105.K284.C032</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ZK105.K285.C032</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ZK105.K286.C032</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ZK105.K287.C032</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ZK105.K288.C032</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ZK105.K289.C032</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ZK105.K290.C032</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ZK105.K291.C032</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ZK105.K292.C032</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ZK105.K293.C032</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ZK105.K294.C032</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ZK105.K295.C032</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ZK105.K296.C032</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ZK105.K297.C032</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ZK105.K298.C032</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ZK105.K299.C032</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ZK105.K300.C032</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ZK105.K301.C032</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ZK105.K302.C032</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ZK105.K303.C032</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ZK105.K304.C032</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ZK105.K305.C032</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ZK105.K306.C032</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ZK105.K307.C032</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ZK105.K308.C032</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ZK105.K309.C032</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ZK105.K310.C032</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ZK105.K311.C032</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ZK105.K312.C032</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ZK105.K313.C032</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ZK105.K314.C032</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ZK105.K315.C032</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ZK105.K316.C032</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ZK105.K317.C032</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ZK105.K318.C032</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ZK105.K319.C032</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ZK105.K320.C032</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ZK105.K321.C032</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ZK105.K322.C032</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ZK105.K323.C032</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ZK105.K324.C032</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ZK105.K325.C032</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ZK105.K326.C032</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ZK105.K327.C032</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ZK105.K328.C032</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ZK105.K329.C032</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ZK105.K330.C032</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ZK105.K331.C032</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ZK105.K332.C032</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ZK105.K333.C032</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ZK105.K334.C032</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ZK105.K335.C032</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ZK105.K336.C032</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ZK105.K337.C032</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ZK105.K338.C032</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ZK105.K339.C032</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ZK105.K340.C032</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ZK105.K341.C032</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ZK105.K342.C032</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ZK105.K343.C032</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ZK105.K344.C032</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ZK105.K345.C032</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ZK105.K346.C032</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ZK105.K347.C032</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ZK105.K348.C032</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ZK105.K349.C032</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ZK105.K350.C032</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ZK105.K351.C032</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ZK105.K352.C032</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ZK105.K353.C032</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ZK105.K354.C032</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ZK105.K355.C032</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ZK105.K356.C032</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ZK105.K357.C032</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ZK105.K358.C032</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ZK105.K359.C032</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ZK105.K360.C032</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ZK105.K361.C032</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ZK105.K362.C032</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ZK105.K363.C032</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ZK105.K364.C032</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ZK105.K365.C032</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ZK105.K366.C032</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ZK105.K367.C032</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ZK105.K368.C032</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ZK105.K369.C032</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ZK105.K370.C032</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ZK105.K371.C032</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ZK105.K372.C032</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ZK105.K373.C032</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ZK105.K374.C032</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ZK105.K375.C032</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ZK105.K376.C032</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ZK105.K377.C032</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ZK105.K378.C032</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ZK105.K379.C032</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ZK105.K380.C032</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ZK105.K381.C032</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ZK105.K382.C032</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ZK105.K383.C032</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ZK105.K384.C032</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ZK105.K385.C032</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ZK105.K386.C032</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ZK105.K387.C032</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ZK105.K388.C032</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ZK105.K389.C032</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ZK105.K390.C032</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ZK105.K391.C032</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ZK105.K392.C032</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ZK105.K393.C032</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ZK105.K394.C032</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ZK105.K395.C032</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ZK105.K396.C032</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ZK105.K397.C032</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ZK105.K398.C032</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ZK105.K399.C032</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ZK106.K100.C032</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ZK106.K101.C032</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ZK106.K102.C032</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ZK106.K103.C032</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ZK106.K104.C032</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ZK106.K105.C032</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ZK106.K106.C032</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ZK106.K107.C032</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ZK106.K108.C032</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ZK106.K109.C032</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ZK106.K110.C032</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ZK106.K111.C032</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ZK106.K112.C032</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ZK106.K113.C032</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ZK106.K114.C032</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ZK106.K115.C032</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ZK106.K116.C032</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ZK106.K117.C032</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ZK106.K118.C032</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ZK106.K119.C032</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ZK106.K120.C032</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ZK106.K121.C032</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ZK106.K122.C032</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ZK106.K123.C032</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ZK106.K124.C032</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ZK106.K125.C032</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ZK106.K126.C032</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ZK106.K127.C032</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ZK106.K128.C032</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ZK106.K129.C032</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ZK106.K130.C032</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ZK106.K131.C032</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ZK106.K132.C032</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ZK106.K133.C032</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ZK106.K134.C032</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ZK106.K135.C032</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ZK106.K136.C032</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ZK106.K137.C032</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ZK106.K138.C032</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ZK106.K139.C032</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ZK106.K140.C032</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ZK106.K141.C032</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ZK106.K142.C032</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ZK106.K143.C032</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ZK106.K144.C032</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ZK106.K145.C032</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ZK106.K146.C032</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ZK106.K147.C032</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ZK106.K148.C032</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ZK106.K149.C032</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ZK106.K150.C032</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ZK106.K151.C032</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ZK106.K152.C032</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ZK106.K153.C032</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ZK106.K154.C032</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ZK106.K155.C032</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ZK106.K156.C032</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ZK106.K157.C032</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ZK106.K158.C032</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ZK106.K159.C032</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ZK106.K160.C032</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ZK106.K161.C032</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ZK106.K162.C032</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ZK106.K163.C032</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ZK106.K164.C032</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ZK106.K165.C032</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ZK106.K166.C032</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ZK106.K167.C032</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ZK106.K168.C032</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ZK106.K169.C032</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ZK106.K170.C032</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ZK106.K171.C032</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ZK106.K172.C032</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ZK106.K173.C032</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ZK106.K174.C032</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ZK106.K175.C032</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ZK106.K176.C032</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ZK106.K177.C032</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ZK106.K178.C032</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ZK106.K179.C032</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ZK106.K180.C032</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ZK106.K181.C032</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ZK106.K182.C032</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ZK106.K183.C032</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ZK106.K184.C032</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ZK106.K185.C032</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ZK106.K186.C032</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ZK106.K187.C032</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ZK106.K188.C032</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ZK106.K189.C032</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ZK106.K190.C032</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ZK106.K191.C032</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ZK106.K192.C032</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ZK106.K193.C032</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ZK106.K194.C032</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ZK106.K195.C032</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ZK106.K196.C032</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ZK106.K197.C032</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ZK106.K198.C032</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ZK106.K199.C032</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ZK106.K200.C032</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ZK106.K201.C032</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ZK106.K202.C032</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ZK106.K203.C032</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ZK106.K204.C032</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ZK106.K205.C032</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ZK106.K206.C032</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ZK106.K207.C032</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ZK106.K208.C032</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ZK106.K209.C032</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ZK106.K210.C032</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ZK106.K211.C032</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ZK106.K212.C032</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ZK106.K213.C032</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ZK106.K214.C032</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ZK106.K215.C032</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ZK106.K216.C032</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ZK106.K217.C032</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ZK106.K218.C032</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ZK106.K219.C032</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ZK106.K220.C032</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ZK106.K221.C032</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ZK106.K222.C032</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ZK106.K223.C032</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ZK106.K224.C032</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ZK106.K225.C032</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ZK106.K226.C032</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ZK106.K227.C032</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ZK106.K228.C032</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ZK106.K229.C032</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ZK106.K230.C032</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ZK106.K231.C032</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ZK106.K232.C032</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ZK106.K233.C032</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ZK106.K234.C032</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ZK106.K235.C032</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ZK106.K236.C032</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ZK106.K237.C032</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ZK106.K238.C032</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ZK106.K239.C032</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ZK106.K240.C032</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ZK106.K241.C032</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ZK106.K242.C032</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ZK106.K243.C032</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ZK106.K244.C032</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ZK106.K245.C032</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ZK106.K246.C032</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ZK106.K247.C032</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ZK106.K248.C032</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ZK106.K249.C032</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ZK106.K250.C032</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ZK106.K251.C032</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ZK106.K252.C032</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ZK106.K253.C032</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ZK106.K254.C032</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ZK106.K255.C032</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ZK106.K256.C032</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ZK106.K257.C032</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ZK106.K258.C032</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ZK106.K259.C032</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ZK106.K260.C032</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ZK106.K261.C032</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ZK106.K262.C032</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ZK106.K263.C032</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ZK106.K264.C032</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ZK106.K265.C032</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ZK106.K266.C032</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ZK106.K267.C032</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ZK106.K268.C032</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ZK106.K269.C032</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ZK106.K270.C032</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ZK106.K271.C032</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ZK106.K272.C032</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ZK106.K273.C032</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ZK106.K274.C032</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ZK106.K275.C032</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ZK106.K276.C032</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ZK106.K277.C032</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ZK106.K278.C032</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ZK106.K279.C032</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ZK106.K280.C032</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ZK106.K281.C032</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ZK106.K282.C032</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ZK106.K283.C032</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ZK106.K284.C032</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ZK106.K285.C032</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ZK106.K286.C032</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ZK106.K287.C032</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ZK106.K288.C032</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ZK106.K289.C032</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ZK106.K290.C032</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ZK106.K291.C032</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ZK106.K292.C032</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ZK106.K293.C032</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ZK106.K294.C032</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ZK106.K295.C032</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ZK106.K296.C032</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ZK106.K297.C032</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ZK106.K298.C032</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ZK106.K299.C032</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ZK106.K300.C032</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ZK106.K301.C032</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ZK106.K302.C032</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ZK106.K303.C032</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ZK106.K304.C032</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ZK106.K305.C032</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ZK106.K306.C032</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ZK106.K307.C032</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ZK106.K308.C032</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ZK106.K309.C032</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ZK106.K310.C032</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ZK106.K311.C032</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ZK106.K312.C032</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ZK106.K313.C032</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ZK106.K314.C032</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ZK106.K315.C032</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ZK106.K316.C032</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ZK106.K317.C032</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ZK106.K318.C032</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ZK106.K319.C032</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ZK106.K320.C032</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ZK106.K321.C032</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ZK106.K322.C032</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ZK106.K323.C032</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ZK106.K324.C032</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ZK106.K325.C032</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ZK106.K326.C032</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ZK106.K327.C032</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ZK106.K328.C032</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ZK106.K329.C032</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ZK106.K330.C032</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ZK106.K331.C032</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ZK106.K332.C032</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ZK106.K333.C032</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ZK106.K334.C032</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ZK106.K335.C032</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ZK106.K336.C032</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ZK106.K337.C032</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ZK106.K338.C032</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ZK106.K339.C032</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ZK106.K340.C032</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ZK106.K341.C032</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ZK106.K342.C032</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ZK106.K343.C032</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ZK106.K344.C032</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ZK106.K345.C032</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ZK106.K346.C032</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ZK106.K347.C032</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ZK106.K348.C032</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ZK106.K349.C032</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ZK106.K350.C032</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ZK106.K351.C032</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ZK106.K352.C032</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ZK106.K353.C032</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ZK106.K354.C032</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ZK106.K355.C032</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ZK106.K356.C032</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ZK106.K357.C032</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ZK106.K358.C032</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ZK106.K359.C032</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ZK106.K360.C032</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ZK106.K361.C032</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ZK106.K362.C032</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ZK106.K363.C032</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ZK106.K364.C032</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ZK106.K365.C032</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ZK106.K366.C032</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ZK106.K367.C032</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ZK106.K368.C032</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ZK106.K369.C032</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ZK106.K370.C032</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ZK106.K371.C032</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ZK106.K372.C032</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ZK106.K373.C032</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ZK106.K374.C032</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ZK106.K375.C032</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ZK106.K376.C032</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ZK106.K377.C032</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ZK106.K378.C032</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ZK106.K379.C032</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ZK106.K380.C032</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ZK106.K381.C032</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ZK106.K382.C032</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ZK106.K383.C032</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ZK106.K384.C032</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ZK106.K385.C032</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ZK106.K386.C032</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ZK106.K387.C032</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ZK106.K388.C032</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ZK106.K389.C032</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ZK106.K390.C032</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ZK106.K391.C032</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ZK106.K392.C032</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ZK106.K393.C032</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ZK106.K394.C032</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ZK106.K395.C032</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ZK106.K396.C032</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ZK106.K397.C032</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ZK106.K398.C032</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ZK106.K399.C032</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ZK107.K100.C032</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ZK107.K101.C032</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ZK107.K102.C032</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ZK107.K103.C032</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ZK107.K104.C032</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ZK107.K105.C032</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ZK107.K106.C032</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ZK107.K107.C032</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ZK107.K108.C032</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ZK107.K109.C032</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ZK107.K110.C032</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ZK107.K111.C032</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ZK107.K112.C032</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ZK107.K113.C032</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ZK107.K114.C032</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ZK107.K115.C032</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ZK107.K116.C032</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ZK107.K117.C032</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ZK107.K118.C032</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ZK107.K119.C032</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ZK107.K120.C032</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ZK107.K121.C032</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ZK107.K122.C032</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ZK107.K123.C032</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ZK107.K124.C032</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ZK107.K125.C032</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ZK107.K126.C032</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ZK107.K127.C032</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ZK107.K128.C032</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ZK107.K129.C032</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ZK107.K130.C032</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ZK107.K131.C032</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ZK107.K132.C032</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ZK107.K133.C032</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ZK107.K134.C032</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ZK107.K135.C032</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ZK107.K136.C032</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ZK107.K137.C032</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ZK107.K138.C032</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ZK107.K139.C032</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ZK107.K140.C032</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ZK107.K141.C032</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ZK107.K142.C032</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ZK107.K143.C032</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ZK107.K144.C032</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ZK107.K145.C032</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ZK107.K146.C032</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ZK107.K147.C032</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ZK107.K148.C032</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ZK107.K149.C032</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ZK107.K150.C032</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ZK107.K151.C032</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ZK107.K152.C032</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ZK107.K153.C032</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ZK107.K154.C032</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ZK107.K155.C032</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ZK107.K156.C032</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ZK107.K157.C032</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ZK107.K158.C032</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ZK107.K159.C032</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ZK107.K160.C032</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ZK107.K161.C032</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ZK107.K162.C032</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ZK107.K163.C032</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ZK107.K164.C032</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ZK107.K165.C032</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ZK107.K166.C032</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ZK107.K167.C032</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ZK107.K168.C032</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ZK107.K169.C032</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ZK107.K170.C032</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ZK107.K171.C032</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ZK107.K172.C032</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ZK107.K173.C032</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ZK107.K174.C032</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ZK107.K175.C032</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ZK107.K176.C032</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ZK107.K177.C032</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ZK107.K178.C032</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ZK107.K179.C032</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ZK107.K180.C032</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ZK107.K181.C032</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ZK107.K182.C032</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ZK107.K183.C032</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ZK107.K184.C032</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ZK107.K185.C032</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ZK107.K186.C032</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ZK107.K187.C032</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ZK107.K188.C032</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ZK107.K189.C032</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ZK107.K190.C032</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ZK107.K191.C032</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ZK107.K192.C032</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ZK107.K193.C032</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ZK107.K194.C032</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ZK107.K195.C032</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ZK107.K196.C032</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ZK107.K197.C032</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ZK107.K198.C032</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ZK107.K199.C032</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ZK107.K200.C032</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ZK107.K201.C032</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ZK107.K202.C032</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ZK107.K203.C032</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ZK107.K204.C032</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ZK107.K205.C032</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ZK107.K206.C032</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ZK107.K207.C032</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ZK107.K208.C032</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ZK107.K209.C032</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ZK107.K210.C032</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ZK107.K211.C032</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ZK107.K212.C032</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ZK107.K213.C032</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ZK107.K214.C032</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ZK107.K215.C032</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ZK107.K216.C032</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ZK107.K217.C032</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ZK107.K218.C032</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ZK107.K219.C032</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ZK107.K220.C032</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ZK107.K221.C032</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ZK107.K222.C032</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ZK107.K223.C032</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ZK107.K224.C032</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ZK107.K225.C032</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ZK107.K226.C032</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ZK107.K227.C032</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ZK107.K228.C032</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ZK107.K229.C032</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ZK107.K230.C032</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ZK107.K231.C032</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ZK107.K232.C032</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ZK107.K233.C032</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ZK107.K234.C032</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ZK107.K235.C032</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ZK107.K236.C032</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ZK107.K237.C032</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ZK107.K238.C032</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ZK107.K239.C032</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ZK107.K240.C032</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ZK107.K241.C032</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ZK107.K242.C032</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ZK107.K243.C032</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ZK107.K244.C032</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ZK107.K245.C032</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ZK107.K246.C032</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ZK107.K247.C032</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ZK107.K248.C032</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ZK107.K249.C032</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ZK107.K250.C032</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ZK107.K251.C032</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ZK107.K252.C032</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ZK107.K253.C032</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ZK107.K254.C032</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ZK107.K255.C032</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ZK107.K256.C032</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ZK107.K257.C032</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ZK107.K258.C032</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ZK107.K259.C032</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ZK107.K260.C032</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ZK107.K261.C032</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ZK107.K262.C032</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ZK107.K263.C032</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ZK107.K264.C032</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ZK107.K265.C032</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ZK107.K266.C032</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ZK107.K267.C032</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ZK107.K268.C032</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ZK107.K269.C032</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ZK107.K270.C032</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ZK107.K271.C032</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ZK107.K272.C032</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ZK107.K273.C032</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ZK107.K274.C032</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ZK107.K275.C032</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ZK107.K276.C032</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ZK107.K277.C032</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ZK107.K278.C032</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ZK107.K279.C032</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ZK107.K280.C032</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ZK107.K281.C032</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ZK107.K282.C032</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ZK107.K283.C032</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ZK107.K284.C032</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ZK107.K285.C032</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ZK107.K286.C032</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ZK107.K287.C032</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ZK107.K288.C032</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ZK107.K289.C032</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ZK107.K290.C032</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ZK107.K291.C032</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ZK107.K292.C032</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ZK107.K293.C032</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ZK107.K294.C032</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ZK107.K295.C032</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ZK107.K296.C032</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ZK107.K297.C032</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ZK107.K298.C032</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ZK107.K299.C032</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ZK107.K300.C032</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ZK107.K301.C032</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ZK107.K302.C032</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ZK107.K303.C032</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ZK107.K304.C032</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ZK107.K305.C032</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ZK107.K306.C032</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ZK107.K307.C032</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ZK107.K308.C032</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ZK107.K309.C032</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ZK107.K310.C032</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ZK107.K311.C032</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ZK107.K312.C032</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ZK107.K313.C032</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ZK107.K314.C032</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ZK107.K315.C032</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ZK107.K316.C032</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ZK107.K317.C032</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ZK107.K318.C032</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ZK107.K319.C032</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ZK107.K320.C032</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ZK107.K321.C032</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ZK107.K322.C032</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ZK107.K323.C032</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ZK107.K324.C032</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ZK107.K325.C032</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ZK107.K326.C032</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ZK107.K327.C032</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ZK107.K328.C032</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ZK107.K329.C032</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ZK107.K330.C032</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ZK107.K331.C032</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ZK107.K332.C032</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ZK107.K333.C032</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ZK107.K334.C032</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ZK107.K335.C032</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ZK107.K336.C032</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ZK107.K337.C032</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ZK107.K338.C032</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ZK107.K339.C032</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ZK107.K340.C032</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ZK107.K341.C032</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ZK107.K342.C032</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ZK107.K343.C032</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ZK107.K344.C032</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ZK107.K345.C032</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ZK107.K346.C032</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ZK107.K347.C032</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ZK107.K348.C032</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ZK107.K349.C032</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ZK107.K350.C032</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ZK107.K351.C032</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ZK107.K352.C032</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ZK107.K353.C032</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ZK107.K354.C032</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ZK107.K355.C032</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ZK107.K356.C032</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ZK107.K357.C032</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ZK107.K358.C032</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ZK107.K359.C032</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ZK107.K360.C032</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ZK107.K361.C032</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ZK107.K362.C032</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ZK107.K363.C032</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ZK107.K364.C032</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ZK107.K365.C032</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ZK107.K366.C032</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ZK107.K367.C032</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ZK107.K368.C032</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ZK107.K369.C032</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ZK107.K370.C032</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ZK107.K371.C032</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ZK107.K372.C032</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ZK107.K373.C032</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ZK107.K374.C032</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ZK107.K375.C032</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ZK107.K376.C032</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ZK107.K377.C032</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ZK107.K378.C032</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ZK107.K379.C032</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ZK107.K380.C032</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ZK107.K381.C032</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ZK107.K382.C032</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ZK107.K383.C032</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ZK107.K384.C032</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ZK107.K385.C032</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ZK107.K386.C032</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ZK107.K387.C032</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ZK107.K388.C032</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ZK107.K389.C032</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ZK107.K390.C032</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ZK107.K391.C032</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ZK107.K392.C032</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ZK107.K393.C032</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ZK107.K394.C032</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ZK107.K395.C032</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ZK107.K396.C032</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ZK107.K397.C032</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ZK107.K398.C032</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ZK107.K399.C032</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ZK108.K100.C032</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ZK108.K101.C032</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ZK108.K102.C032</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ZK108.K103.C032</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ZK108.K104.C032</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ZK108.K105.C032</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ZK108.K106.C032</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ZK108.K107.C032</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ZK108.K108.C032</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ZK108.K109.C032</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ZK108.K110.C032</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ZK108.K111.C032</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ZK108.K112.C032</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ZK108.K113.C032</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ZK108.K114.C032</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ZK108.K115.C032</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ZK108.K116.C032</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ZK108.K117.C032</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ZK108.K118.C032</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ZK108.K119.C032</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ZK108.K120.C032</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ZK108.K121.C032</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ZK108.K122.C032</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ZK108.K123.C032</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ZK108.K124.C032</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ZK108.K125.C032</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ZK108.K126.C032</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ZK108.K127.C032</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ZK108.K128.C032</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ZK108.K129.C032</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ZK108.K130.C032</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ZK108.K131.C032</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ZK108.K132.C032</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ZK108.K133.C032</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ZK108.K134.C032</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ZK108.K135.C032</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ZK108.K136.C032</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ZK108.K137.C032</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ZK108.K138.C032</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ZK108.K139.C032</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ZK108.K140.C032</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ZK108.K141.C032</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ZK108.K142.C032</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ZK108.K143.C032</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ZK108.K144.C032</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ZK108.K145.C032</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ZK108.K146.C032</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ZK108.K147.C032</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ZK108.K148.C032</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ZK108.K149.C032</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ZK108.K150.C032</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ZK108.K151.C032</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ZK108.K152.C032</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ZK108.K153.C032</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ZK108.K154.C032</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ZK108.K155.C032</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ZK108.K156.C032</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ZK108.K157.C032</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ZK108.K158.C032</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ZK108.K159.C032</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ZK108.K160.C032</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ZK108.K161.C032</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ZK108.K162.C032</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ZK108.K163.C032</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ZK108.K164.C032</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ZK108.K165.C032</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ZK108.K166.C032</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ZK108.K167.C032</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ZK108.K168.C032</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ZK108.K169.C032</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ZK108.K170.C032</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ZK108.K171.C032</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ZK108.K172.C032</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ZK108.K173.C032</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ZK108.K174.C032</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ZK108.K175.C032</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ZK108.K176.C032</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ZK108.K177.C032</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ZK108.K178.C032</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ZK108.K179.C032</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ZK108.K180.C032</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ZK108.K181.C032</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ZK108.K182.C032</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ZK108.K183.C032</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ZK108.K184.C032</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ZK108.K185.C032</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ZK108.K186.C032</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ZK108.K187.C032</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ZK108.K188.C032</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ZK108.K189.C032</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ZK108.K190.C032</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ZK108.K191.C032</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ZK108.K192.C032</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ZK108.K193.C032</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ZK108.K194.C032</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ZK108.K195.C032</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ZK108.K196.C032</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ZK108.K197.C032</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ZK108.K198.C032</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ZK108.K199.C032</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ZK108.K200.C032</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ZK108.K201.C032</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ZK108.K202.C032</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ZK108.K203.C032</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ZK108.K204.C032</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ZK108.K205.C032</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ZK108.K206.C032</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ZK108.K207.C032</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ZK108.K208.C032</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ZK108.K209.C032</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ZK108.K210.C032</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ZK108.K211.C032</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ZK108.K212.C032</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ZK108.K213.C032</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ZK108.K214.C032</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ZK108.K215.C032</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ZK108.K216.C032</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ZK108.K217.C032</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ZK108.K218.C032</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ZK108.K219.C032</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ZK108.K220.C032</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ZK108.K221.C032</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ZK108.K222.C032</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ZK108.K223.C032</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ZK108.K224.C032</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ZK108.K225.C032</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ZK108.K226.C032</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ZK108.K227.C032</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ZK108.K228.C032</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ZK108.K229.C032</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ZK108.K230.C032</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ZK108.K231.C032</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ZK108.K232.C032</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ZK108.K233.C032</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ZK108.K234.C032</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ZK108.K235.C032</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ZK108.K236.C032</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ZK108.K237.C032</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ZK108.K238.C032</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ZK108.K239.C032</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ZK108.K240.C032</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ZK108.K241.C032</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ZK108.K242.C032</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ZK108.K243.C032</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ZK108.K244.C032</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ZK108.K245.C032</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ZK108.K246.C032</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ZK108.K247.C032</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ZK108.K248.C032</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ZK108.K249.C032</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ZK108.K250.C032</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ZK108.K251.C032</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ZK108.K252.C032</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ZK108.K253.C032</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ZK108.K254.C032</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ZK108.K255.C032</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ZK108.K256.C032</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ZK108.K257.C032</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ZK108.K258.C032</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ZK108.K259.C032</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ZK108.K260.C032</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ZK108.K261.C032</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ZK108.K262.C032</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ZK108.K263.C032</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ZK108.K264.C032</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ZK108.K265.C032</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ZK108.K266.C032</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ZK108.K267.C032</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ZK108.K268.C032</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ZK108.K269.C032</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ZK108.K270.C032</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ZK108.K271.C032</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ZK108.K272.C032</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ZK108.K273.C032</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ZK108.K274.C032</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ZK108.K275.C032</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ZK108.K276.C032</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ZK108.K277.C032</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ZK108.K278.C032</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ZK108.K279.C032</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ZK108.K280.C032</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ZK108.K281.C032</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ZK108.K282.C032</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ZK108.K283.C032</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ZK108.K284.C032</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ZK108.K285.C032</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ZK108.K286.C032</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ZK108.K287.C032</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ZK108.K288.C032</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ZK108.K289.C032</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ZK108.K290.C032</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ZK108.K291.C032</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ZK108.K292.C032</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ZK108.K293.C032</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ZK108.K294.C032</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ZK108.K295.C032</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ZK108.K296.C032</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ZK108.K297.C032</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ZK108.K298.C032</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ZK108.K299.C032</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ZK108.K300.C032</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ZK108.K301.C032</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ZK108.K302.C032</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ZK108.K303.C032</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ZK108.K304.C032</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ZK108.K305.C032</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ZK108.K306.C032</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ZK108.K307.C032</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ZK108.K308.C032</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ZK108.K309.C032</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ZK108.K310.C032</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ZK108.K311.C032</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ZK108.K312.C032</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ZK108.K313.C032</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ZK108.K314.C032</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ZK108.K315.C032</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ZK108.K316.C032</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ZK108.K317.C032</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ZK108.K318.C032</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ZK108.K319.C032</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ZK108.K320.C032</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ZK108.K321.C032</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ZK108.K322.C032</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ZK108.K323.C032</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ZK108.K324.C032</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ZK108.K325.C032</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ZK108.K326.C032</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ZK108.K327.C032</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ZK108.K328.C032</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ZK108.K329.C032</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ZK108.K330.C032</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ZK108.K331.C032</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ZK108.K332.C032</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ZK108.K333.C032</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ZK108.K334.C032</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ZK108.K335.C032</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ZK108.K336.C032</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ZK108.K337.C032</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ZK108.K338.C032</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ZK108.K339.C032</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ZK108.K340.C032</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ZK108.K341.C032</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ZK108.K342.C032</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ZK108.K343.C032</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ZK108.K344.C032</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ZK108.K345.C032</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ZK108.K346.C032</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ZK108.K347.C032</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ZK108.K348.C032</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ZK108.K349.C032</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ZK108.K350.C032</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ZK108.K351.C032</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ZK108.K352.C032</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ZK108.K353.C032</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ZK108.K354.C032</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ZK108.K355.C032</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ZK108.K356.C032</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ZK108.K357.C032</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ZK108.K358.C032</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ZK108.K359.C032</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ZK108.K360.C032</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ZK108.K361.C032</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ZK108.K362.C032</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ZK108.K363.C032</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ZK108.K364.C032</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ZK108.K365.C032</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ZK108.K366.C032</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ZK108.K367.C032</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ZK108.K368.C032</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ZK108.K369.C032</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ZK108.K370.C032</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ZK108.K371.C032</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ZK108.K372.C032</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ZK108.K373.C032</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ZK108.K374.C032</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ZK108.K375.C032</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ZK108.K376.C032</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ZK108.K377.C032</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ZK108.K378.C032</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ZK108.K379.C032</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ZK108.K380.C032</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ZK108.K381.C032</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ZK108.K382.C032</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ZK108.K383.C032</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ZK108.K384.C032</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ZK108.K385.C032</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ZK108.K386.C032</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ZK108.K387.C032</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ZK108.K388.C032</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ZK108.K389.C032</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ZK108.K390.C032</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ZK108.K391.C032</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ZK108.K392.C032</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ZK108.K393.C032</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ZK108.K394.C032</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ZK108.K395.C032</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ZK108.K396.C032</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ZK108.K397.C032</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ZK108.K398.C032</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ZK108.K399.C032</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ZK109.K100.C032</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ZK109.K101.C032</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ZK109.K102.C032</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ZK109.K103.C032</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ZK109.K104.C032</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ZK109.K105.C032</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ZK109.K106.C032</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ZK109.K107.C032</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ZK109.K108.C032</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ZK109.K109.C032</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ZK109.K110.C032</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ZK109.K111.C032</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ZK109.K112.C032</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ZK109.K113.C032</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ZK109.K114.C032</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ZK109.K115.C032</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ZK109.K116.C032</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ZK109.K117.C032</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ZK109.K118.C032</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ZK109.K119.C032</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ZK109.K120.C032</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ZK109.K121.C032</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ZK109.K122.C032</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ZK109.K123.C032</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ZK109.K124.C032</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ZK109.K125.C032</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ZK109.K126.C032</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ZK109.K127.C032</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ZK109.K128.C032</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ZK109.K129.C032</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ZK109.K130.C032</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ZK109.K131.C032</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ZK109.K132.C032</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ZK109.K133.C032</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ZK109.K134.C032</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ZK109.K135.C032</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ZK109.K136.C032</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ZK109.K137.C032</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ZK109.K138.C032</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ZK109.K139.C032</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ZK109.K140.C032</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ZK109.K141.C032</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ZK109.K142.C032</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ZK109.K143.C032</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ZK109.K144.C032</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ZK109.K145.C032</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ZK109.K146.C032</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ZK109.K147.C032</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ZK109.K148.C032</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ZK109.K149.C032</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ZK109.K150.C032</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ZK109.K151.C032</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ZK109.K152.C032</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ZK109.K153.C032</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ZK109.K154.C032</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ZK109.K155.C032</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ZK109.K156.C032</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ZK109.K157.C032</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ZK109.K158.C032</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ZK109.K159.C032</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ZK109.K160.C032</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ZK109.K161.C032</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ZK109.K162.C032</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ZK109.K163.C032</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ZK109.K164.C032</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ZK109.K165.C032</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ZK109.K166.C032</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ZK109.K167.C032</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ZK109.K168.C032</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ZK109.K169.C032</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ZK109.K170.C032</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ZK109.K171.C032</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ZK109.K172.C032</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ZK109.K173.C032</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ZK109.K174.C032</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ZK109.K175.C032</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ZK109.K176.C032</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ZK109.K177.C032</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ZK109.K178.C032</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ZK109.K179.C032</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ZK109.K180.C032</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ZK109.K181.C032</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ZK109.K182.C032</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ZK109.K183.C032</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ZK109.K184.C032</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ZK109.K185.C032</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ZK109.K186.C032</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ZK109.K187.C032</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ZK109.K188.C032</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ZK109.K189.C032</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ZK109.K190.C032</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ZK109.K191.C032</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ZK109.K192.C032</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ZK109.K193.C032</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ZK109.K194.C032</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ZK109.K195.C032</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ZK109.K196.C032</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ZK109.K197.C032</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ZK109.K198.C032</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ZK109.K199.C032</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ZK109.K200.C032</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ZK109.K201.C032</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ZK109.K202.C032</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ZK109.K203.C032</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ZK109.K204.C032</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ZK109.K205.C032</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ZK109.K206.C032</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ZK109.K207.C032</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ZK109.K208.C032</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ZK109.K209.C032</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ZK109.K210.C032</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ZK109.K211.C032</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ZK109.K212.C032</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ZK109.K213.C032</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ZK109.K214.C032</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ZK109.K215.C032</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ZK109.K216.C032</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ZK109.K217.C032</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ZK109.K218.C032</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ZK109.K219.C032</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ZK109.K220.C032</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ZK109.K221.C032</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ZK109.K222.C032</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ZK109.K223.C032</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ZK109.K224.C032</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ZK109.K225.C032</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ZK109.K226.C032</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ZK109.K227.C032</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ZK109.K228.C032</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ZK109.K229.C032</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ZK109.K230.C032</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ZK109.K231.C032</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ZK109.K232.C032</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ZK109.K233.C032</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ZK109.K234.C032</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ZK109.K235.C032</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ZK109.K236.C032</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ZK109.K237.C032</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ZK109.K238.C032</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ZK109.K239.C032</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ZK109.K240.C032</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ZK109.K241.C032</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ZK109.K242.C032</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ZK109.K243.C032</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ZK109.K244.C032</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ZK109.K245.C032</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ZK109.K246.C032</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ZK109.K247.C032</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ZK109.K248.C032</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ZK109.K249.C032</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ZK109.K250.C032</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ZK109.K251.C032</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ZK109.K252.C032</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ZK109.K253.C032</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ZK109.K254.C032</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ZK109.K255.C032</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ZK109.K256.C032</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ZK109.K257.C032</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ZK109.K258.C032</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ZK109.K259.C032</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ZK109.K260.C032</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ZK109.K261.C032</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ZK109.K262.C032</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ZK109.K263.C032</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ZK109.K264.C032</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ZK109.K265.C032</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ZK109.K266.C032</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ZK109.K267.C032</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ZK109.K268.C032</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ZK109.K269.C032</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ZK109.K270.C032</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ZK109.K271.C032</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ZK109.K272.C032</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ZK109.K273.C032</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ZK109.K274.C032</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ZK109.K275.C032</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ZK109.K276.C032</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ZK109.K277.C032</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ZK109.K278.C032</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ZK109.K279.C032</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ZK109.K280.C032</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ZK109.K281.C032</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ZK109.K282.C032</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ZK109.K283.C032</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ZK109.K284.C032</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ZK109.K285.C032</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ZK109.K286.C032</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ZK109.K287.C032</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ZK109.K288.C032</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ZK109.K289.C032</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ZK109.K290.C032</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ZK109.K291.C032</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ZK109.K292.C032</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ZK109.K293.C032</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ZK109.K294.C032</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ZK109.K295.C032</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ZK109.K296.C032</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ZK109.K297.C032</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ZK109.K298.C032</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ZK109.K299.C032</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ZK109.K300.C032</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ZK109.K301.C032</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ZK109.K302.C032</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ZK109.K303.C032</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ZK109.K304.C032</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ZK109.K305.C032</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ZK109.K306.C032</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ZK109.K307.C032</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ZK109.K308.C032</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ZK109.K309.C032</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ZK109.K310.C032</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ZK109.K311.C032</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ZK109.K312.C032</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ZK109.K313.C032</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ZK109.K314.C032</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ZK109.K315.C032</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ZK109.K316.C032</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ZK109.K317.C032</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ZK109.K318.C032</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ZK109.K319.C032</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ZK109.K320.C032</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ZK109.K321.C032</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ZK109.K322.C032</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ZK109.K323.C032</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ZK109.K324.C032</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ZK109.K325.C032</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ZK109.K326.C032</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ZK109.K327.C032</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ZK109.K328.C032</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ZK109.K329.C032</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ZK109.K330.C032</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ZK109.K331.C032</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ZK109.K332.C032</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ZK109.K333.C032</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ZK109.K334.C032</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ZK109.K335.C032</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ZK109.K336.C032</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ZK109.K337.C032</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ZK109.K338.C032</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ZK109.K339.C032</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ZK109.K340.C032</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ZK109.K341.C032</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ZK109.K342.C032</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ZK109.K343.C032</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ZK109.K344.C032</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ZK109.K345.C032</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ZK109.K346.C032</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ZK109.K347.C032</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ZK109.K348.C032</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ZK109.K349.C032</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ZK109.K350.C032</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ZK109.K351.C032</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ZK109.K352.C032</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ZK109.K353.C032</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ZK109.K354.C032</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ZK109.K355.C032</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ZK109.K356.C032</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ZK109.K357.C032</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ZK109.K358.C032</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ZK109.K359.C032</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ZK109.K360.C032</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ZK109.K361.C032</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ZK109.K362.C032</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ZK109.K363.C032</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ZK109.K364.C032</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ZK109.K365.C032</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ZK109.K366.C032</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ZK109.K367.C032</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ZK109.K368.C032</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ZK109.K369.C032</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ZK109.K370.C032</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ZK109.K371.C032</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ZK109.K372.C032</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ZK109.K373.C032</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ZK109.K374.C032</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ZK109.K375.C032</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ZK109.K376.C032</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ZK109.K377.C032</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ZK109.K378.C032</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ZK109.K379.C032</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ZK109.K380.C032</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ZK109.K381.C032</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ZK109.K382.C032</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ZK109.K383.C032</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ZK109.K384.C032</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ZK109.K385.C032</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ZK109.K386.C032</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ZK109.K387.C032</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ZK109.K388.C032</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ZK109.K389.C032</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ZK109.K390.C032</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ZK109.K391.C032</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ZK109.K392.C032</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ZK109.K393.C032</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ZK109.K394.C032</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ZK109.K395.C032</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ZK109.K396.C032</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ZK109.K397.C032</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ZK109.K398.C032</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ZK109.K399.C032</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ZK110.K100.C032</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ZK110.K101.C032</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ZK110.K102.C032</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ZK110.K103.C032</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ZK110.K104.C032</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ZK110.K105.C032</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ZK110.K106.C032</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ZK110.K107.C032</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ZK110.K108.C032</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ZK110.K109.C032</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ZK110.K110.C032</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ZK110.K111.C032</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ZK110.K112.C032</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ZK110.K113.C032</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ZK110.K114.C032</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ZK110.K115.C032</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ZK110.K116.C032</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ZK110.K117.C032</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ZK110.K118.C032</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ZK110.K119.C032</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ZK110.K120.C032</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ZK110.K121.C032</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ZK110.K122.C032</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ZK110.K123.C032</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ZK110.K124.C032</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ZK110.K125.C032</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ZK110.K126.C032</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ZK110.K127.C032</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ZK110.K128.C032</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ZK110.K129.C032</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ZK110.K130.C032</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ZK110.K131.C032</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ZK110.K132.C032</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ZK110.K133.C032</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ZK110.K134.C032</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ZK110.K135.C032</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ZK110.K136.C032</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ZK110.K137.C032</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ZK110.K138.C032</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ZK110.K139.C032</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ZK110.K140.C032</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ZK110.K141.C032</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ZK110.K142.C032</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ZK110.K143.C032</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ZK110.K144.C032</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ZK110.K145.C032</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ZK110.K146.C032</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ZK110.K147.C032</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ZK110.K148.C032</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ZK110.K149.C032</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ZK110.K150.C032</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ZK110.K151.C032</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ZK110.K152.C032</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ZK110.K153.C032</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ZK110.K154.C032</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ZK110.K155.C032</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ZK110.K156.C032</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ZK110.K157.C032</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ZK110.K158.C032</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ZK110.K159.C032</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ZK110.K160.C032</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ZK110.K161.C032</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ZK110.K162.C032</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ZK110.K163.C032</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ZK110.K164.C032</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ZK110.K165.C032</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ZK110.K166.C032</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ZK110.K167.C032</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ZK110.K168.C032</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ZK110.K169.C032</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ZK110.K170.C032</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ZK110.K171.C032</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ZK110.K172.C032</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ZK110.K173.C032</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ZK110.K174.C032</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ZK110.K175.C032</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ZK110.K176.C032</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ZK110.K177.C032</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ZK110.K178.C032</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ZK110.K179.C032</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ZK110.K180.C032</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ZK110.K181.C032</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ZK110.K182.C032</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ZK110.K183.C032</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ZK110.K184.C032</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ZK110.K185.C032</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ZK110.K186.C032</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ZK110.K187.C032</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ZK110.K188.C032</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ZK110.K189.C032</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ZK110.K190.C032</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ZK110.K191.C032</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ZK110.K192.C032</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ZK110.K193.C032</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ZK110.K194.C032</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ZK110.K195.C032</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ZK110.K196.C032</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ZK110.K197.C032</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ZK110.K198.C032</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ZK110.K199.C032</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ZK110.K200.C032</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ZK110.K201.C032</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ZK110.K202.C032</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ZK110.K203.C032</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ZK110.K204.C032</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ZK110.K205.C032</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ZK110.K206.C032</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ZK110.K207.C032</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ZK110.K208.C032</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ZK110.K209.C032</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ZK110.K210.C032</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ZK110.K211.C032</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ZK110.K212.C032</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ZK110.K213.C032</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ZK110.K214.C032</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ZK110.K215.C032</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ZK110.K216.C032</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ZK110.K217.C032</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ZK110.K218.C032</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ZK110.K219.C032</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ZK110.K220.C032</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ZK110.K221.C032</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ZK110.K222.C032</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ZK110.K223.C032</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ZK110.K224.C032</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ZK110.K225.C032</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ZK110.K226.C032</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ZK110.K227.C032</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ZK110.K228.C032</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ZK110.K229.C032</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ZK110.K230.C032</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ZK110.K231.C032</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ZK110.K232.C032</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ZK110.K233.C032</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ZK110.K234.C032</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ZK110.K235.C032</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ZK110.K236.C032</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ZK110.K237.C032</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ZK110.K238.C032</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ZK110.K239.C032</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ZK110.K240.C032</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ZK110.K241.C032</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ZK110.K242.C032</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ZK110.K243.C032</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ZK110.K244.C032</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ZK110.K245.C032</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ZK110.K246.C032</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ZK110.K247.C032</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ZK110.K248.C032</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ZK110.K249.C032</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ZK110.K250.C032</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ZK110.K251.C032</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ZK110.K252.C032</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ZK110.K253.C032</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ZK110.K254.C032</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ZK110.K255.C032</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ZK110.K256.C032</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ZK110.K257.C032</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ZK110.K258.C032</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ZK110.K259.C032</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ZK110.K260.C032</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ZK110.K261.C032</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ZK110.K262.C032</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ZK110.K263.C032</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ZK110.K264.C032</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ZK110.K265.C032</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ZK110.K266.C032</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ZK110.K267.C032</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ZK110.K268.C032</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ZK110.K269.C032</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ZK110.K270.C032</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ZK110.K271.C032</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ZK110.K272.C032</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ZK110.K273.C032</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ZK110.K274.C032</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ZK110.K275.C032</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ZK110.K276.C032</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ZK110.K277.C032</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ZK110.K278.C032</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ZK110.K279.C032</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ZK110.K280.C032</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ZK110.K281.C032</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ZK110.K282.C032</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ZK110.K283.C032</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ZK110.K284.C032</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ZK110.K285.C032</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ZK110.K286.C032</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ZK110.K287.C032</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ZK110.K288.C032</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ZK110.K289.C032</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ZK110.K290.C032</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ZK110.K291.C032</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ZK110.K292.C032</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ZK110.K293.C032</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ZK110.K294.C032</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ZK110.K295.C032</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ZK110.K296.C032</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ZK110.K297.C032</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ZK110.K298.C032</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ZK110.K299.C032</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ZK110.K300.C032</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ZK110.K301.C032</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ZK110.K302.C032</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ZK110.K303.C032</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ZK110.K304.C032</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ZK110.K305.C032</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ZK110.K306.C032</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ZK110.K307.C032</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ZK110.K308.C032</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ZK110.K309.C032</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ZK110.K310.C032</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ZK110.K311.C032</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ZK110.K312.C032</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ZK110.K313.C032</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ZK110.K314.C032</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ZK110.K315.C032</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ZK110.K316.C032</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ZK110.K317.C032</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ZK110.K318.C032</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ZK110.K319.C032</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ZK110.K320.C032</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ZK110.K321.C032</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ZK110.K322.C032</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ZK110.K323.C032</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ZK110.K324.C032</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ZK110.K325.C032</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ZK110.K326.C032</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ZK110.K327.C032</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ZK110.K328.C032</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ZK110.K329.C032</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ZK110.K330.C032</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ZK110.K331.C032</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ZK110.K332.C032</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ZK110.K333.C032</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ZK110.K334.C032</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ZK110.K335.C032</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ZK110.K336.C032</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ZK110.K337.C032</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ZK110.K338.C032</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ZK110.K339.C032</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ZK110.K340.C032</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ZK110.K341.C032</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ZK110.K342.C032</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ZK110.K343.C032</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ZK110.K344.C032</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ZK110.K345.C032</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ZK110.K346.C032</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ZK110.K347.C032</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ZK110.K348.C032</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ZK110.K349.C032</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ZK110.K350.C032</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ZK110.K351.C032</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ZK110.K352.C032</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ZK110.K353.C032</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ZK110.K354.C032</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ZK110.K355.C032</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ZK110.K356.C032</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ZK110.K357.C032</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ZK110.K358.C032</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ZK110.K359.C032</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ZK110.K360.C032</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ZK110.K361.C032</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ZK110.K362.C032</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ZK110.K363.C032</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ZK110.K364.C032</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ZK110.K365.C032</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ZK110.K366.C032</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ZK110.K367.C032</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ZK110.K368.C032</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ZK110.K369.C032</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ZK110.K370.C032</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ZK110.K371.C032</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ZK110.K372.C032</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ZK110.K373.C032</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ZK110.K374.C032</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ZK110.K375.C032</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ZK110.K376.C032</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ZK110.K377.C032</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ZK110.K378.C032</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ZK110.K379.C032</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ZK110.K380.C032</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ZK110.K381.C032</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ZK110.K382.C032</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ZK110.K383.C032</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ZK110.K384.C032</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ZK110.K385.C032</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ZK110.K386.C032</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ZK110.K387.C032</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ZK110.K388.C032</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ZK110.K389.C032</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ZK110.K390.C032</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ZK110.K391.C032</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ZK110.K392.C032</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ZK110.K393.C032</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ZK110.K394.C032</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ZK110.K395.C032</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ZK110.K396.C032</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ZK110.K397.C032</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ZK110.K398.C032</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ZK110.K399.C032</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ZK111.K100.C032</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ZK111.K101.C032</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ZK111.K102.C032</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ZK111.K103.C032</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ZK111.K104.C032</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ZK111.K105.C032</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ZK111.K106.C032</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ZK111.K107.C032</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ZK111.K108.C032</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ZK111.K109.C032</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ZK111.K110.C032</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ZK111.K111.C032</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ZK111.K112.C032</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ZK111.K113.C032</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ZK111.K114.C032</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ZK111.K115.C032</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ZK111.K116.C032</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ZK111.K117.C032</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ZK111.K118.C032</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ZK111.K119.C032</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ZK111.K120.C032</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ZK111.K121.C032</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ZK111.K122.C032</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ZK111.K123.C032</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ZK111.K124.C032</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ZK111.K125.C032</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ZK111.K126.C032</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ZK111.K127.C032</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ZK111.K128.C032</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ZK111.K129.C032</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ZK111.K130.C032</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ZK111.K131.C032</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ZK111.K132.C032</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ZK111.K133.C032</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ZK111.K134.C032</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ZK111.K135.C032</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ZK111.K136.C032</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ZK111.K137.C032</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ZK111.K138.C032</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ZK111.K139.C032</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ZK111.K140.C032</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ZK111.K141.C032</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ZK111.K142.C032</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ZK111.K143.C032</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ZK111.K144.C032</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ZK111.K145.C032</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ZK111.K146.C032</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ZK111.K147.C032</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ZK111.K148.C032</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ZK111.K149.C032</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ZK111.K150.C032</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ZK111.K151.C032</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ZK111.K152.C032</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ZK111.K153.C032</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ZK111.K154.C032</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ZK111.K155.C032</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ZK111.K156.C032</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ZK111.K157.C032</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ZK111.K158.C032</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ZK111.K159.C032</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ZK111.K160.C032</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ZK111.K161.C032</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ZK111.K162.C032</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ZK111.K163.C032</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ZK111.K164.C032</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ZK111.K165.C032</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ZK111.K166.C032</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ZK111.K167.C032</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ZK111.K168.C032</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ZK111.K169.C032</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ZK111.K170.C032</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ZK111.K171.C032</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ZK111.K172.C032</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ZK111.K173.C032</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ZK111.K174.C032</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ZK111.K175.C032</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ZK111.K176.C032</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ZK111.K177.C032</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ZK111.K178.C032</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ZK111.K179.C032</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ZK111.K180.C032</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ZK111.K181.C032</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ZK111.K182.C032</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ZK111.K183.C032</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ZK111.K184.C032</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ZK111.K185.C032</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ZK111.K186.C032</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ZK111.K187.C032</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ZK111.K188.C032</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ZK111.K189.C032</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ZK111.K190.C032</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ZK111.K191.C032</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ZK111.K192.C032</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ZK111.K193.C032</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ZK111.K194.C032</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ZK111.K195.C032</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ZK111.K196.C032</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ZK111.K197.C032</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ZK111.K198.C032</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ZK111.K199.C032</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ZK111.K200.C032</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ZK111.K201.C032</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ZK111.K202.C032</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ZK111.K203.C032</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ZK111.K204.C032</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ZK111.K205.C032</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ZK111.K206.C032</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ZK111.K207.C032</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ZK111.K208.C032</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ZK111.K209.C032</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ZK111.K210.C032</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ZK111.K211.C032</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ZK111.K212.C032</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ZK111.K213.C032</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ZK111.K214.C032</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ZK111.K215.C032</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ZK111.K216.C032</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ZK111.K217.C032</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ZK111.K218.C032</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ZK111.K219.C032</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ZK111.K220.C032</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ZK111.K221.C032</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ZK111.K222.C032</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ZK111.K223.C032</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ZK111.K224.C032</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ZK111.K225.C032</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ZK111.K226.C032</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ZK111.K227.C032</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ZK111.K228.C032</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ZK111.K229.C032</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ZK111.K230.C032</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ZK111.K231.C032</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ZK111.K232.C032</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ZK111.K233.C032</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ZK111.K234.C032</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ZK111.K235.C032</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ZK111.K236.C032</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ZK111.K237.C032</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ZK111.K238.C032</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ZK111.K239.C032</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ZK111.K240.C032</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ZK111.K241.C032</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ZK111.K242.C032</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ZK111.K243.C032</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ZK111.K244.C032</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ZK111.K245.C032</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ZK111.K246.C032</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ZK111.K247.C032</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ZK111.K248.C032</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ZK111.K249.C032</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ZK111.K250.C032</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ZK111.K251.C032</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ZK111.K252.C032</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ZK111.K253.C032</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ZK111.K254.C032</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ZK111.K255.C032</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ZK111.K256.C032</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ZK111.K257.C032</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ZK111.K258.C032</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ZK111.K259.C032</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ZK111.K260.C032</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ZK111.K261.C032</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ZK111.K262.C032</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ZK111.K263.C032</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ZK111.K264.C032</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ZK111.K265.C032</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ZK111.K266.C032</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ZK111.K267.C032</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ZK111.K268.C032</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ZK111.K269.C032</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ZK111.K270.C032</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ZK111.K271.C032</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ZK111.K272.C032</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ZK111.K273.C032</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ZK111.K274.C032</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ZK111.K275.C032</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ZK111.K276.C032</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ZK111.K277.C032</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ZK111.K278.C032</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ZK111.K279.C032</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ZK111.K280.C032</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ZK111.K281.C032</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ZK111.K282.C032</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ZK111.K283.C032</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ZK111.K284.C032</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ZK111.K285.C032</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ZK111.K286.C032</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ZK111.K287.C032</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ZK111.K288.C032</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ZK111.K289.C032</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ZK111.K290.C032</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ZK111.K291.C032</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ZK111.K292.C032</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ZK111.K293.C032</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ZK111.K294.C032</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ZK111.K295.C032</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ZK111.K296.C032</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ZK111.K297.C032</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ZK111.K298.C032</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ZK111.K299.C032</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ZK111.K300.C032</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ZK111.K301.C032</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ZK111.K302.C032</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ZK111.K303.C032</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ZK111.K304.C032</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ZK111.K305.C032</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ZK111.K306.C032</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ZK111.K307.C032</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ZK111.K308.C032</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ZK111.K309.C032</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ZK111.K310.C032</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ZK111.K311.C032</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ZK111.K312.C032</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ZK111.K313.C032</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ZK111.K314.C032</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ZK111.K315.C032</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ZK111.K316.C032</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ZK111.K317.C032</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ZK111.K318.C032</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ZK111.K319.C032</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ZK111.K320.C032</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ZK111.K321.C032</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ZK111.K322.C032</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ZK111.K323.C032</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ZK111.K324.C032</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ZK111.K325.C032</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ZK111.K326.C032</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ZK111.K327.C032</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ZK111.K328.C032</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ZK111.K329.C032</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ZK111.K330.C032</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ZK111.K331.C032</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ZK111.K332.C032</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ZK111.K333.C032</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ZK111.K334.C032</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ZK111.K335.C032</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ZK111.K336.C032</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ZK111.K337.C032</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ZK111.K338.C032</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ZK111.K339.C032</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ZK111.K340.C032</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ZK111.K341.C032</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ZK111.K342.C032</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ZK111.K343.C032</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ZK111.K344.C032</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ZK111.K345.C032</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ZK111.K346.C032</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ZK111.K347.C032</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ZK111.K348.C032</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ZK111.K349.C032</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ZK111.K350.C032</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ZK111.K351.C032</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ZK111.K352.C032</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ZK111.K353.C032</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ZK111.K354.C032</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ZK111.K355.C032</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ZK111.K356.C032</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ZK111.K357.C032</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ZK111.K358.C032</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ZK111.K359.C032</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ZK111.K360.C032</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ZK111.K361.C032</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ZK111.K362.C032</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ZK111.K363.C032</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ZK111.K364.C032</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ZK111.K365.C032</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ZK111.K366.C032</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ZK111.K367.C032</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ZK111.K368.C032</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ZK111.K369.C032</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ZK111.K370.C032</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ZK111.K371.C032</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ZK111.K372.C032</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ZK111.K373.C032</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ZK111.K374.C032</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ZK111.K375.C032</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ZK111.K376.C032</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ZK111.K377.C032</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ZK111.K378.C032</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ZK111.K379.C032</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ZK111.K380.C032</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ZK111.K381.C032</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ZK111.K382.C032</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ZK111.K383.C032</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ZK111.K384.C032</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ZK111.K385.C032</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ZK111.K386.C032</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ZK111.K387.C032</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ZK111.K388.C032</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ZK111.K389.C032</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ZK111.K390.C032</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ZK111.K391.C032</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ZK111.K392.C032</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ZK111.K393.C032</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ZK111.K394.C032</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ZK111.K395.C032</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ZK111.K396.C032</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ZK111.K397.C032</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ZK111.K398.C032</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ZK111.K399.C032</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ZK112.K100.C032</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ZK112.K101.C032</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ZK112.K102.C032</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ZK112.K103.C032</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ZK112.K104.C032</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ZK112.K105.C032</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ZK112.K106.C032</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ZK112.K107.C032</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ZK112.K108.C032</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ZK112.K109.C032</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ZK112.K110.C032</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ZK112.K111.C032</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ZK112.K112.C032</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ZK112.K113.C032</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ZK112.K114.C032</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ZK112.K115.C032</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ZK112.K116.C032</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ZK112.K117.C032</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ZK112.K118.C032</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ZK112.K119.C032</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ZK112.K120.C032</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ZK112.K121.C032</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ZK112.K122.C032</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ZK112.K123.C032</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ZK112.K124.C032</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ZK112.K125.C032</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ZK112.K126.C032</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ZK112.K127.C032</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ZK112.K128.C032</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ZK112.K129.C032</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ZK112.K130.C032</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ZK112.K131.C032</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ZK112.K132.C032</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ZK112.K133.C032</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ZK112.K134.C032</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ZK112.K135.C032</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ZK112.K136.C032</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ZK112.K137.C032</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ZK112.K138.C032</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ZK112.K139.C032</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ZK112.K140.C032</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ZK112.K141.C032</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ZK112.K142.C032</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ZK112.K143.C032</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ZK112.K144.C032</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ZK112.K145.C032</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ZK112.K146.C032</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ZK112.K147.C032</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ZK112.K148.C032</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ZK112.K149.C032</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ZK112.K150.C032</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ZK112.K151.C032</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ZK112.K152.C032</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ZK112.K153.C032</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ZK112.K154.C032</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ZK112.K155.C032</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ZK112.K156.C032</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ZK112.K157.C032</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ZK112.K158.C032</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ZK112.K159.C032</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ZK112.K160.C032</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ZK112.K161.C032</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ZK112.K162.C032</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ZK112.K163.C032</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ZK112.K164.C032</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ZK112.K165.C032</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ZK112.K166.C032</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ZK112.K167.C032</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ZK112.K168.C032</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ZK112.K169.C032</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ZK112.K170.C032</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ZK112.K171.C032</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ZK112.K172.C032</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ZK112.K173.C032</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ZK112.K174.C032</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ZK112.K175.C032</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ZK112.K176.C032</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ZK112.K177.C032</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ZK112.K178.C032</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ZK112.K179.C032</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ZK112.K180.C032</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ZK112.K181.C032</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ZK112.K182.C032</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ZK112.K183.C032</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ZK112.K184.C032</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ZK112.K185.C032</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ZK112.K186.C032</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ZK112.K187.C032</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ZK112.K188.C032</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ZK112.K189.C032</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ZK112.K190.C032</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ZK112.K191.C032</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ZK112.K192.C032</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ZK112.K193.C032</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ZK112.K194.C032</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ZK112.K195.C032</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ZK112.K196.C032</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ZK112.K197.C032</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ZK112.K198.C032</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ZK112.K199.C032</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ZK112.K200.C032</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ZK112.K201.C032</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ZK112.K202.C032</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ZK112.K203.C032</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ZK112.K204.C032</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ZK112.K205.C032</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ZK112.K206.C032</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ZK112.K207.C032</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ZK112.K208.C032</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ZK112.K209.C032</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ZK112.K210.C032</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ZK112.K211.C032</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ZK112.K212.C032</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ZK112.K213.C032</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ZK112.K214.C032</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ZK112.K215.C032</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ZK112.K216.C032</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ZK112.K217.C032</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ZK112.K218.C032</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ZK112.K219.C032</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ZK112.K220.C032</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ZK112.K221.C032</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ZK112.K222.C032</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ZK112.K223.C032</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ZK112.K224.C032</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ZK112.K225.C032</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ZK112.K226.C032</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ZK112.K227.C032</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ZK112.K228.C032</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ZK112.K229.C032</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ZK112.K230.C032</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ZK112.K231.C032</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ZK112.K232.C032</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ZK112.K233.C032</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ZK112.K234.C032</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ZK112.K235.C032</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ZK112.K236.C032</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ZK112.K237.C032</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ZK112.K238.C032</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ZK112.K239.C032</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ZK112.K240.C032</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ZK112.K241.C032</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ZK112.K242.C032</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ZK112.K243.C032</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ZK112.K244.C032</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ZK112.K245.C032</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ZK112.K246.C032</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ZK112.K247.C032</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ZK112.K248.C032</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ZK112.K249.C032</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ZK112.K250.C032</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ZK112.K251.C032</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ZK112.K252.C032</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ZK112.K253.C032</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ZK112.K254.C032</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ZK112.K255.C032</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ZK112.K256.C032</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ZK112.K257.C032</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ZK112.K258.C032</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ZK112.K259.C032</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ZK112.K260.C032</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ZK112.K261.C032</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ZK112.K262.C032</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ZK112.K263.C032</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ZK112.K264.C032</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ZK112.K265.C032</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ZK112.K266.C032</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ZK112.K267.C032</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ZK112.K268.C032</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ZK112.K269.C032</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ZK112.K270.C032</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ZK112.K271.C032</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ZK112.K272.C032</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ZK112.K273.C032</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ZK112.K274.C032</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ZK112.K275.C032</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ZK112.K276.C032</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ZK112.K277.C032</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ZK112.K278.C032</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ZK112.K279.C032</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ZK112.K280.C032</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ZK112.K281.C032</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ZK112.K282.C032</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ZK112.K283.C032</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ZK112.K284.C032</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ZK112.K285.C032</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ZK112.K286.C032</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ZK112.K287.C032</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ZK112.K288.C032</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ZK112.K289.C032</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ZK112.K290.C032</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ZK112.K291.C032</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ZK112.K292.C032</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ZK112.K293.C032</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ZK112.K294.C032</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ZK112.K295.C032</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ZK112.K296.C032</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ZK112.K297.C032</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ZK112.K298.C032</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ZK112.K299.C032</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ZK112.K300.C032</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ZK112.K301.C032</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ZK112.K302.C032</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ZK112.K303.C032</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ZK112.K304.C032</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ZK112.K305.C032</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ZK112.K306.C032</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ZK112.K307.C032</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ZK112.K308.C032</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ZK112.K309.C032</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ZK112.K310.C032</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ZK112.K311.C032</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ZK112.K312.C032</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ZK112.K313.C032</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ZK112.K314.C032</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ZK112.K315.C032</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ZK112.K316.C032</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ZK112.K317.C032</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ZK112.K318.C032</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ZK112.K319.C032</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ZK112.K320.C032</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ZK112.K321.C032</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ZK112.K322.C032</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ZK112.K323.C032</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ZK112.K324.C032</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ZK112.K325.C032</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ZK112.K326.C032</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ZK112.K327.C032</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ZK112.K328.C032</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ZK112.K329.C032</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ZK112.K330.C032</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ZK112.K331.C032</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ZK112.K332.C032</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ZK112.K333.C032</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ZK112.K334.C032</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ZK112.K335.C032</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ZK112.K336.C032</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ZK112.K337.C032</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ZK112.K338.C032</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ZK112.K339.C032</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ZK112.K340.C032</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ZK112.K341.C032</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ZK112.K342.C032</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ZK112.K343.C032</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ZK112.K344.C032</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ZK112.K345.C032</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ZK112.K346.C032</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ZK112.K347.C032</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ZK112.K348.C032</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ZK112.K349.C032</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ZK112.K350.C032</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ZK112.K351.C032</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ZK112.K352.C032</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ZK112.K353.C032</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ZK112.K354.C032</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ZK112.K355.C032</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ZK112.K356.C032</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ZK112.K357.C032</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ZK112.K358.C032</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ZK112.K359.C032</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ZK112.K360.C032</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ZK112.K361.C032</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ZK112.K362.C032</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ZK112.K363.C032</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ZK112.K364.C032</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ZK112.K365.C032</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ZK112.K366.C032</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ZK112.K367.C032</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ZK112.K368.C032</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ZK112.K369.C032</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ZK112.K370.C032</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ZK112.K371.C032</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ZK112.K372.C032</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ZK112.K373.C032</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ZK112.K374.C032</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ZK112.K375.C032</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ZK112.K376.C032</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ZK112.K377.C032</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ZK112.K378.C032</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ZK112.K379.C032</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ZK112.K380.C032</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ZK112.K381.C032</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ZK112.K382.C032</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ZK112.K383.C032</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ZK112.K384.C032</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ZK112.K385.C032</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ZK112.K386.C032</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ZK112.K387.C032</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ZK112.K388.C032</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ZK112.K389.C032</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ZK112.K390.C032</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ZK112.K391.C032</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ZK112.K392.C032</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ZK112.K393.C032</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ZK112.K394.C032</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ZK112.K395.C032</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ZK112.K396.C032</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ZK112.K397.C032</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ZK112.K398.C032</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ZK112.K399.C032</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ZK113.K100.C032</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ZK113.K101.C032</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ZK113.K102.C032</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ZK113.K103.C032</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ZK113.K104.C032</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ZK113.K105.C032</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ZK113.K106.C032</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ZK113.K107.C032</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ZK113.K108.C032</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ZK113.K109.C032</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ZK113.K110.C032</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ZK113.K111.C032</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ZK113.K112.C032</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ZK113.K113.C032</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ZK113.K114.C032</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ZK113.K115.C032</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ZK113.K116.C032</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ZK113.K117.C032</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ZK113.K118.C032</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ZK113.K119.C032</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ZK113.K120.C032</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ZK113.K121.C032</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ZK113.K122.C032</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ZK113.K123.C032</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ZK113.K124.C032</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ZK113.K125.C032</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ZK113.K126.C032</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ZK113.K127.C032</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ZK113.K128.C032</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ZK113.K129.C032</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ZK113.K130.C032</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ZK113.K131.C032</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ZK113.K132.C032</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ZK113.K133.C032</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ZK113.K134.C032</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ZK113.K135.C032</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ZK113.K136.C032</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ZK113.K137.C032</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ZK113.K138.C032</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ZK113.K139.C032</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ZK113.K140.C032</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ZK113.K141.C032</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ZK113.K142.C032</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ZK113.K143.C032</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ZK113.K144.C032</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ZK113.K145.C032</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ZK113.K146.C032</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ZK113.K147.C032</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ZK113.K148.C032</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ZK113.K149.C032</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ZK113.K150.C032</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ZK113.K151.C032</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ZK113.K152.C032</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ZK113.K153.C032</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ZK113.K154.C032</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ZK113.K155.C032</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ZK113.K156.C032</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ZK113.K157.C032</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ZK113.K158.C032</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ZK113.K159.C032</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ZK113.K160.C032</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ZK113.K161.C032</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ZK113.K162.C032</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ZK113.K163.C032</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ZK113.K164.C032</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ZK113.K165.C032</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ZK113.K166.C032</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ZK113.K167.C032</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ZK113.K168.C032</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ZK113.K169.C032</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ZK113.K170.C032</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ZK113.K171.C032</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ZK113.K172.C032</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ZK113.K173.C032</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ZK113.K174.C032</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ZK113.K175.C032</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ZK113.K176.C032</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ZK113.K177.C032</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ZK113.K178.C032</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ZK113.K179.C032</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ZK113.K180.C032</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ZK113.K181.C032</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ZK113.K182.C032</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ZK113.K183.C032</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ZK113.K184.C032</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ZK113.K185.C032</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ZK113.K186.C032</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ZK113.K187.C032</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ZK113.K188.C032</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ZK113.K189.C032</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ZK113.K190.C032</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ZK113.K191.C032</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ZK113.K192.C032</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ZK113.K193.C032</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ZK113.K194.C032</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ZK113.K195.C032</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ZK113.K196.C032</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ZK113.K197.C032</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ZK113.K198.C032</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ZK113.K199.C032</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ZK113.K200.C032</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ZK113.K201.C032</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ZK113.K202.C032</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ZK113.K203.C032</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ZK113.K204.C032</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ZK113.K205.C032</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ZK113.K206.C032</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ZK113.K207.C032</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ZK113.K208.C032</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ZK113.K209.C032</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ZK113.K210.C032</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ZK113.K211.C032</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ZK113.K212.C032</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ZK113.K213.C032</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ZK113.K214.C032</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ZK113.K215.C032</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ZK113.K216.C032</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ZK113.K217.C032</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ZK113.K218.C032</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ZK113.K219.C032</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ZK113.K220.C032</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ZK113.K221.C032</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ZK113.K222.C032</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ZK113.K223.C032</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ZK113.K224.C032</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ZK113.K225.C032</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ZK113.K226.C032</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ZK113.K227.C032</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ZK113.K228.C032</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ZK113.K229.C032</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ZK113.K230.C032</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ZK113.K231.C032</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ZK113.K232.C032</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ZK113.K233.C032</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ZK113.K234.C032</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ZK113.K235.C032</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ZK113.K236.C032</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ZK113.K237.C032</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ZK113.K238.C032</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ZK113.K239.C032</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ZK113.K240.C032</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ZK113.K241.C032</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ZK113.K242.C032</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ZK113.K243.C032</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ZK113.K244.C032</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ZK113.K245.C032</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ZK113.K246.C032</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ZK113.K247.C032</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ZK113.K248.C032</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ZK113.K249.C032</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ZK113.K250.C032</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ZK113.K251.C032</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ZK113.K252.C032</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ZK113.K253.C032</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ZK113.K254.C032</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ZK113.K255.C032</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ZK113.K256.C032</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ZK113.K257.C032</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ZK113.K258.C032</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ZK113.K259.C032</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ZK113.K260.C032</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ZK113.K261.C032</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ZK113.K262.C032</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ZK113.K263.C032</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ZK113.K264.C032</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ZK113.K265.C032</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ZK113.K266.C032</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ZK113.K267.C032</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ZK113.K268.C032</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ZK113.K269.C032</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ZK113.K270.C032</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ZK113.K271.C032</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ZK113.K272.C032</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ZK113.K273.C032</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ZK113.K274.C032</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ZK113.K275.C032</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ZK113.K276.C032</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ZK113.K277.C032</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ZK113.K278.C032</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ZK113.K279.C032</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ZK113.K280.C032</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ZK113.K281.C032</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ZK113.K282.C032</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ZK113.K283.C032</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ZK113.K284.C032</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ZK113.K285.C032</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ZK113.K286.C032</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ZK113.K287.C032</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ZK113.K288.C032</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ZK113.K289.C032</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ZK113.K290.C032</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ZK113.K291.C032</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ZK113.K292.C032</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ZK113.K293.C032</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ZK113.K294.C032</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ZK113.K295.C032</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ZK113.K296.C032</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ZK113.K297.C032</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ZK113.K298.C032</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ZK113.K299.C032</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ZK113.K300.C032</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ZK113.K301.C032</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ZK113.K302.C032</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ZK113.K303.C032</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ZK113.K304.C032</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ZK113.K305.C032</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ZK113.K306.C032</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ZK113.K307.C032</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ZK113.K308.C032</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ZK113.K309.C032</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ZK113.K310.C032</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ZK113.K311.C032</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ZK113.K312.C032</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ZK113.K313.C032</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ZK113.K314.C032</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ZK113.K315.C032</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ZK113.K316.C032</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ZK113.K317.C032</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ZK113.K318.C032</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ZK113.K319.C032</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ZK113.K320.C032</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ZK113.K321.C032</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ZK113.K322.C032</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ZK113.K323.C032</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ZK113.K324.C032</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ZK113.K325.C032</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ZK113.K326.C032</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ZK113.K327.C032</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ZK113.K328.C032</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ZK113.K329.C032</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ZK113.K330.C032</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ZK113.K331.C032</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ZK113.K332.C032</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ZK113.K333.C032</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ZK113.K334.C032</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ZK113.K335.C032</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ZK113.K336.C032</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ZK113.K337.C032</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ZK113.K338.C032</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ZK113.K339.C032</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ZK113.K340.C032</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ZK113.K341.C032</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ZK113.K342.C032</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ZK113.K343.C032</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ZK113.K344.C032</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ZK113.K345.C032</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ZK113.K346.C032</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ZK113.K347.C032</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ZK113.K348.C032</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ZK113.K349.C032</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ZK113.K350.C032</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ZK113.K351.C032</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ZK113.K352.C032</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ZK113.K353.C032</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ZK113.K354.C032</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ZK113.K355.C032</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ZK113.K356.C032</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ZK113.K357.C032</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ZK113.K358.C032</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ZK113.K359.C032</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ZK113.K360.C032</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ZK113.K361.C032</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ZK113.K362.C032</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ZK113.K363.C032</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ZK113.K364.C032</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ZK113.K365.C032</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ZK113.K366.C032</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ZK113.K367.C032</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ZK113.K368.C032</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ZK113.K369.C032</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ZK113.K370.C032</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ZK113.K371.C032</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ZK113.K372.C032</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ZK113.K373.C032</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ZK113.K374.C032</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ZK113.K375.C032</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ZK113.K376.C032</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ZK113.K377.C032</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ZK113.K378.C032</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ZK113.K379.C032</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ZK113.K380.C032</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ZK113.K381.C032</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ZK113.K382.C032</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ZK113.K383.C032</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ZK113.K384.C032</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ZK113.K385.C032</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ZK113.K386.C032</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ZK113.K387.C032</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ZK113.K388.C032</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ZK113.K389.C032</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ZK113.K390.C032</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ZK113.K391.C032</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ZK113.K392.C032</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ZK113.K393.C032</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ZK113.K394.C032</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ZK113.K395.C032</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ZK113.K396.C032</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ZK113.K397.C032</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ZK113.K398.C032</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ZK113.K399.C032</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ZK114.K100.C032</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ZK114.K101.C032</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ZK114.K102.C032</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ZK114.K103.C032</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ZK114.K104.C032</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ZK114.K105.C032</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ZK114.K106.C032</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ZK114.K107.C032</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ZK114.K108.C032</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ZK114.K109.C032</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ZK114.K110.C032</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ZK114.K111.C032</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ZK114.K112.C032</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ZK114.K113.C032</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ZK114.K114.C032</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ZK114.K115.C032</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ZK114.K116.C032</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ZK114.K117.C032</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ZK114.K118.C032</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ZK114.K119.C032</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ZK114.K120.C032</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ZK114.K121.C032</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ZK114.K122.C032</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ZK114.K123.C032</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ZK114.K124.C032</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ZK114.K125.C032</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ZK114.K126.C032</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ZK114.K127.C032</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ZK114.K128.C032</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ZK114.K129.C032</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ZK114.K130.C032</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ZK114.K131.C032</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ZK114.K132.C032</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ZK114.K133.C032</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ZK114.K134.C032</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ZK114.K135.C032</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ZK114.K136.C032</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ZK114.K137.C032</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ZK114.K138.C032</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ZK114.K139.C032</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ZK114.K140.C032</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ZK114.K141.C032</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ZK114.K142.C032</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ZK114.K143.C032</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ZK114.K144.C032</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ZK114.K145.C032</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ZK114.K146.C032</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ZK114.K147.C032</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ZK114.K148.C032</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ZK114.K149.C032</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ZK114.K150.C032</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ZK114.K151.C032</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ZK114.K152.C032</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ZK114.K153.C032</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ZK114.K154.C032</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ZK114.K155.C032</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ZK114.K156.C032</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ZK114.K157.C032</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ZK114.K158.C032</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ZK114.K159.C032</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ZK114.K160.C032</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ZK114.K161.C032</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ZK114.K162.C032</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ZK114.K163.C032</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ZK114.K164.C032</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ZK114.K165.C032</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ZK114.K166.C032</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ZK114.K167.C032</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ZK114.K168.C032</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ZK114.K169.C032</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ZK114.K170.C032</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ZK114.K171.C032</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ZK114.K172.C032</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ZK114.K173.C032</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ZK114.K174.C032</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ZK114.K175.C032</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ZK114.K176.C032</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ZK114.K177.C032</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ZK114.K178.C032</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ZK114.K179.C032</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ZK114.K180.C032</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ZK114.K181.C032</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ZK114.K182.C032</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ZK114.K183.C032</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ZK114.K184.C032</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ZK114.K185.C032</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ZK114.K186.C032</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ZK114.K187.C032</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ZK114.K188.C032</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ZK114.K189.C032</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ZK114.K190.C032</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ZK114.K191.C032</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ZK114.K192.C032</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ZK114.K193.C032</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ZK114.K194.C032</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ZK114.K195.C032</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ZK114.K196.C032</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ZK114.K197.C032</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ZK114.K198.C032</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ZK114.K199.C032</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ZK114.K200.C032</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ZK114.K201.C032</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ZK114.K202.C032</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ZK114.K203.C032</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ZK114.K204.C032</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ZK114.K205.C032</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ZK114.K206.C032</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ZK114.K207.C032</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ZK114.K208.C032</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ZK114.K209.C032</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ZK114.K210.C032</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ZK114.K211.C032</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ZK114.K212.C032</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ZK114.K213.C032</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ZK114.K214.C032</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ZK114.K215.C032</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ZK114.K216.C032</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ZK114.K217.C032</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ZK114.K218.C032</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ZK114.K219.C032</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ZK114.K220.C032</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ZK114.K221.C032</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ZK114.K222.C032</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ZK114.K223.C032</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ZK114.K224.C032</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ZK114.K225.C032</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ZK114.K226.C032</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ZK114.K227.C032</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ZK114.K228.C032</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ZK114.K229.C032</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ZK114.K230.C032</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ZK114.K231.C032</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ZK114.K232.C032</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ZK114.K233.C032</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ZK114.K234.C032</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ZK114.K235.C032</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ZK114.K236.C032</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ZK114.K237.C032</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ZK114.K238.C032</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ZK114.K239.C032</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ZK114.K240.C032</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ZK114.K241.C032</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ZK114.K242.C032</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ZK114.K243.C032</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ZK114.K244.C032</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ZK114.K245.C032</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ZK114.K246.C032</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ZK114.K247.C032</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ZK114.K248.C032</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ZK114.K249.C032</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ZK114.K250.C032</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ZK114.K251.C032</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ZK114.K252.C032</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ZK114.K253.C032</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ZK114.K254.C032</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ZK114.K255.C032</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ZK114.K256.C032</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ZK114.K257.C032</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ZK114.K258.C032</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ZK114.K259.C032</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ZK114.K260.C032</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ZK114.K261.C032</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ZK114.K262.C032</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ZK114.K263.C032</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ZK114.K264.C032</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ZK114.K265.C032</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ZK114.K266.C032</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ZK114.K267.C032</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ZK114.K268.C032</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ZK114.K269.C032</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ZK114.K270.C032</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ZK114.K271.C032</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ZK114.K272.C032</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ZK114.K273.C032</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ZK114.K274.C032</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ZK114.K275.C032</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ZK114.K276.C032</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ZK114.K277.C032</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ZK114.K278.C032</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ZK114.K279.C032</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ZK114.K280.C032</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ZK114.K281.C032</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ZK114.K282.C032</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ZK114.K283.C032</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ZK114.K284.C032</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ZK114.K285.C032</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ZK114.K286.C032</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ZK114.K287.C032</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ZK114.K288.C032</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ZK114.K289.C032</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ZK114.K290.C032</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ZK114.K291.C032</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ZK114.K292.C032</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ZK114.K293.C032</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ZK114.K294.C032</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ZK114.K295.C032</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ZK114.K296.C032</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ZK114.K297.C032</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ZK114.K298.C032</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ZK114.K299.C032</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ZK114.K300.C032</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ZK114.K301.C032</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ZK114.K302.C032</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ZK114.K303.C032</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ZK114.K304.C032</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ZK114.K305.C032</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ZK114.K306.C032</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ZK114.K307.C032</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ZK114.K308.C032</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ZK114.K309.C032</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ZK114.K310.C032</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ZK114.K311.C032</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ZK114.K312.C032</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ZK114.K313.C032</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ZK114.K314.C032</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ZK114.K315.C032</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ZK114.K316.C032</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ZK114.K317.C032</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ZK114.K318.C032</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ZK114.K319.C032</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ZK114.K320.C032</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ZK114.K321.C032</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ZK114.K322.C032</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ZK114.K323.C032</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ZK114.K324.C032</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ZK114.K325.C032</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ZK114.K326.C032</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ZK114.K327.C032</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ZK114.K328.C032</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ZK114.K329.C032</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ZK114.K330.C032</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ZK114.K331.C032</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ZK114.K332.C032</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ZK114.K333.C032</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ZK114.K334.C032</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ZK114.K335.C032</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ZK114.K336.C032</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ZK114.K337.C032</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ZK114.K338.C032</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ZK114.K339.C032</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ZK114.K340.C032</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ZK114.K341.C032</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ZK114.K342.C032</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ZK114.K343.C032</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ZK114.K344.C032</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ZK114.K345.C032</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ZK114.K346.C032</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ZK114.K347.C032</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ZK114.K348.C032</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ZK114.K349.C032</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ZK114.K350.C032</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ZK114.K351.C032</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ZK114.K352.C032</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ZK114.K353.C032</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ZK114.K354.C032</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ZK114.K355.C032</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ZK114.K356.C032</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ZK114.K357.C032</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ZK114.K358.C032</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ZK114.K359.C032</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ZK114.K360.C032</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ZK114.K361.C032</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ZK114.K362.C032</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ZK114.K363.C032</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ZK114.K364.C032</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ZK114.K365.C032</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ZK114.K366.C032</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ZK114.K367.C032</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ZK114.K368.C032</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ZK114.K369.C032</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ZK114.K370.C032</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ZK114.K371.C032</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ZK114.K372.C032</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ZK114.K373.C032</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ZK114.K374.C032</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ZK114.K375.C032</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ZK114.K376.C032</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ZK114.K377.C032</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ZK114.K378.C032</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ZK114.K379.C032</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ZK114.K380.C032</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ZK114.K381.C032</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ZK114.K382.C032</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ZK114.K383.C032</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ZK114.K384.C032</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ZK114.K385.C032</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ZK114.K386.C032</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ZK114.K387.C032</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ZK114.K388.C032</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ZK114.K389.C032</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ZK114.K390.C032</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ZK114.K391.C032</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ZK114.K392.C032</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ZK114.K393.C032</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ZK114.K394.C032</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ZK114.K395.C032</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ZK114.K396.C032</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ZK114.K397.C032</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ZK114.K398.C032</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ZK114.K399.C032</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5130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16000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5"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Look Up - Roadsworth</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C032</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OOVFIwXxhPM3SQ/H7D8sPFFmgritBS23nc6e5GRDAKlMkEarVyFGGiYzoLg/3Ac8RSmCtNxsz1fvJz57Q9QI4Q==" saltValue="yngl8Nls1ospqVge7GXYHQ=="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0"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Look Up - Roadsworth</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C032</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1nH/o3l5c4ppnOVH/2+tCChLg/bPckMv13MJ7LdA3/LkSQAk3FSu3P3RMabNiNGU9by77KbdFMF65oadv7Z1eA==" saltValue="Q6HgBHaLlc0xfm+Jc0HWN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ZK100.K116.C032</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ZK100.K116.C032</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ZK100.K116.C032</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ZK100.K208.C032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ZK100.K208.C032</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ZK100.K209.C032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ZK100.K209.C032</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ZK100.K210.C032</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ZK100.K210.C032</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ZK100.K211.C032</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ZK100.K211.C032</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ZK100.K212.C032</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ZK100.K212.C032</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ZK100.K213.C032</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ZK100.K213.C032</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ZK100.K214.C032</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ZK100.K214.C032</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ZK100.K215.C032</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ZK100.K215.C032</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ZK100.K216.C032</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ZK100.K216.C032</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ZK100.K217.C032</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ZK100.K217.C032</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ZK100.K218.C032</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ZK100.K218.C032</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ZK100.K219.C032</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ZK100.K219.C032</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ZK100.K200.C032</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ZK100.K200.C032</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tabSelected="1" topLeftCell="A613" workbookViewId="0">
      <selection activeCell="G644" sqref="G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Look Up - Roadsworth</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C032</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ZK101.K207.C032</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t="str">
        <f>+'Commissioning &amp; Fees'!D9</f>
        <v>Proposal fee</v>
      </c>
      <c r="E10" s="725">
        <f>+'Commissioning &amp; Fees'!G9</f>
        <v>4250</v>
      </c>
      <c r="F10" s="720"/>
      <c r="G10" s="720"/>
      <c r="H10" s="720"/>
      <c r="I10" s="720"/>
      <c r="J10" s="721">
        <f t="shared" ref="J10:J74" si="1">+E10-F10-G10-I10</f>
        <v>4250</v>
      </c>
      <c r="P10" s="698">
        <f t="shared" si="0"/>
        <v>0</v>
      </c>
    </row>
    <row r="11" spans="1:18" x14ac:dyDescent="0.25">
      <c r="A11" s="699"/>
      <c r="B11" s="700"/>
      <c r="C11" s="737">
        <f>+'Commissioning &amp; Fees'!C10</f>
        <v>0</v>
      </c>
      <c r="D11" s="737">
        <f>+'Commissioning &amp; Fees'!D10</f>
        <v>0</v>
      </c>
      <c r="E11" s="738">
        <f>+'Commissioning &amp; Fees'!G10</f>
        <v>-4250</v>
      </c>
      <c r="F11" s="720"/>
      <c r="G11" s="720"/>
      <c r="H11" s="720"/>
      <c r="I11" s="720"/>
      <c r="J11" s="721">
        <f t="shared" si="1"/>
        <v>-4250</v>
      </c>
      <c r="P11" s="698">
        <f t="shared" si="0"/>
        <v>0</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ZK101.K207.C032</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ZK101.K208.C032</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ZK101.K208.C032</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ZK101.K209.C032</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ZK101.K209.C032</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ZK101.K210.C032</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ZK101.K210.C032</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ZK101.K211.C032</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ZK101.K211.C032</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ZK101.K212.C032</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ZK101.K212.C032</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ZK101.K213.C032</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ZK101.K213.C032</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ZK101.K214.C032</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ZK101.K214.C032</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ZK101.K215.C032</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ZK101.K215.C032</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ZK101.K216.C032</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ZK101.K216.C032</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ZK101.K217.C032</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ZK101.K217.C032</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ZK101.K218.C032</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ZK101.K218.C032</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ZK101.K219.C032</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ZK101.K219.C032</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ZK102.K201.C032</v>
      </c>
      <c r="C63" s="716" t="s">
        <v>109</v>
      </c>
      <c r="D63" s="716"/>
      <c r="E63" s="723">
        <f>SUM(E64:E66)</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t="str">
        <f>+'Development R&amp;D'!D10</f>
        <v>Site visit</v>
      </c>
      <c r="E65" s="744">
        <f>+'Development R&amp;D'!G10</f>
        <v>1000</v>
      </c>
      <c r="F65" s="720"/>
      <c r="G65" s="720"/>
      <c r="H65" s="720"/>
      <c r="I65" s="720"/>
      <c r="J65" s="721">
        <f t="shared" si="1"/>
        <v>1000</v>
      </c>
      <c r="P65" s="698">
        <f t="shared" si="3"/>
        <v>0</v>
      </c>
    </row>
    <row r="66" spans="1:16" x14ac:dyDescent="0.25">
      <c r="A66" s="699"/>
      <c r="B66" s="700"/>
      <c r="C66" s="724">
        <f>+'Development R&amp;D'!C11</f>
        <v>0</v>
      </c>
      <c r="D66" s="724">
        <f>+'Development R&amp;D'!D11</f>
        <v>0</v>
      </c>
      <c r="E66" s="744">
        <f>+'Development R&amp;D'!G11</f>
        <v>-1000</v>
      </c>
      <c r="F66" s="720"/>
      <c r="G66" s="720"/>
      <c r="H66" s="720"/>
      <c r="I66" s="720"/>
      <c r="J66" s="721">
        <f t="shared" si="1"/>
        <v>-1000</v>
      </c>
      <c r="P66" s="698">
        <f t="shared" si="3"/>
        <v>0</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ZK102.K201.C032</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ZK102.K115.C032</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ZK102.K115.C032</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ZK102.K116.C032</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ZK102.K116.C032</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ZK102.K202.C032</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ZK102.K202.C032</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ZK102.K203.C032</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ZK102.K203.C032</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ZK102.K117.C032</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ZK102.K117.C032</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ZK103.K161.C032</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ZK103.K161.C032</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ZK103.K223.C032</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ZK103.K223.C032</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ZK103.K224.C032</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ZK103.K224.C032</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ZK103.K225.C032</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ZK103.K225.C032</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ZK103.K226.C032</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ZK103.K226.C032</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ZK103.K227.C032</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ZK103.K227.C032</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ZK104.K231.C032</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ZK104.K231.C032</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ZK104.K232.C032</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ZK104.K232.C032</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ZK104.K233.C032</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ZK104.K233.C032</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ZK105.K237.C032</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ZK105.K237.C032</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ZK105.K238.C032</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ZK105.K238.C032</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ZK105.K239.C032</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ZK105.K239.C032</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ZK105.K240.C032</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ZK105.K240.C032</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ZK105.K240.C032</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ZK106.K244.C032</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ZK106.K244.C032</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ZK106.K245.C032</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ZK106.K245.C032</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ZK106.K246.C032</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ZK106.K246.C032</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ZK106.K247.C032</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ZK106.K247.C032</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ZK106.K247.C032</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ZK106.K128.C032</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ZK106.K128.C032</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ZK106.K248.C032</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ZK106.K248.C032</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ZK106.K249.C032</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ZK106.K249.C032</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ZK106.K249.C032</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ZK106.K250.C032</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ZK106.K250.C032</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ZK106.K251.C032</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ZK106.K251.C032</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ZK106.K252.C032</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ZK106.K252.C032</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ZK106.K253.C032</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ZK106.K253.C032</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ZK107.K136.C032</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t="str">
        <f>+Venue_Logistics!D9</f>
        <v>Installation costs</v>
      </c>
      <c r="E338" s="738">
        <f>+Venue_Logistics!G9</f>
        <v>8000</v>
      </c>
      <c r="F338" s="720"/>
      <c r="G338" s="720"/>
      <c r="H338" s="720"/>
      <c r="I338" s="720"/>
      <c r="J338" s="728">
        <f t="shared" ref="J338:J353" si="23">+E338-F338-G338-I338</f>
        <v>8000</v>
      </c>
      <c r="P338" s="698">
        <f t="shared" si="17"/>
        <v>0</v>
      </c>
    </row>
    <row r="339" spans="1:16" x14ac:dyDescent="0.25">
      <c r="A339" s="699"/>
      <c r="B339" s="700"/>
      <c r="C339" s="724">
        <f>+Venue_Logistics!C10</f>
        <v>0</v>
      </c>
      <c r="D339" s="724" t="str">
        <f>+Venue_Logistics!D10</f>
        <v>C</v>
      </c>
      <c r="E339" s="738">
        <f>+Venue_Logistics!G10</f>
        <v>750</v>
      </c>
      <c r="F339" s="720"/>
      <c r="G339" s="720"/>
      <c r="H339" s="720"/>
      <c r="I339" s="720"/>
      <c r="J339" s="728">
        <f t="shared" si="23"/>
        <v>750</v>
      </c>
      <c r="P339" s="698">
        <f t="shared" si="17"/>
        <v>0</v>
      </c>
    </row>
    <row r="340" spans="1:16" x14ac:dyDescent="0.25">
      <c r="A340" s="699"/>
      <c r="B340" s="700"/>
      <c r="C340" s="724">
        <f>+Venue_Logistics!C11</f>
        <v>0</v>
      </c>
      <c r="D340" s="724">
        <f>+Venue_Logistics!D11</f>
        <v>0</v>
      </c>
      <c r="E340" s="738">
        <f>+Venue_Logistics!G11</f>
        <v>-8750</v>
      </c>
      <c r="F340" s="720"/>
      <c r="G340" s="720"/>
      <c r="H340" s="720"/>
      <c r="I340" s="720"/>
      <c r="J340" s="728">
        <f t="shared" si="23"/>
        <v>-8750</v>
      </c>
      <c r="P340" s="698">
        <f t="shared" si="17"/>
        <v>0</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ZK107.K136.C032</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ZK107.K257.C032</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ZK107.K257.C032</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ZK107.K258.C032</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ZK107.K258.C032</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ZK107.K259.C032</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ZK107.K259.C032</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ZK107.K260.C032</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ZK107.K260.C032</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ZK107.K261.C032</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ZK107.K261.C032</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ZK107.K145.C032</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ZK107.K145.C032</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ZK107.K137.C032</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ZK107.K137.C032</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ZK107.K265.C032</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ZK107.K265.C032</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ZK108.K162.C032</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ZK108.K162.C032</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ZK108.K266.C032</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ZK108.K266.C032</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ZK109.K270.C032</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t="str">
        <f>+'Marketing Digital Comms'!D9</f>
        <v>Marketing budget</v>
      </c>
      <c r="E432" s="726">
        <f>+'Marketing Digital Comms'!G9</f>
        <v>2000</v>
      </c>
      <c r="F432" s="701"/>
      <c r="G432" s="701"/>
      <c r="H432" s="701"/>
      <c r="I432" s="701"/>
      <c r="J432" s="706">
        <f t="shared" ref="J432:J441" si="29">+E432-F432-G432-I432</f>
        <v>2000</v>
      </c>
      <c r="P432" s="698">
        <f t="shared" si="28"/>
        <v>0</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-2000</v>
      </c>
      <c r="F440" s="720"/>
      <c r="G440" s="720"/>
      <c r="H440" s="720"/>
      <c r="I440" s="720"/>
      <c r="J440" s="728">
        <f t="shared" si="29"/>
        <v>-2000</v>
      </c>
      <c r="P440" s="698">
        <f t="shared" si="28"/>
        <v>0</v>
      </c>
    </row>
    <row r="441" spans="1:16" x14ac:dyDescent="0.25">
      <c r="A441" s="699"/>
      <c r="B441" s="700" t="str">
        <f>+B431</f>
        <v>ZK109.K270.C032</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ZK109.K271.C032</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ZK109.K271.C032</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ZK109.K138.C032</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ZK109.K138.C032</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ZK109.K158.C032</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ZK109.K158.C032</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ZK109.K159.C032</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ZK109.K159.C032</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ZK109.K272.C032</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ZK109.K272.C032</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ZK109.K273.C032</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ZK109.K273.C032</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ZK109.K274.C032</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ZK109.K274.C032</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ZK110.K278.C032</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ZK110.K278.C032</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ZK110.K279.C032</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ZK110.K279.C032</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ZK110.K280.C032</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ZK110.K280.C032</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ZK110.K281.C032</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ZK110.K281.C032</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ZK110.K282.C032</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ZK110.K282.C032</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ZK111.K129.C032</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ZK111.K129.C032</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ZK111.K246.C032</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ZK111.K246.C032</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ZK111.K106.C032</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ZK111.K106.C032</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ZK111.K283.C032</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ZK111.K283.C032</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ZK111.K105.C032</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ZK111.K105.C032</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ZK112.K170.C032</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ZK112.K170.C032</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ZK112.K287.C032</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ZK112.K287.C032</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ZK112.K287.C032</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ZK112.K288.C032</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ZK112.K288.C032</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ZK112.K120.C032</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ZK112.K120.C032</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ZK112.K289.C032</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ZK112.K289.C032</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ZK113.K293.C032</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ZK113.K293.C032</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ZK113.K293.C032</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ZK113.K294.C032</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ZK113.K294.C032</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ZK113.K295.C032</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ZK113.K295.C032</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ZK113.K295.C032</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ZK114.K299.C032</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ZK114.K299.C032</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ZK114.K130.C032</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ZK114.K130.C032</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0</v>
      </c>
      <c r="H644" s="752">
        <f>+E644-F644-G644</f>
        <v>0</v>
      </c>
      <c r="I644" s="707">
        <f>+(SUM(I9:I620)/2)+I8</f>
        <v>0</v>
      </c>
      <c r="J644" s="753">
        <f>+H644-I644</f>
        <v>0</v>
      </c>
    </row>
  </sheetData>
  <sheetProtection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Y11" sqref="Y1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ZK101.K207.C032</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t="s">
        <v>5125</v>
      </c>
      <c r="E9" s="249">
        <v>4250</v>
      </c>
      <c r="F9" s="370">
        <f t="shared" ref="F9:F61" si="6">-E9+G9</f>
        <v>0</v>
      </c>
      <c r="G9" s="249">
        <v>4250</v>
      </c>
      <c r="H9" s="572">
        <f t="shared" ref="H9:H24" si="7">SUM(N9:AV9)</f>
        <v>4250</v>
      </c>
      <c r="I9" s="221"/>
      <c r="J9" s="370">
        <f t="shared" ref="J9:J61" si="8">-I9+K9</f>
        <v>0</v>
      </c>
      <c r="K9" s="249">
        <v>0</v>
      </c>
      <c r="L9" s="222"/>
      <c r="M9" s="249"/>
      <c r="N9" s="235"/>
      <c r="O9" s="220"/>
      <c r="P9" s="253"/>
      <c r="Q9" s="250"/>
      <c r="R9" s="400"/>
      <c r="S9" s="395"/>
      <c r="T9" s="250"/>
      <c r="U9" s="250"/>
      <c r="V9" s="250"/>
      <c r="W9" s="250"/>
      <c r="X9" s="250">
        <v>2000</v>
      </c>
      <c r="Y9" s="250">
        <v>2250</v>
      </c>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4250</v>
      </c>
      <c r="AX9" s="244">
        <f t="shared" si="4"/>
        <v>4250</v>
      </c>
      <c r="AY9" s="553">
        <f t="shared" si="5"/>
        <v>0</v>
      </c>
    </row>
    <row r="10" spans="1:52" s="4" customFormat="1" ht="15" customHeight="1" x14ac:dyDescent="0.2">
      <c r="A10" s="150"/>
      <c r="B10" s="459"/>
      <c r="C10" s="262"/>
      <c r="D10" s="373"/>
      <c r="E10" s="256">
        <v>-4250</v>
      </c>
      <c r="F10" s="370">
        <f t="shared" si="6"/>
        <v>0</v>
      </c>
      <c r="G10" s="256">
        <v>-4250</v>
      </c>
      <c r="H10" s="572">
        <f t="shared" si="7"/>
        <v>-4250</v>
      </c>
      <c r="I10" s="224"/>
      <c r="J10" s="370">
        <f t="shared" si="8"/>
        <v>0</v>
      </c>
      <c r="K10" s="249">
        <v>0</v>
      </c>
      <c r="L10" s="225"/>
      <c r="M10" s="249"/>
      <c r="N10" s="223"/>
      <c r="O10" s="223"/>
      <c r="P10" s="253"/>
      <c r="Q10" s="250"/>
      <c r="R10" s="400"/>
      <c r="S10" s="395"/>
      <c r="T10" s="250"/>
      <c r="U10" s="250"/>
      <c r="V10" s="250"/>
      <c r="W10" s="250"/>
      <c r="X10" s="250">
        <v>-2000</v>
      </c>
      <c r="Y10" s="250">
        <v>-2250</v>
      </c>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-4250</v>
      </c>
      <c r="AX10" s="244">
        <f t="shared" si="4"/>
        <v>-4250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ZK101.K207.C032</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ZK101.K208.C032</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ZK101.K208.C032</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ZK101.K209.C032</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ZK101.K209.C032</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ZK101.K210.C032</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ZK101.K210.C032</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ZK101.K211.C032</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ZK101.K211.C032</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ZK101.K212.C032</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ZK101.K212.C032</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ZK101.K213.C032</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ZK101.K213.C032</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ZK101.K214.C032</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ZK101.K214.C032</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ZK101.K215.C032</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ZK101.K215.C032</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ZK101.K216.C032</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ZK101.K216.C032</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ZK101.K217.C032</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ZK101.K217.C032</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ZK101.K218.C032</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ZK101.K218.C032</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ZK101.K219.C032</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ZK101.K219.C032</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ZK101.K200.C032</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ZK101.K200.C032</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X12" sqref="X1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ZK102.K201.C032</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t="s">
        <v>5124</v>
      </c>
      <c r="E10" s="256">
        <v>1000</v>
      </c>
      <c r="F10" s="370">
        <f t="shared" si="5"/>
        <v>0</v>
      </c>
      <c r="G10" s="256">
        <v>1000</v>
      </c>
      <c r="H10" s="572">
        <f t="shared" si="6"/>
        <v>1000</v>
      </c>
      <c r="I10" s="224"/>
      <c r="J10" s="370">
        <f t="shared" si="7"/>
        <v>0</v>
      </c>
      <c r="K10" s="249">
        <v>0</v>
      </c>
      <c r="L10" s="225"/>
      <c r="M10" s="249"/>
      <c r="N10" s="223"/>
      <c r="O10" s="223"/>
      <c r="P10" s="253"/>
      <c r="Q10" s="250"/>
      <c r="R10" s="400"/>
      <c r="S10" s="395"/>
      <c r="T10" s="250"/>
      <c r="U10" s="250"/>
      <c r="V10" s="250"/>
      <c r="W10" s="250"/>
      <c r="X10" s="250">
        <v>1000</v>
      </c>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1000</v>
      </c>
      <c r="AX10" s="442">
        <f t="shared" ref="AX10:AX73" si="9">+AW10+N10</f>
        <v>1000</v>
      </c>
      <c r="AY10" s="443">
        <f t="shared" si="4"/>
        <v>0</v>
      </c>
    </row>
    <row r="11" spans="1:52" s="4" customFormat="1" ht="15" customHeight="1" x14ac:dyDescent="0.2">
      <c r="A11" s="339"/>
      <c r="B11" s="468"/>
      <c r="C11" s="340"/>
      <c r="D11" s="351"/>
      <c r="E11" s="256">
        <v>-1000</v>
      </c>
      <c r="F11" s="370">
        <f t="shared" si="5"/>
        <v>0</v>
      </c>
      <c r="G11" s="256">
        <v>-1000</v>
      </c>
      <c r="H11" s="572">
        <f t="shared" si="6"/>
        <v>-1000</v>
      </c>
      <c r="I11" s="224"/>
      <c r="J11" s="370">
        <f t="shared" si="7"/>
        <v>0</v>
      </c>
      <c r="K11" s="249">
        <v>0</v>
      </c>
      <c r="L11" s="225"/>
      <c r="M11" s="249"/>
      <c r="N11" s="223"/>
      <c r="O11" s="223"/>
      <c r="P11" s="253"/>
      <c r="Q11" s="250"/>
      <c r="R11" s="400"/>
      <c r="S11" s="395"/>
      <c r="T11" s="250"/>
      <c r="U11" s="250"/>
      <c r="V11" s="250"/>
      <c r="W11" s="250"/>
      <c r="X11" s="250">
        <v>-1000</v>
      </c>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-1000</v>
      </c>
      <c r="AX11" s="442">
        <f t="shared" si="9"/>
        <v>-1000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ZK102.K201.C032</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ZK102.K115.C032</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ZK102.K115.C032</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ZK102.K116.C032</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ZK102.K116.C032</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ZK102.K202.C032</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ZK102.K202.C032</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ZK102.K203.C032</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ZK102.K203.C032</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ZK102.K117.C032</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ZK102.K117.C032</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ZK102..C032</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ZK102..C032</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ZK102..C032</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ZK102..C032</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ZK102..C032</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ZK102..C032</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5"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Roadsworth</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C032</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ZK103.K161.C032</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ZK103.K161.C032</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ZK103.K223.C032</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ZK103.K224.C032</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ZK103.K224.C032</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ZK103.K225.C032</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ZK103.K226.C032</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ZK103.K227.C032</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ZK103..C032</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ZK104.K231.C032</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ZK104.K231.C032</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ZK104.K232.C032</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ZK104.K232.C032</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ZK104.K233.C032</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ZK104.K233.C032</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ZK105.K237.C032</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ZK105.K237.C032</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ZK105.K238.C032</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ZK105.K238.C032</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ZK105.K239.C032</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ZK105.K239.C032</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ZK105.K240.C032</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ZK105.K240.C032</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14"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Roadsworth</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C032</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ZK106.K244.C032</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ZK106.K244.C032</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ZK106.K245.C032</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ZK106.K245.C032</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ZK106.K246.C032</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ZK106.K246.C032</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ZK106.K247.C032</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ZK106.K247.C032</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ZK106.K247.C032</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ZK106.K128.C032</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ZK106.K128.C032</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ZK106.K248.C032</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ZK106.K248.C032</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ZK106.K249.C032</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ZK106.K249.C032</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ZK106.K249.C032</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ZK106.K250.C032</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ZK106.K250.C032</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ZK106.K251.C032</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ZK106.K251.C032</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ZK106.K252.C032</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ZK106.K252.C032</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ZK106.K253.C032</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ZK106.K253.C032</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G12" sqref="AG1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6" style="489" bestFit="1"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ZK107.K136.C032</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t="s">
        <v>5126</v>
      </c>
      <c r="E9" s="249">
        <v>8000</v>
      </c>
      <c r="F9" s="370">
        <f>-E9+G9</f>
        <v>0</v>
      </c>
      <c r="G9" s="249">
        <v>8000</v>
      </c>
      <c r="H9" s="572">
        <f>SUM(N9:AV9)</f>
        <v>8000</v>
      </c>
      <c r="I9" s="221"/>
      <c r="J9" s="370">
        <f>-I9+K9</f>
        <v>0</v>
      </c>
      <c r="K9" s="249">
        <v>0</v>
      </c>
      <c r="L9" s="222"/>
      <c r="M9" s="249"/>
      <c r="N9" s="235"/>
      <c r="O9" s="235"/>
      <c r="P9" s="253"/>
      <c r="Q9" s="250"/>
      <c r="R9" s="400"/>
      <c r="S9" s="395"/>
      <c r="T9" s="250"/>
      <c r="U9" s="250"/>
      <c r="V9" s="250"/>
      <c r="W9" s="250"/>
      <c r="X9" s="250"/>
      <c r="Y9" s="250"/>
      <c r="Z9" s="250"/>
      <c r="AA9" s="250"/>
      <c r="AB9" s="250">
        <v>4000</v>
      </c>
      <c r="AC9" s="250"/>
      <c r="AD9" s="400"/>
      <c r="AE9" s="395"/>
      <c r="AF9" s="250"/>
      <c r="AG9" s="250">
        <v>4000</v>
      </c>
      <c r="AH9" s="250"/>
      <c r="AI9" s="250"/>
      <c r="AJ9" s="250"/>
      <c r="AK9" s="250"/>
      <c r="AL9" s="250"/>
      <c r="AM9" s="250"/>
      <c r="AN9" s="250"/>
      <c r="AO9" s="250"/>
      <c r="AP9" s="400"/>
      <c r="AQ9" s="395"/>
      <c r="AR9" s="250"/>
      <c r="AS9" s="250"/>
      <c r="AT9" s="250"/>
      <c r="AU9" s="250"/>
      <c r="AV9" s="250"/>
      <c r="AW9" s="441">
        <f>SUM(P9:AV9)</f>
        <v>8000</v>
      </c>
      <c r="AX9" s="442">
        <f>+AW9+N9</f>
        <v>8000</v>
      </c>
      <c r="AY9" s="443">
        <f t="shared" si="3"/>
        <v>0</v>
      </c>
    </row>
    <row r="10" spans="1:52" s="4" customFormat="1" ht="15" customHeight="1" x14ac:dyDescent="0.2">
      <c r="A10" s="339"/>
      <c r="B10" s="468"/>
      <c r="C10" s="340"/>
      <c r="D10" s="351" t="s">
        <v>5128</v>
      </c>
      <c r="E10" s="256">
        <v>750</v>
      </c>
      <c r="F10" s="370">
        <f t="shared" ref="F10:F74" si="4">-E10+G10</f>
        <v>0</v>
      </c>
      <c r="G10" s="256">
        <v>750</v>
      </c>
      <c r="H10" s="572">
        <f t="shared" ref="H10:H74" si="5">SUM(N10:AV10)</f>
        <v>750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v>750</v>
      </c>
      <c r="AH10" s="250"/>
      <c r="AI10" s="250"/>
      <c r="AJ10" s="250"/>
      <c r="AK10" s="250"/>
      <c r="AL10" s="250"/>
      <c r="AM10" s="250"/>
      <c r="AN10" s="250"/>
      <c r="AO10" s="250"/>
      <c r="AP10" s="400"/>
      <c r="AQ10" s="395"/>
      <c r="AR10" s="250"/>
      <c r="AS10" s="250"/>
      <c r="AT10" s="250"/>
      <c r="AU10" s="250"/>
      <c r="AV10" s="250"/>
      <c r="AW10" s="441">
        <f t="shared" ref="AW10:AW87" si="7">SUM(P10:AV10)</f>
        <v>750</v>
      </c>
      <c r="AX10" s="442">
        <f t="shared" ref="AX10:AX87" si="8">+AW10+N10</f>
        <v>750</v>
      </c>
      <c r="AY10" s="443">
        <f t="shared" si="3"/>
        <v>0</v>
      </c>
    </row>
    <row r="11" spans="1:52" s="4" customFormat="1" ht="15" customHeight="1" x14ac:dyDescent="0.2">
      <c r="A11" s="345"/>
      <c r="B11" s="470"/>
      <c r="C11" s="346"/>
      <c r="D11" s="351"/>
      <c r="E11" s="256">
        <v>-8750</v>
      </c>
      <c r="F11" s="370">
        <f t="shared" si="4"/>
        <v>0</v>
      </c>
      <c r="G11" s="256">
        <v>-8750</v>
      </c>
      <c r="H11" s="572">
        <f t="shared" si="5"/>
        <v>-8750</v>
      </c>
      <c r="I11" s="224"/>
      <c r="J11" s="370">
        <f t="shared" si="6"/>
        <v>0</v>
      </c>
      <c r="K11" s="249">
        <v>0</v>
      </c>
      <c r="L11" s="225"/>
      <c r="M11" s="249"/>
      <c r="N11" s="223"/>
      <c r="O11" s="223"/>
      <c r="P11" s="253"/>
      <c r="Q11" s="250"/>
      <c r="R11" s="400"/>
      <c r="S11" s="395"/>
      <c r="T11" s="250"/>
      <c r="U11" s="250"/>
      <c r="V11" s="250"/>
      <c r="W11" s="250"/>
      <c r="X11" s="250"/>
      <c r="Y11" s="250"/>
      <c r="Z11" s="250"/>
      <c r="AA11" s="250"/>
      <c r="AB11" s="250">
        <v>-4000</v>
      </c>
      <c r="AC11" s="250"/>
      <c r="AD11" s="400"/>
      <c r="AE11" s="395"/>
      <c r="AF11" s="250"/>
      <c r="AG11" s="250">
        <v>-4750</v>
      </c>
      <c r="AH11" s="250"/>
      <c r="AI11" s="250"/>
      <c r="AJ11" s="250"/>
      <c r="AK11" s="250"/>
      <c r="AL11" s="250"/>
      <c r="AM11" s="250"/>
      <c r="AN11" s="250"/>
      <c r="AO11" s="250"/>
      <c r="AP11" s="400"/>
      <c r="AQ11" s="395"/>
      <c r="AR11" s="250"/>
      <c r="AS11" s="250"/>
      <c r="AT11" s="250"/>
      <c r="AU11" s="250"/>
      <c r="AV11" s="250"/>
      <c r="AW11" s="441">
        <f t="shared" si="7"/>
        <v>-8750</v>
      </c>
      <c r="AX11" s="442">
        <f t="shared" si="8"/>
        <v>-8750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ZK107.K136.C032</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ZK107.K257.C032</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ZK107.K257.C032</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ZK107.K258.C032</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ZK107.K258.C032</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ZK107.K259.C032</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ZK107.K259.C032</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ZK107.K260.C032</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ZK107.K260.C032</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ZK107.K261.C032</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ZK107.K261.C032</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ZK107.K145.C032</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ZK107.K145.C032</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ZK107.K137.C032</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ZK107.K137.C032</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ZK107.K265.C032</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ZK107.K265.C032</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algorithmName="SHA-512" hashValue="3cjTwkmxa2s5U8Rfkw0oGfWrg554Oj5rcdObMaIsn/tp9fzszYKpeVsl9us3Dgqmsc33iu8gMNM79A9eimYOmw==" saltValue="KxYsashwn16EMz5Er9G8y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Roadsworth</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C032</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ZK108.K162.C032</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ZK108.K162.C032</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ZK108.K266.C032</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ZK108.K266.C032</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G18" sqref="AG1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ZK109.K270.C032</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t="s">
        <v>5127</v>
      </c>
      <c r="E9" s="249">
        <v>2000</v>
      </c>
      <c r="F9" s="370">
        <f>-E9+G9</f>
        <v>0</v>
      </c>
      <c r="G9" s="249">
        <v>2000</v>
      </c>
      <c r="H9" s="572">
        <f>SUM(N9:AV9)</f>
        <v>2000</v>
      </c>
      <c r="I9" s="221"/>
      <c r="J9" s="370">
        <f>-I9+K9</f>
        <v>0</v>
      </c>
      <c r="K9" s="249"/>
      <c r="L9" s="222"/>
      <c r="M9" s="249"/>
      <c r="N9" s="235"/>
      <c r="O9" s="235"/>
      <c r="P9" s="253"/>
      <c r="Q9" s="250"/>
      <c r="R9" s="400"/>
      <c r="S9" s="395"/>
      <c r="T9" s="250"/>
      <c r="U9" s="250"/>
      <c r="V9" s="250"/>
      <c r="W9" s="591"/>
      <c r="X9" s="250"/>
      <c r="Y9" s="250"/>
      <c r="Z9" s="250"/>
      <c r="AA9" s="250"/>
      <c r="AB9" s="250">
        <v>1000</v>
      </c>
      <c r="AC9" s="250"/>
      <c r="AD9" s="400"/>
      <c r="AE9" s="395"/>
      <c r="AF9" s="250"/>
      <c r="AG9" s="250">
        <v>1000</v>
      </c>
      <c r="AH9" s="250"/>
      <c r="AI9" s="250"/>
      <c r="AJ9" s="250"/>
      <c r="AK9" s="250"/>
      <c r="AL9" s="250"/>
      <c r="AM9" s="250"/>
      <c r="AN9" s="250"/>
      <c r="AO9" s="250"/>
      <c r="AP9" s="400"/>
      <c r="AQ9" s="395"/>
      <c r="AR9" s="250"/>
      <c r="AS9" s="250"/>
      <c r="AT9" s="250"/>
      <c r="AU9" s="250"/>
      <c r="AV9" s="250"/>
      <c r="AW9" s="441">
        <f>SUM(P9:AV9)</f>
        <v>2000</v>
      </c>
      <c r="AX9" s="442">
        <f>+AW9+N9</f>
        <v>2000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v>-2000</v>
      </c>
      <c r="F17" s="370">
        <f t="shared" si="5"/>
        <v>0</v>
      </c>
      <c r="G17" s="256">
        <v>-2000</v>
      </c>
      <c r="H17" s="572">
        <f t="shared" si="6"/>
        <v>-2000</v>
      </c>
      <c r="I17" s="224"/>
      <c r="J17" s="370">
        <f t="shared" si="7"/>
        <v>0</v>
      </c>
      <c r="K17" s="256"/>
      <c r="L17" s="225"/>
      <c r="M17" s="256"/>
      <c r="N17" s="235"/>
      <c r="O17" s="235"/>
      <c r="P17" s="253"/>
      <c r="Q17" s="250"/>
      <c r="R17" s="400"/>
      <c r="S17" s="395"/>
      <c r="T17" s="250"/>
      <c r="U17" s="250"/>
      <c r="V17" s="250"/>
      <c r="W17" s="250"/>
      <c r="X17" s="250"/>
      <c r="Y17" s="250"/>
      <c r="Z17" s="250"/>
      <c r="AA17" s="250"/>
      <c r="AB17" s="250">
        <v>-1000</v>
      </c>
      <c r="AC17" s="250"/>
      <c r="AD17" s="400"/>
      <c r="AE17" s="395"/>
      <c r="AF17" s="250"/>
      <c r="AG17" s="250">
        <v>-1000</v>
      </c>
      <c r="AH17" s="250"/>
      <c r="AI17" s="250"/>
      <c r="AJ17" s="250"/>
      <c r="AK17" s="250"/>
      <c r="AL17" s="250"/>
      <c r="AM17" s="250"/>
      <c r="AN17" s="250"/>
      <c r="AO17" s="250"/>
      <c r="AP17" s="400"/>
      <c r="AQ17" s="395"/>
      <c r="AR17" s="250"/>
      <c r="AS17" s="250"/>
      <c r="AT17" s="250"/>
      <c r="AU17" s="250"/>
      <c r="AV17" s="250"/>
      <c r="AW17" s="441">
        <f t="shared" si="8"/>
        <v>-2000</v>
      </c>
      <c r="AX17" s="442">
        <f t="shared" si="9"/>
        <v>-2000</v>
      </c>
      <c r="AY17" s="443">
        <f t="shared" si="4"/>
        <v>0</v>
      </c>
    </row>
    <row r="18" spans="1:51" s="4" customFormat="1" ht="15" customHeight="1" x14ac:dyDescent="0.2">
      <c r="A18" s="150"/>
      <c r="B18" s="459" t="str">
        <f>+B8</f>
        <v>ZK109.K270.C032</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ZK109.K271.C032</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ZK109.K271.C032</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ZK109.K138.C032</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ZK109.K138.C032</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ZK109.K158.C032</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ZK109.K158.C032</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ZK109.K159.C032</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ZK109.K159.C032</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ZK109.K272.C032</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ZK109.K272.C032</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ZK109.K273.C032</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ZK109.K273.C032</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ZK109.K274.C032</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ZK109.K274.C032</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ZK110.K278.C032</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ZK110.K278.C032</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ZK110.K279.C032</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ZK110.K279.C032</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ZK110.K280.C032</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ZK110.K280.C032</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ZK110.K281.C032</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ZK110.K281.C032</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ZK110.K282.C032</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ZK110.K282.C032</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ZK111.K129.C032</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ZK111.K129.C032</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ZK111.K246.C032</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ZK111.K246.C032</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ZK111.K106.C032</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ZK111.K106.C032</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ZK111.K283.C032</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ZK111.K283.C032</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ZK111.K105.C032</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ZK111.K105.C032</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ZK112.K170.C032</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ZK112.K170.C032</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ZK112.K287.C032</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ZK112.K287.C032</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ZK112.K287.C032</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ZK112.K288.C032</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ZK112.K288.C032</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ZK112.K120.C032</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ZK112.K120.C032</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ZK112.K289.C032</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ZK112.K289.C032</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ZK113.K293.C032</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ZK113.K293.C032</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ZK113.K293.C032</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ZK113.K294.C032</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ZK113.K294.C032</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ZK113.K295.C032</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ZK113.K295.C032</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ZK113.K295.C032</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Roadsworth</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C032</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ZK114.K299.C032</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ZK114.K130.C032</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Look Up - Roadsworth</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C032</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Look Up - Roadsworth</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C032</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Look Up - Roadsworth</v>
      </c>
      <c r="E1" s="908"/>
      <c r="F1" s="88"/>
      <c r="G1" s="52"/>
      <c r="H1" s="39"/>
    </row>
    <row r="2" spans="1:28" x14ac:dyDescent="0.25">
      <c r="A2" s="47"/>
      <c r="B2" s="47"/>
      <c r="C2" s="47"/>
      <c r="D2" s="47"/>
      <c r="E2" s="47"/>
      <c r="F2" s="89"/>
      <c r="G2" s="52"/>
      <c r="H2" s="39"/>
    </row>
    <row r="3" spans="1:28" x14ac:dyDescent="0.25">
      <c r="A3" s="47"/>
      <c r="B3" s="47"/>
      <c r="C3" s="48" t="s">
        <v>10</v>
      </c>
      <c r="D3" s="909" t="str">
        <f>'Cover Sheet'!C5</f>
        <v>C032</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Look Up - Roadsworth</v>
      </c>
      <c r="E1" s="908"/>
      <c r="F1" s="88"/>
      <c r="G1" s="52"/>
      <c r="H1" s="39"/>
    </row>
    <row r="2" spans="1:28" x14ac:dyDescent="0.25">
      <c r="A2" s="47"/>
      <c r="B2" s="47"/>
      <c r="C2" s="47"/>
      <c r="D2" s="47"/>
      <c r="E2" s="47"/>
      <c r="F2" s="89"/>
      <c r="G2" s="52"/>
      <c r="H2" s="39"/>
    </row>
    <row r="3" spans="1:28" x14ac:dyDescent="0.25">
      <c r="A3" s="47"/>
      <c r="B3" s="47"/>
      <c r="C3" s="48" t="s">
        <v>10</v>
      </c>
      <c r="D3" s="909" t="str">
        <f>'Cover Sheet'!C5</f>
        <v>C032</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45DA10-B7CE-4622-A757-F48101CCA07B}">
  <ds:schemaRef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80129174-c05c-43cc-8e32-21fcbdfe51b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EB83E62-788F-4618-A5C5-25DB76FBB599}"/>
</file>

<file path=customXml/itemProps3.xml><?xml version="1.0" encoding="utf-8"?>
<ds:datastoreItem xmlns:ds="http://schemas.openxmlformats.org/officeDocument/2006/customXml" ds:itemID="{FED99977-2B06-48B1-92D6-C98BAE0F6C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2016-12-15T12:14:55Z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