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53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17" i="1"/>
  <c r="E30" i="1" l="1"/>
</calcChain>
</file>

<file path=xl/sharedStrings.xml><?xml version="1.0" encoding="utf-8"?>
<sst xmlns="http://schemas.openxmlformats.org/spreadsheetml/2006/main" count="104" uniqueCount="77">
  <si>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</si>
  <si>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</si>
  <si>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</si>
  <si>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</si>
  <si>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</si>
  <si>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</si>
  <si>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</si>
  <si>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</si>
  <si>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</si>
  <si>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</si>
  <si>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</si>
  <si>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</si>
  <si>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</si>
  <si>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</si>
  <si>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</si>
  <si>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</si>
  <si>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</si>
  <si>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</si>
  <si>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</si>
  <si>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</si>
  <si>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</si>
  <si>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</si>
  <si>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</si>
  <si>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</si>
  <si>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</si>
  <si>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</si>
  <si>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</si>
  <si>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</si>
  <si>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</si>
  <si>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</si>
  <si>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</si>
  <si>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</si>
  <si>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</si>
  <si>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</si>
  <si>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</si>
  <si>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</si>
  <si>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</si>
  <si>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</si>
  <si>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</si>
  <si>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</si>
  <si>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</si>
  <si>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</si>
  <si>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</si>
  <si>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</si>
  <si>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</si>
  <si>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</si>
  <si>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</si>
  <si>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</si>
  <si>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</si>
  <si>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</si>
  <si>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</si>
  <si>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</si>
  <si>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</si>
  <si>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</si>
  <si>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</si>
  <si>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</si>
  <si>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</si>
  <si>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</si>
  <si>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</si>
  <si>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</si>
  <si>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</si>
  <si>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</si>
  <si>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</si>
  <si>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</si>
  <si>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Liz Woolmington</t>
  </si>
  <si>
    <t>Youth worker time to support young people</t>
  </si>
  <si>
    <t>Sound and Vision Project</t>
  </si>
  <si>
    <t>Kingston Youth Centre</t>
  </si>
  <si>
    <t>Lunches and drinks</t>
  </si>
  <si>
    <t xml:space="preserve">Youth club room hire </t>
  </si>
  <si>
    <t>Big Lottery funding</t>
  </si>
  <si>
    <t>Cost of tipis</t>
  </si>
  <si>
    <t>protective clothing</t>
  </si>
  <si>
    <t>materials</t>
  </si>
  <si>
    <t>funding to cover holiday projects throughout the seasons ( all 2017 )</t>
  </si>
  <si>
    <t xml:space="preserve">Tipis cost was higher than predicted due to increase in price due to time lapse between initial bid and actual purchase time. </t>
  </si>
  <si>
    <t>Sound and Vision Project Made in Hull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</si>
</sst>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workbookViewId="0">
      <selection activeCell="B4" sqref="B4:F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 t="s">
        <v>64</v>
      </c>
      <c r="C3" s="33"/>
      <c r="D3" s="33"/>
      <c r="E3" s="33"/>
      <c r="F3" s="33"/>
    </row>
    <row r="4" spans="1:6" x14ac:dyDescent="0.3">
      <c r="A4" s="3" t="s">
        <v>41</v>
      </c>
      <c r="B4" s="32" t="s">
        <v>76</v>
      </c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ht="33" x14ac:dyDescent="0.3">
      <c r="A7" s="30" t="s">
        <v>56</v>
      </c>
      <c r="B7" s="7" t="s">
        <v>70</v>
      </c>
      <c r="C7" s="8">
        <v>8870</v>
      </c>
      <c r="D7" s="8">
        <v>0</v>
      </c>
      <c r="E7" s="8"/>
      <c r="F7" s="7" t="s">
        <v>74</v>
      </c>
    </row>
    <row r="8" spans="1:6" x14ac:dyDescent="0.3">
      <c r="A8" s="30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8870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ht="66" x14ac:dyDescent="0.3">
      <c r="A20" s="12" t="s">
        <v>61</v>
      </c>
      <c r="B20" s="7" t="s">
        <v>71</v>
      </c>
      <c r="C20" s="8">
        <v>1392.05</v>
      </c>
      <c r="D20" s="8">
        <v>1200</v>
      </c>
      <c r="E20" s="8">
        <f>C20-D20</f>
        <v>192.04999999999995</v>
      </c>
      <c r="F20" s="7" t="s">
        <v>75</v>
      </c>
    </row>
    <row r="21" spans="1:6" x14ac:dyDescent="0.3">
      <c r="A21" s="12"/>
      <c r="B21" s="7" t="s">
        <v>72</v>
      </c>
      <c r="C21" s="8">
        <v>9.99</v>
      </c>
      <c r="D21" s="8">
        <v>120</v>
      </c>
      <c r="E21" s="8">
        <f t="shared" ref="E21:E29" si="2">C21-D21</f>
        <v>-110.01</v>
      </c>
      <c r="F21" s="7"/>
    </row>
    <row r="22" spans="1:6" x14ac:dyDescent="0.3">
      <c r="A22" s="12"/>
      <c r="B22" s="7" t="s">
        <v>73</v>
      </c>
      <c r="C22" s="8">
        <v>392.09</v>
      </c>
      <c r="D22" s="8">
        <v>800</v>
      </c>
      <c r="E22" s="8">
        <f t="shared" si="2"/>
        <v>-407.91</v>
      </c>
      <c r="F22" s="7"/>
    </row>
    <row r="23" spans="1:6" x14ac:dyDescent="0.3">
      <c r="A23" s="12"/>
      <c r="B23" s="7"/>
      <c r="C23" s="8"/>
      <c r="D23" s="8"/>
      <c r="E23" s="8">
        <f t="shared" si="2"/>
        <v>0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50</v>
      </c>
      <c r="B30" s="35"/>
      <c r="C30" s="25">
        <f>SUM(C20:C29)</f>
        <v>1794.1299999999999</v>
      </c>
      <c r="D30" s="25">
        <f>SUM(D20:D29)</f>
        <v>2120</v>
      </c>
      <c r="E30" s="25">
        <f>SUM(E20:E29)</f>
        <v>-325.87000000000006</v>
      </c>
      <c r="F30" s="9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6" t="s">
        <v>51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B3" sqref="B3:F3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 t="s">
        <v>67</v>
      </c>
      <c r="C3" s="33"/>
      <c r="D3" s="33"/>
      <c r="E3" s="33"/>
      <c r="F3" s="33"/>
    </row>
    <row r="4" spans="1:6" x14ac:dyDescent="0.3">
      <c r="A4" s="3" t="s">
        <v>41</v>
      </c>
      <c r="B4" s="32" t="s">
        <v>66</v>
      </c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65</v>
      </c>
      <c r="C7" s="8">
        <v>616</v>
      </c>
      <c r="D7" s="8">
        <v>616</v>
      </c>
      <c r="E7" s="8"/>
      <c r="F7" s="7"/>
    </row>
    <row r="8" spans="1:6" x14ac:dyDescent="0.3">
      <c r="A8" s="30" t="s">
        <v>53</v>
      </c>
      <c r="B8" s="7" t="s">
        <v>68</v>
      </c>
      <c r="C8" s="8">
        <v>80</v>
      </c>
      <c r="D8" s="8">
        <v>80</v>
      </c>
      <c r="E8" s="8"/>
      <c r="F8" s="7"/>
    </row>
    <row r="9" spans="1:6" x14ac:dyDescent="0.3">
      <c r="A9" s="30" t="s">
        <v>53</v>
      </c>
      <c r="B9" s="7" t="s">
        <v>69</v>
      </c>
      <c r="C9" s="8">
        <v>280</v>
      </c>
      <c r="D9" s="8">
        <v>280</v>
      </c>
      <c r="E9" s="8"/>
      <c r="F9" s="7"/>
    </row>
    <row r="10" spans="1:6" x14ac:dyDescent="0.3">
      <c r="A10" s="30" t="s">
        <v>53</v>
      </c>
      <c r="B10" s="7"/>
      <c r="C10" s="8"/>
      <c r="D10" s="8"/>
      <c r="E10" s="8">
        <f t="shared" ref="E10:E16" si="0">C10-D10</f>
        <v>0</v>
      </c>
      <c r="F10" s="7"/>
    </row>
    <row r="11" spans="1:6" x14ac:dyDescent="0.3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976</v>
      </c>
      <c r="D17" s="25">
        <f t="shared" si="1"/>
        <v>976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3796026-70BC-4E81-9B71-E1905B9B4BF6}"/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terms/"/>
    <ds:schemaRef ds:uri="http://purl.org/dc/dcmitype/"/>
    <ds:schemaRef ds:uri="80129174-c05c-43cc-8e32-21fcbdfe51bb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Woolmington Elizabeth</cp:lastModifiedBy>
  <cp:revision/>
  <dcterms:created xsi:type="dcterms:W3CDTF">2016-04-13T16:19:24Z</dcterms:created>
  <dcterms:modified xsi:type="dcterms:W3CDTF">2017-03-14T14:24:14Z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