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1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2" i="1"/>
  <c r="E29" i="1"/>
  <c r="E30" i="1"/>
  <c r="E32" i="1" s="1"/>
  <c r="D29" i="1"/>
  <c r="D30" i="1"/>
  <c r="E28" i="1"/>
  <c r="D28" i="1"/>
  <c r="D32" i="1" s="1"/>
  <c r="C30" i="1"/>
  <c r="C28" i="1"/>
  <c r="C32" i="1" s="1"/>
  <c r="C29" i="1"/>
  <c r="B32" i="1"/>
  <c r="D21" i="1"/>
  <c r="E21" i="1"/>
  <c r="E22" i="1"/>
  <c r="D20" i="1"/>
  <c r="D24" i="1" s="1"/>
  <c r="B22" i="1"/>
  <c r="D22" i="1" s="1"/>
  <c r="B21" i="1"/>
  <c r="C21" i="1" s="1"/>
  <c r="B20" i="1"/>
  <c r="C20" i="1" s="1"/>
  <c r="C18" i="1"/>
  <c r="C22" i="1"/>
  <c r="C6" i="1"/>
  <c r="B11" i="1"/>
  <c r="C11" i="1" s="1"/>
  <c r="B10" i="1"/>
  <c r="C10" i="1" s="1"/>
  <c r="B9" i="1"/>
  <c r="C9" i="1" s="1"/>
  <c r="C13" i="1" s="1"/>
  <c r="E20" i="1" l="1"/>
  <c r="E24" i="1" s="1"/>
  <c r="B24" i="1"/>
  <c r="B13" i="1"/>
  <c r="C24" i="1"/>
</calcChain>
</file>

<file path=xl/sharedStrings.xml><?xml version="1.0" encoding="utf-8"?>
<sst xmlns="http://schemas.openxmlformats.org/spreadsheetml/2006/main" count="33" uniqueCount="21">
  <si>
    <t xml:space="preserve">Agreed fees = </t>
  </si>
  <si>
    <t>Euros</t>
  </si>
  <si>
    <t>Payment 1</t>
  </si>
  <si>
    <t>Payment 2</t>
  </si>
  <si>
    <t>Payment 3</t>
  </si>
  <si>
    <t>Pounds - xe rate 24/4/16</t>
  </si>
  <si>
    <t>XE rate 24th April 2016</t>
  </si>
  <si>
    <t>1 euro = 0.7793 £s</t>
  </si>
  <si>
    <t>IF WE FIX THE CONTRACT IN EUROS</t>
  </si>
  <si>
    <t>If rate went to 1eur=0.85£s</t>
  </si>
  <si>
    <t>If rate went to 1 eur=0.7</t>
  </si>
  <si>
    <t>IF WE FIX THE CONTRACT IN POUNDS</t>
  </si>
  <si>
    <t>Euros at rate 24/4/16</t>
  </si>
  <si>
    <t>£1 = 1.2841 euros</t>
  </si>
  <si>
    <t>If the pound "goes up" against the euro, that means we move to more</t>
  </si>
  <si>
    <t>1 euro = 0.85 £s</t>
  </si>
  <si>
    <t>If the pound "goes down" against the euro, that means we move to more</t>
  </si>
  <si>
    <t>1 euro = 0.7 £s</t>
  </si>
  <si>
    <t xml:space="preserve"> STAY</t>
  </si>
  <si>
    <t>LEAVE</t>
  </si>
  <si>
    <t>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</si>
</sst>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6" formatCode="_-* #,##0.00\ [$€-40C]_-;\-* #,##0.00\ [$€-40C]_-;_-* &quot;-&quot;??\ [$€-40C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4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26" sqref="E26"/>
    </sheetView>
  </sheetViews>
  <sheetFormatPr defaultRowHeight="15" x14ac:dyDescent="0.25"/>
  <cols>
    <col min="1" max="1" width="13.7109375" bestFit="1" customWidth="1"/>
    <col min="2" max="2" width="23.140625" customWidth="1"/>
    <col min="3" max="3" width="21.7109375" style="1" customWidth="1"/>
    <col min="4" max="4" width="23.140625" style="1" customWidth="1"/>
    <col min="5" max="5" width="21" style="1" customWidth="1"/>
    <col min="6" max="6" width="11" bestFit="1" customWidth="1"/>
  </cols>
  <sheetData>
    <row r="1" spans="1:9" x14ac:dyDescent="0.25">
      <c r="A1" t="s">
        <v>6</v>
      </c>
    </row>
    <row r="2" spans="1:9" x14ac:dyDescent="0.25">
      <c r="A2" t="s">
        <v>7</v>
      </c>
      <c r="C2" s="1" t="s">
        <v>14</v>
      </c>
      <c r="F2" t="s">
        <v>17</v>
      </c>
      <c r="H2">
        <f>1/0.7</f>
        <v>1.4285714285714286</v>
      </c>
      <c r="I2" t="s">
        <v>18</v>
      </c>
    </row>
    <row r="3" spans="1:9" x14ac:dyDescent="0.25">
      <c r="A3" t="s">
        <v>13</v>
      </c>
      <c r="C3" s="1" t="s">
        <v>16</v>
      </c>
      <c r="F3" t="s">
        <v>15</v>
      </c>
      <c r="H3">
        <f>1/0.85</f>
        <v>1.1764705882352942</v>
      </c>
      <c r="I3" t="s">
        <v>19</v>
      </c>
    </row>
    <row r="5" spans="1:9" x14ac:dyDescent="0.25">
      <c r="B5" t="s">
        <v>1</v>
      </c>
      <c r="C5" s="1" t="s">
        <v>5</v>
      </c>
    </row>
    <row r="6" spans="1:9" x14ac:dyDescent="0.25">
      <c r="A6" t="s">
        <v>0</v>
      </c>
      <c r="B6">
        <v>58500</v>
      </c>
      <c r="C6" s="1">
        <f>B6*0.7793</f>
        <v>45589.05</v>
      </c>
    </row>
    <row r="9" spans="1:9" x14ac:dyDescent="0.25">
      <c r="A9" t="s">
        <v>2</v>
      </c>
      <c r="B9">
        <f>B6*0.15</f>
        <v>8775</v>
      </c>
      <c r="C9" s="1">
        <f>B9*0.7793</f>
        <v>6838.3575000000001</v>
      </c>
    </row>
    <row r="10" spans="1:9" x14ac:dyDescent="0.25">
      <c r="A10" t="s">
        <v>3</v>
      </c>
      <c r="B10">
        <f>B6*0.15</f>
        <v>8775</v>
      </c>
      <c r="C10" s="1">
        <f t="shared" ref="C10:C11" si="0">B10*0.7793</f>
        <v>6838.3575000000001</v>
      </c>
    </row>
    <row r="11" spans="1:9" x14ac:dyDescent="0.25">
      <c r="A11" t="s">
        <v>4</v>
      </c>
      <c r="B11">
        <f>B6*0.7</f>
        <v>40950</v>
      </c>
      <c r="C11" s="1">
        <f t="shared" si="0"/>
        <v>31912.334999999999</v>
      </c>
    </row>
    <row r="13" spans="1:9" x14ac:dyDescent="0.25">
      <c r="B13">
        <f>SUM(B9:B12)</f>
        <v>58500</v>
      </c>
      <c r="C13">
        <f>SUM(C9:C12)</f>
        <v>45589.05</v>
      </c>
    </row>
    <row r="16" spans="1:9" x14ac:dyDescent="0.25">
      <c r="A16" t="s">
        <v>8</v>
      </c>
      <c r="D16" s="1" t="s">
        <v>19</v>
      </c>
      <c r="E16" s="1" t="s">
        <v>20</v>
      </c>
      <c r="F16" s="2"/>
    </row>
    <row r="17" spans="1:6" s="2" customFormat="1" ht="28.5" customHeight="1" x14ac:dyDescent="0.25">
      <c r="B17" s="2" t="s">
        <v>1</v>
      </c>
      <c r="C17" s="3" t="s">
        <v>5</v>
      </c>
      <c r="D17" s="3" t="s">
        <v>9</v>
      </c>
      <c r="E17" s="3" t="s">
        <v>10</v>
      </c>
      <c r="F17"/>
    </row>
    <row r="18" spans="1:6" x14ac:dyDescent="0.25">
      <c r="A18" t="s">
        <v>0</v>
      </c>
      <c r="B18" s="4">
        <v>58500</v>
      </c>
      <c r="C18" s="1">
        <f>B18*0.7793</f>
        <v>45589.05</v>
      </c>
    </row>
    <row r="19" spans="1:6" x14ac:dyDescent="0.25">
      <c r="B19" s="4"/>
    </row>
    <row r="20" spans="1:6" x14ac:dyDescent="0.25">
      <c r="A20" t="s">
        <v>2</v>
      </c>
      <c r="B20" s="4">
        <f>B18*0.15</f>
        <v>8775</v>
      </c>
      <c r="C20" s="1">
        <f>B20*0.7793</f>
        <v>6838.3575000000001</v>
      </c>
      <c r="D20" s="1">
        <f>B20*0.85</f>
        <v>7458.75</v>
      </c>
      <c r="E20" s="1">
        <f>B20*0.7</f>
        <v>6142.5</v>
      </c>
      <c r="F20" s="4"/>
    </row>
    <row r="21" spans="1:6" x14ac:dyDescent="0.25">
      <c r="A21" t="s">
        <v>3</v>
      </c>
      <c r="B21" s="4">
        <f>B18*0.15</f>
        <v>8775</v>
      </c>
      <c r="C21" s="1">
        <f t="shared" ref="C21:C22" si="1">B21*0.7793</f>
        <v>6838.3575000000001</v>
      </c>
      <c r="D21" s="1">
        <f t="shared" ref="D21:D22" si="2">B21*0.85</f>
        <v>7458.75</v>
      </c>
      <c r="E21" s="1">
        <f t="shared" ref="E21:E22" si="3">B21*0.7</f>
        <v>6142.5</v>
      </c>
    </row>
    <row r="22" spans="1:6" x14ac:dyDescent="0.25">
      <c r="A22" t="s">
        <v>4</v>
      </c>
      <c r="B22" s="4">
        <f>B18*0.7</f>
        <v>40950</v>
      </c>
      <c r="C22" s="1">
        <f t="shared" si="1"/>
        <v>31912.334999999999</v>
      </c>
      <c r="D22" s="1">
        <f t="shared" si="2"/>
        <v>34807.5</v>
      </c>
      <c r="E22" s="1">
        <f t="shared" si="3"/>
        <v>28665</v>
      </c>
    </row>
    <row r="23" spans="1:6" x14ac:dyDescent="0.25">
      <c r="B23" s="4"/>
    </row>
    <row r="24" spans="1:6" x14ac:dyDescent="0.25">
      <c r="B24" s="4">
        <f>SUM(B20:B23)</f>
        <v>58500</v>
      </c>
      <c r="C24">
        <f>SUM(C20:C23)</f>
        <v>45589.05</v>
      </c>
      <c r="D24" s="1">
        <f>SUM(D20:D23)</f>
        <v>49725</v>
      </c>
      <c r="E24" s="1">
        <f>SUM(E20:E23)</f>
        <v>40950</v>
      </c>
    </row>
    <row r="26" spans="1:6" x14ac:dyDescent="0.25">
      <c r="A26" t="s">
        <v>11</v>
      </c>
      <c r="F26" s="2"/>
    </row>
    <row r="27" spans="1:6" s="2" customFormat="1" ht="30" x14ac:dyDescent="0.25">
      <c r="C27" s="3" t="s">
        <v>12</v>
      </c>
      <c r="D27" s="3" t="s">
        <v>9</v>
      </c>
      <c r="E27" s="3" t="s">
        <v>10</v>
      </c>
      <c r="F27"/>
    </row>
    <row r="28" spans="1:6" x14ac:dyDescent="0.25">
      <c r="A28" t="s">
        <v>2</v>
      </c>
      <c r="B28" s="1">
        <v>6838</v>
      </c>
      <c r="C28" s="4">
        <f>B28/0.7787</f>
        <v>8781.3021702838068</v>
      </c>
      <c r="D28" s="4">
        <f>B28/0.85</f>
        <v>8044.7058823529414</v>
      </c>
      <c r="E28" s="4">
        <f>B28/0.7</f>
        <v>9768.5714285714294</v>
      </c>
    </row>
    <row r="29" spans="1:6" x14ac:dyDescent="0.25">
      <c r="A29" t="s">
        <v>3</v>
      </c>
      <c r="B29" s="1">
        <v>6838</v>
      </c>
      <c r="C29" s="4">
        <f>B29/0.7787</f>
        <v>8781.3021702838068</v>
      </c>
      <c r="D29" s="4">
        <f t="shared" ref="D29:D30" si="4">B29/0.85</f>
        <v>8044.7058823529414</v>
      </c>
      <c r="E29" s="4">
        <f t="shared" ref="E29:E30" si="5">B29/0.7</f>
        <v>9768.5714285714294</v>
      </c>
    </row>
    <row r="30" spans="1:6" x14ac:dyDescent="0.25">
      <c r="A30" t="s">
        <v>4</v>
      </c>
      <c r="B30" s="1">
        <v>31912</v>
      </c>
      <c r="C30" s="4">
        <f>B30/0.7787</f>
        <v>40981.122383459617</v>
      </c>
      <c r="D30" s="4">
        <f t="shared" si="4"/>
        <v>37543.529411764706</v>
      </c>
      <c r="E30" s="4">
        <f t="shared" si="5"/>
        <v>45588.571428571435</v>
      </c>
    </row>
    <row r="31" spans="1:6" x14ac:dyDescent="0.25">
      <c r="B31" s="1"/>
      <c r="C31" s="4"/>
      <c r="D31" s="4"/>
      <c r="E31" s="4"/>
    </row>
    <row r="32" spans="1:6" x14ac:dyDescent="0.25">
      <c r="B32" s="1">
        <f>SUM(B28:B31)</f>
        <v>45588</v>
      </c>
      <c r="C32" s="4">
        <f t="shared" ref="C32:D32" si="6">SUM(C28:C31)</f>
        <v>58543.726724027234</v>
      </c>
      <c r="D32" s="4">
        <f t="shared" si="6"/>
        <v>53632.941176470587</v>
      </c>
      <c r="E32" s="4">
        <f>SUM(E28:E31)</f>
        <v>65125.71428571429</v>
      </c>
    </row>
    <row r="33" spans="3:5" x14ac:dyDescent="0.25">
      <c r="C33" s="4"/>
      <c r="D33" s="4"/>
      <c r="E33" s="4"/>
    </row>
    <row r="34" spans="3:5" x14ac:dyDescent="0.25">
      <c r="C34" s="4"/>
      <c r="D34" s="4"/>
      <c r="E3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B030EDD-3690-439E-82DA-E249EB54CEDC}"/>
</file>

<file path=customXml/itemProps2.xml><?xml version="1.0" encoding="utf-8"?>
<ds:datastoreItem xmlns:ds="http://schemas.openxmlformats.org/officeDocument/2006/customXml" ds:itemID="{7B5C002C-75A6-491F-BB02-24820E9EF26A}"/>
</file>

<file path=customXml/itemProps3.xml><?xml version="1.0" encoding="utf-8"?>
<ds:datastoreItem xmlns:ds="http://schemas.openxmlformats.org/officeDocument/2006/customXml" ds:itemID="{F31002A3-2235-4C51-8332-6257C95DE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 Katy</dc:creator>
  <cp:lastModifiedBy>Fuller Katy</cp:lastModifiedBy>
  <dcterms:created xsi:type="dcterms:W3CDTF">2016-04-24T16:38:17Z</dcterms:created>
  <dcterms:modified xsi:type="dcterms:W3CDTF">2016-04-25T08:03:16Z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