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kinc\Desktop\BACK TO OURS\"/>
    </mc:Choice>
  </mc:AlternateContent>
  <bookViews>
    <workbookView xWindow="0" yWindow="0" windowWidth="20490" windowHeight="6930"/>
  </bookViews>
  <sheets>
    <sheet name="BTO 1" sheetId="1" r:id="rId1"/>
    <sheet name="BTO 2" sheetId="2" r:id="rId2"/>
    <sheet name="BTO 3" sheetId="3" r:id="rId3"/>
    <sheet name="BTO 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32" i="2"/>
  <c r="K32" i="2"/>
  <c r="K28" i="3"/>
  <c r="N28" i="3"/>
  <c r="N31" i="4"/>
  <c r="K31" i="4"/>
  <c r="G31" i="4"/>
  <c r="G28" i="3"/>
  <c r="G32" i="2"/>
  <c r="G31" i="1"/>
  <c r="R31" i="4" l="1"/>
  <c r="R28" i="3"/>
  <c r="R32" i="2"/>
  <c r="R31" i="1"/>
</calcChain>
</file>

<file path=xl/sharedStrings.xml><?xml version="1.0" encoding="utf-8"?>
<sst xmlns="http://schemas.openxmlformats.org/spreadsheetml/2006/main" count="414" uniqueCount="164">
  <si>
    <t>Grease sing-a-long</t>
  </si>
  <si>
    <t>Sat 3 June 7.30pm</t>
  </si>
  <si>
    <t>Show</t>
  </si>
  <si>
    <t>Date &amp; time</t>
  </si>
  <si>
    <t>Avg ticket price</t>
  </si>
  <si>
    <t>Total sold</t>
  </si>
  <si>
    <t>Comps</t>
  </si>
  <si>
    <t>The Lion King</t>
  </si>
  <si>
    <t>Sat 3 June 2pm</t>
  </si>
  <si>
    <t>The Boy Who Bit Picasso</t>
  </si>
  <si>
    <t>Sun 4 June 2pm</t>
  </si>
  <si>
    <t>The Funny Thing About</t>
  </si>
  <si>
    <t>Fri 2 June 7.45pm</t>
  </si>
  <si>
    <t>The King Blues</t>
  </si>
  <si>
    <t>Word on The Street</t>
  </si>
  <si>
    <t>Tues 30 May 7.30pm</t>
  </si>
  <si>
    <t>Yvette</t>
  </si>
  <si>
    <t>Fri 2 June 7.30pm</t>
  </si>
  <si>
    <t>East</t>
  </si>
  <si>
    <t>Life &amp; Black Delta Movement</t>
  </si>
  <si>
    <t>Thurs 1 June 7.30pm</t>
  </si>
  <si>
    <t>Tues 30 May 2pm</t>
  </si>
  <si>
    <t>Sat 3 June 11am</t>
  </si>
  <si>
    <t>Weds 31 May 3pm</t>
  </si>
  <si>
    <t>Tipping Point</t>
  </si>
  <si>
    <t>Weds 31 May 7.30pm</t>
  </si>
  <si>
    <t>Audio Subscene</t>
  </si>
  <si>
    <t>Thurs 1 June 2pm</t>
  </si>
  <si>
    <t>Fri 2 June 11am</t>
  </si>
  <si>
    <t>Fri 2 June 2pm</t>
  </si>
  <si>
    <t>Weds 31 May 11am</t>
  </si>
  <si>
    <t>Weds 31 May 2pm</t>
  </si>
  <si>
    <t>Carl Barat</t>
  </si>
  <si>
    <t>Secret Gig</t>
  </si>
  <si>
    <t xml:space="preserve">CANCELLED </t>
  </si>
  <si>
    <t xml:space="preserve">Meet Fred </t>
  </si>
  <si>
    <t xml:space="preserve">Matilda </t>
  </si>
  <si>
    <t xml:space="preserve">Willy Wonka </t>
  </si>
  <si>
    <t xml:space="preserve">Pigeon Detectives </t>
  </si>
  <si>
    <t xml:space="preserve">Wonka </t>
  </si>
  <si>
    <t>Venue</t>
  </si>
  <si>
    <t xml:space="preserve">Hymers </t>
  </si>
  <si>
    <t xml:space="preserve">Badly Drawn Boy </t>
  </si>
  <si>
    <t xml:space="preserve">Drip </t>
  </si>
  <si>
    <t xml:space="preserve">Beauty and the Beast </t>
  </si>
  <si>
    <t xml:space="preserve">Monsters Inc </t>
  </si>
  <si>
    <t xml:space="preserve">Rocky Horror </t>
  </si>
  <si>
    <t xml:space="preserve">Black Grape </t>
  </si>
  <si>
    <t>SKIN</t>
  </si>
  <si>
    <t xml:space="preserve">Bedtime Stories </t>
  </si>
  <si>
    <t xml:space="preserve">Beauty and the Beast (cancelled) </t>
  </si>
  <si>
    <t>Scanned/counted</t>
  </si>
  <si>
    <t>23 Feb 7.30pm</t>
  </si>
  <si>
    <t>25 Feb 7.30pm</t>
  </si>
  <si>
    <t>Kingswood</t>
  </si>
  <si>
    <t>22 Feb 6pm</t>
  </si>
  <si>
    <t>Sirius Academy West</t>
  </si>
  <si>
    <t>25 Feb 1pm</t>
  </si>
  <si>
    <t>25 Feb 2pm</t>
  </si>
  <si>
    <t>25 Feb 4pm</t>
  </si>
  <si>
    <t>25 Feb 10.30am</t>
  </si>
  <si>
    <t>25 Feb 1.30pm</t>
  </si>
  <si>
    <t xml:space="preserve">Fantastic Mr Fox </t>
  </si>
  <si>
    <t>William Gemmell</t>
  </si>
  <si>
    <t>The Red Shed</t>
  </si>
  <si>
    <t>25 Feb 7.45pm</t>
  </si>
  <si>
    <t>25 Feb 11am</t>
  </si>
  <si>
    <t>Winifred Holtby</t>
  </si>
  <si>
    <t>23 Feb 2pm</t>
  </si>
  <si>
    <t>22 Feb 11am</t>
  </si>
  <si>
    <t>22 Feb 2pm</t>
  </si>
  <si>
    <t>The Story of Mr B</t>
  </si>
  <si>
    <t>Joan &amp; Hekima</t>
  </si>
  <si>
    <t>23 Feb 11am</t>
  </si>
  <si>
    <t>Thurs 1 June 11am</t>
  </si>
  <si>
    <t>Sun 4 June 11am</t>
  </si>
  <si>
    <t>31 May 7.30pm</t>
  </si>
  <si>
    <t>1 June 7.30pm</t>
  </si>
  <si>
    <t>Archbishop Sentamu</t>
  </si>
  <si>
    <t>Freedom Centre</t>
  </si>
  <si>
    <t>North Point</t>
  </si>
  <si>
    <t>% sold</t>
  </si>
  <si>
    <t>Tickets available/capacity</t>
  </si>
  <si>
    <t>Financial capacity</t>
  </si>
  <si>
    <t>Yield</t>
  </si>
  <si>
    <t>Locked</t>
  </si>
  <si>
    <t>24 Feb 7.30pm</t>
  </si>
  <si>
    <t>Adult no. tickets sold</t>
  </si>
  <si>
    <t>Adult % sold</t>
  </si>
  <si>
    <t>Adult £ sold</t>
  </si>
  <si>
    <t>Concession no. tickets sold</t>
  </si>
  <si>
    <t>23 Feb 3.30pm</t>
  </si>
  <si>
    <t>Concession £ sold</t>
  </si>
  <si>
    <t>Concession %</t>
  </si>
  <si>
    <t>Fantastic Mr. Fox</t>
  </si>
  <si>
    <t>22 Feb 4pm</t>
  </si>
  <si>
    <t>23 Feb 4pm</t>
  </si>
  <si>
    <t>22 Feb 1.30pm</t>
  </si>
  <si>
    <t>23 Feb 1.30pm</t>
  </si>
  <si>
    <t>22 Feb 10.30am</t>
  </si>
  <si>
    <t>23 Feb 10.30am</t>
  </si>
  <si>
    <t>23 Feb 7.45pm</t>
  </si>
  <si>
    <t>The Freedom Centre</t>
  </si>
  <si>
    <t>24 Feb 11am</t>
  </si>
  <si>
    <t>24 feb 2pm</t>
  </si>
  <si>
    <t>Secret Gig: Ceri Dupree and Gogglebox</t>
  </si>
  <si>
    <t>24 Feb 7.45pm CANCELLED</t>
  </si>
  <si>
    <t>Hymers College</t>
  </si>
  <si>
    <t>Winifred Holtby Academy</t>
  </si>
  <si>
    <t>Kingswood Academy</t>
  </si>
  <si>
    <t>Archbishop Sentamu Academy</t>
  </si>
  <si>
    <t>Thurs 1 June 3pm</t>
  </si>
  <si>
    <t>2 Nov 7.30pm</t>
  </si>
  <si>
    <t>4 Nov 11am</t>
  </si>
  <si>
    <t>4 Nov 2pm</t>
  </si>
  <si>
    <t>5 Nov 11am</t>
  </si>
  <si>
    <t>5 Nov 2pm</t>
  </si>
  <si>
    <t>1 Nov 7.30pm</t>
  </si>
  <si>
    <t>3 Nov 7.30pm</t>
  </si>
  <si>
    <t>2 Nov 3pm</t>
  </si>
  <si>
    <t>4 Nov 3pm</t>
  </si>
  <si>
    <t>31 Oct 10.30am</t>
  </si>
  <si>
    <t>2 Nov 10.30am</t>
  </si>
  <si>
    <t>4 Nov 10.30am</t>
  </si>
  <si>
    <t>31 Oct 8pm</t>
  </si>
  <si>
    <t>2 Nov 8pm</t>
  </si>
  <si>
    <t>4 Nov 8pm</t>
  </si>
  <si>
    <t>31 Oct 11am</t>
  </si>
  <si>
    <t>31 Oct 2pm</t>
  </si>
  <si>
    <t>1 Nov 11am</t>
  </si>
  <si>
    <t>1 Nov 2pm</t>
  </si>
  <si>
    <t>31 Oct 7.30pm</t>
  </si>
  <si>
    <t>Secret Gig (Barbara Nice)</t>
  </si>
  <si>
    <t>Sirius Academy</t>
  </si>
  <si>
    <t>Reverend and the Makers</t>
  </si>
  <si>
    <t>Amazing Bubble Man</t>
  </si>
  <si>
    <t>Jeddybear's Picnic</t>
  </si>
  <si>
    <t>Hotel Paradiso</t>
  </si>
  <si>
    <t>Giant's Loo Roll</t>
  </si>
  <si>
    <t>Picture House: Chicken Run</t>
  </si>
  <si>
    <t>Picture House: Were-Rabbit</t>
  </si>
  <si>
    <t>17 Feb 7.45pm</t>
  </si>
  <si>
    <t>15 Feb 8pm</t>
  </si>
  <si>
    <t>17 Feb 8pm</t>
  </si>
  <si>
    <t>16 Feb 4pm</t>
  </si>
  <si>
    <t>16 Feb 8pm</t>
  </si>
  <si>
    <t>17 Feb 4pm</t>
  </si>
  <si>
    <t>18 Feb 4pm</t>
  </si>
  <si>
    <t>18 Feb 8pm</t>
  </si>
  <si>
    <t>17 Feb 11am</t>
  </si>
  <si>
    <t>17 Feb 2pm</t>
  </si>
  <si>
    <t>18 Feb 11am</t>
  </si>
  <si>
    <t>18 Feb 2pm</t>
  </si>
  <si>
    <t>15 Feb 11am</t>
  </si>
  <si>
    <t>13 Feb 11am</t>
  </si>
  <si>
    <t>15 Feb 2pm</t>
  </si>
  <si>
    <t>16 Feb 7.30pm</t>
  </si>
  <si>
    <t>15 Feb 7.30pm</t>
  </si>
  <si>
    <t>17 Feb 7.30pm</t>
  </si>
  <si>
    <t>13 Feb 2pm</t>
  </si>
  <si>
    <t>14 Feb 11am</t>
  </si>
  <si>
    <t>14 Feb 2pm</t>
  </si>
  <si>
    <t>Hotel Paradiso CANCELLED</t>
  </si>
  <si>
    <t xml:space="preserve">Once Upon a Pillow Fight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</si>
</sst>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9" fontId="1" fillId="0" borderId="0" xfId="1" applyFont="1"/>
    <xf numFmtId="9" fontId="0" fillId="0" borderId="0" xfId="1" applyFont="1"/>
    <xf numFmtId="164" fontId="0" fillId="0" borderId="0" xfId="0" applyNumberFormat="1"/>
    <xf numFmtId="164" fontId="1" fillId="0" borderId="0" xfId="0" applyNumberFormat="1" applyFont="1"/>
    <xf numFmtId="0" fontId="0" fillId="2" borderId="0" xfId="0" applyFill="1"/>
    <xf numFmtId="0" fontId="0" fillId="3" borderId="0" xfId="0" applyFill="1"/>
    <xf numFmtId="9" fontId="1" fillId="0" borderId="1" xfId="1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164" fontId="0" fillId="0" borderId="0" xfId="0" applyNumberFormat="1" applyFill="1" applyBorder="1"/>
    <xf numFmtId="9" fontId="1" fillId="0" borderId="0" xfId="1" applyFont="1" applyFill="1" applyBorder="1"/>
    <xf numFmtId="9" fontId="0" fillId="0" borderId="0" xfId="1" applyFont="1" applyFill="1" applyBorder="1"/>
    <xf numFmtId="164" fontId="0" fillId="0" borderId="1" xfId="0" applyNumberFormat="1" applyFont="1" applyBorder="1"/>
    <xf numFmtId="9" fontId="2" fillId="0" borderId="1" xfId="1" applyFont="1" applyBorder="1"/>
    <xf numFmtId="0" fontId="0" fillId="0" borderId="1" xfId="0" applyFont="1" applyFill="1" applyBorder="1"/>
    <xf numFmtId="9" fontId="0" fillId="0" borderId="1" xfId="1" applyFont="1" applyBorder="1"/>
    <xf numFmtId="164" fontId="1" fillId="0" borderId="1" xfId="1" applyNumberFormat="1" applyFont="1" applyBorder="1"/>
    <xf numFmtId="164" fontId="2" fillId="0" borderId="1" xfId="1" applyNumberFormat="1" applyFont="1" applyBorder="1"/>
    <xf numFmtId="164" fontId="1" fillId="0" borderId="0" xfId="1" applyNumberFormat="1" applyFont="1"/>
    <xf numFmtId="0" fontId="0" fillId="2" borderId="1" xfId="0" applyFont="1" applyFill="1" applyBorder="1"/>
    <xf numFmtId="164" fontId="0" fillId="2" borderId="1" xfId="0" applyNumberFormat="1" applyFont="1" applyFill="1" applyBorder="1"/>
    <xf numFmtId="9" fontId="2" fillId="2" borderId="1" xfId="1" applyFont="1" applyFill="1" applyBorder="1"/>
    <xf numFmtId="164" fontId="2" fillId="2" borderId="1" xfId="1" applyNumberFormat="1" applyFont="1" applyFill="1" applyBorder="1"/>
    <xf numFmtId="16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Fill="1" applyBorder="1"/>
    <xf numFmtId="9" fontId="0" fillId="0" borderId="1" xfId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1" applyFont="1" applyFill="1" applyBorder="1"/>
    <xf numFmtId="164" fontId="0" fillId="2" borderId="1" xfId="0" applyNumberFormat="1" applyFill="1" applyBorder="1"/>
    <xf numFmtId="9" fontId="0" fillId="2" borderId="1" xfId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0" fillId="0" borderId="1" xfId="1" applyNumberFormat="1" applyFont="1" applyFill="1" applyBorder="1"/>
    <xf numFmtId="16" fontId="0" fillId="3" borderId="1" xfId="0" applyNumberFormat="1" applyFill="1" applyBorder="1"/>
    <xf numFmtId="164" fontId="0" fillId="3" borderId="1" xfId="1" applyNumberFormat="1" applyFont="1" applyFill="1" applyBorder="1"/>
    <xf numFmtId="0" fontId="0" fillId="0" borderId="0" xfId="0" applyFont="1"/>
    <xf numFmtId="164" fontId="0" fillId="0" borderId="0" xfId="0" applyNumberFormat="1" applyFont="1" applyFill="1"/>
    <xf numFmtId="164" fontId="0" fillId="0" borderId="0" xfId="0" applyNumberFormat="1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3" borderId="1" xfId="0" applyFont="1" applyFill="1" applyBorder="1"/>
    <xf numFmtId="164" fontId="0" fillId="3" borderId="1" xfId="0" applyNumberFormat="1" applyFont="1" applyFill="1" applyBorder="1"/>
    <xf numFmtId="0" fontId="0" fillId="3" borderId="0" xfId="0" applyFont="1" applyFill="1"/>
    <xf numFmtId="0" fontId="0" fillId="0" borderId="2" xfId="0" applyFill="1" applyBorder="1"/>
    <xf numFmtId="0" fontId="0" fillId="0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C1"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1" width="19.7109375" bestFit="1" customWidth="1"/>
    <col min="2" max="2" width="35.85546875" bestFit="1" customWidth="1"/>
    <col min="3" max="3" width="24.42578125" bestFit="1" customWidth="1"/>
    <col min="4" max="4" width="24" bestFit="1" customWidth="1"/>
    <col min="5" max="5" width="24" customWidth="1"/>
    <col min="6" max="6" width="9.5703125" bestFit="1" customWidth="1"/>
    <col min="7" max="8" width="9.5703125" style="10" customWidth="1"/>
    <col min="9" max="9" width="19.85546875" bestFit="1" customWidth="1"/>
    <col min="10" max="10" width="19.85546875" style="11" customWidth="1"/>
    <col min="11" max="11" width="12" style="10" bestFit="1" customWidth="1"/>
    <col min="12" max="12" width="25.140625" bestFit="1" customWidth="1"/>
    <col min="13" max="13" width="22.7109375" style="11" customWidth="1"/>
    <col min="14" max="14" width="12.7109375" style="10" customWidth="1"/>
    <col min="15" max="15" width="7" bestFit="1" customWidth="1"/>
    <col min="16" max="16" width="7" customWidth="1"/>
    <col min="17" max="17" width="16.7109375" bestFit="1" customWidth="1"/>
    <col min="18" max="18" width="14.7109375" style="11" bestFit="1" customWidth="1"/>
  </cols>
  <sheetData>
    <row r="1" spans="1:18" x14ac:dyDescent="0.25">
      <c r="A1" s="1" t="s">
        <v>40</v>
      </c>
      <c r="B1" s="1" t="s">
        <v>2</v>
      </c>
      <c r="C1" s="1" t="s">
        <v>3</v>
      </c>
      <c r="D1" s="1" t="s">
        <v>82</v>
      </c>
      <c r="E1" s="1" t="s">
        <v>83</v>
      </c>
      <c r="F1" s="1" t="s">
        <v>5</v>
      </c>
      <c r="G1" s="9" t="s">
        <v>81</v>
      </c>
      <c r="H1" s="9" t="s">
        <v>84</v>
      </c>
      <c r="I1" s="1" t="s">
        <v>87</v>
      </c>
      <c r="J1" s="12" t="s">
        <v>89</v>
      </c>
      <c r="K1" s="9" t="s">
        <v>88</v>
      </c>
      <c r="L1" s="1" t="s">
        <v>90</v>
      </c>
      <c r="M1" s="12" t="s">
        <v>92</v>
      </c>
      <c r="N1" s="9" t="s">
        <v>93</v>
      </c>
      <c r="O1" s="1" t="s">
        <v>6</v>
      </c>
      <c r="P1" s="1" t="s">
        <v>85</v>
      </c>
      <c r="Q1" s="1" t="s">
        <v>51</v>
      </c>
      <c r="R1" s="12" t="s">
        <v>4</v>
      </c>
    </row>
    <row r="2" spans="1:18" x14ac:dyDescent="0.25">
      <c r="A2" s="6" t="s">
        <v>78</v>
      </c>
      <c r="B2" s="6" t="s">
        <v>72</v>
      </c>
      <c r="C2" s="6" t="s">
        <v>52</v>
      </c>
      <c r="D2" s="6">
        <v>50</v>
      </c>
      <c r="E2" s="36">
        <v>250</v>
      </c>
      <c r="F2" s="6">
        <v>44</v>
      </c>
      <c r="G2" s="28">
        <v>0.88</v>
      </c>
      <c r="H2" s="45">
        <v>210</v>
      </c>
      <c r="I2" s="6">
        <v>40</v>
      </c>
      <c r="J2" s="36">
        <v>200</v>
      </c>
      <c r="K2" s="28">
        <v>0.8</v>
      </c>
      <c r="L2" s="6">
        <v>4</v>
      </c>
      <c r="M2" s="36"/>
      <c r="N2" s="28">
        <v>0.08</v>
      </c>
      <c r="O2" s="6">
        <v>0</v>
      </c>
      <c r="P2" s="6">
        <v>6</v>
      </c>
      <c r="Q2" s="6">
        <v>50</v>
      </c>
      <c r="R2" s="36">
        <v>4.7699999999999996</v>
      </c>
    </row>
    <row r="3" spans="1:18" x14ac:dyDescent="0.25">
      <c r="A3" s="6" t="s">
        <v>78</v>
      </c>
      <c r="B3" s="6" t="s">
        <v>64</v>
      </c>
      <c r="C3" s="6" t="s">
        <v>86</v>
      </c>
      <c r="D3" s="6">
        <v>300</v>
      </c>
      <c r="E3" s="36">
        <v>1500</v>
      </c>
      <c r="F3" s="6">
        <v>284</v>
      </c>
      <c r="G3" s="28">
        <v>0.95</v>
      </c>
      <c r="H3" s="45">
        <v>1340</v>
      </c>
      <c r="I3" s="6">
        <v>252</v>
      </c>
      <c r="J3" s="36">
        <v>1260</v>
      </c>
      <c r="K3" s="28">
        <v>0.84</v>
      </c>
      <c r="L3" s="6">
        <v>32</v>
      </c>
      <c r="M3" s="36">
        <v>80</v>
      </c>
      <c r="N3" s="28">
        <v>0.11</v>
      </c>
      <c r="O3" s="6"/>
      <c r="P3" s="6">
        <v>16</v>
      </c>
      <c r="Q3" s="18"/>
      <c r="R3" s="36">
        <v>4.72</v>
      </c>
    </row>
    <row r="4" spans="1:18" x14ac:dyDescent="0.25">
      <c r="A4" s="6" t="s">
        <v>78</v>
      </c>
      <c r="B4" s="6" t="s">
        <v>35</v>
      </c>
      <c r="C4" s="6" t="s">
        <v>91</v>
      </c>
      <c r="D4" s="6">
        <v>184</v>
      </c>
      <c r="E4" s="36">
        <v>1000</v>
      </c>
      <c r="F4" s="6">
        <v>26</v>
      </c>
      <c r="G4" s="28">
        <v>0.13</v>
      </c>
      <c r="H4" s="45">
        <v>117.5</v>
      </c>
      <c r="I4" s="6">
        <v>21</v>
      </c>
      <c r="J4" s="36">
        <v>105</v>
      </c>
      <c r="K4" s="28">
        <v>0.11</v>
      </c>
      <c r="L4" s="6">
        <v>5</v>
      </c>
      <c r="M4" s="36">
        <v>12.5</v>
      </c>
      <c r="N4" s="28">
        <v>0.03</v>
      </c>
      <c r="O4" s="6">
        <v>12</v>
      </c>
      <c r="P4" s="6">
        <v>16</v>
      </c>
      <c r="Q4" s="18"/>
      <c r="R4" s="36">
        <v>3.09</v>
      </c>
    </row>
    <row r="5" spans="1:18" x14ac:dyDescent="0.25">
      <c r="A5" s="6" t="s">
        <v>78</v>
      </c>
      <c r="B5" s="6" t="s">
        <v>94</v>
      </c>
      <c r="C5" s="6" t="s">
        <v>95</v>
      </c>
      <c r="D5" s="6">
        <v>300</v>
      </c>
      <c r="E5" s="36">
        <v>750</v>
      </c>
      <c r="F5" s="6">
        <v>40</v>
      </c>
      <c r="G5" s="28">
        <v>0.13</v>
      </c>
      <c r="H5" s="45">
        <v>100</v>
      </c>
      <c r="I5" s="6">
        <v>40</v>
      </c>
      <c r="J5" s="36">
        <v>100</v>
      </c>
      <c r="K5" s="28">
        <v>0.13</v>
      </c>
      <c r="L5" s="18">
        <v>0</v>
      </c>
      <c r="M5" s="43">
        <v>0</v>
      </c>
      <c r="N5" s="44">
        <v>0</v>
      </c>
      <c r="O5" s="6">
        <v>0</v>
      </c>
      <c r="P5" s="6">
        <v>107</v>
      </c>
      <c r="Q5" s="18"/>
      <c r="R5" s="36">
        <v>2.5</v>
      </c>
    </row>
    <row r="6" spans="1:18" x14ac:dyDescent="0.25">
      <c r="A6" s="6" t="s">
        <v>78</v>
      </c>
      <c r="B6" s="6" t="s">
        <v>36</v>
      </c>
      <c r="C6" s="37" t="s">
        <v>97</v>
      </c>
      <c r="D6" s="6">
        <v>300</v>
      </c>
      <c r="E6" s="36">
        <v>750</v>
      </c>
      <c r="F6" s="6">
        <v>109</v>
      </c>
      <c r="G6" s="28">
        <v>0.36</v>
      </c>
      <c r="H6" s="45">
        <v>272.5</v>
      </c>
      <c r="I6" s="6">
        <v>109</v>
      </c>
      <c r="J6" s="36">
        <v>272.5</v>
      </c>
      <c r="K6" s="28">
        <v>0.36</v>
      </c>
      <c r="L6" s="18">
        <v>0</v>
      </c>
      <c r="M6" s="43">
        <v>0</v>
      </c>
      <c r="N6" s="44">
        <v>0</v>
      </c>
      <c r="O6" s="6">
        <v>0</v>
      </c>
      <c r="P6" s="6">
        <v>107</v>
      </c>
      <c r="Q6" s="18"/>
      <c r="R6" s="36">
        <v>2.5</v>
      </c>
    </row>
    <row r="7" spans="1:18" x14ac:dyDescent="0.25">
      <c r="A7" s="6" t="s">
        <v>78</v>
      </c>
      <c r="B7" s="6" t="s">
        <v>37</v>
      </c>
      <c r="C7" s="6" t="s">
        <v>99</v>
      </c>
      <c r="D7" s="6">
        <v>300</v>
      </c>
      <c r="E7" s="36">
        <v>750</v>
      </c>
      <c r="F7" s="6">
        <v>57</v>
      </c>
      <c r="G7" s="28">
        <v>0.19</v>
      </c>
      <c r="H7" s="45">
        <v>142.5</v>
      </c>
      <c r="I7" s="6">
        <v>57</v>
      </c>
      <c r="J7" s="36">
        <v>142.5</v>
      </c>
      <c r="K7" s="28">
        <v>0.19</v>
      </c>
      <c r="L7" s="18">
        <v>0</v>
      </c>
      <c r="M7" s="43">
        <v>0</v>
      </c>
      <c r="N7" s="44">
        <v>0</v>
      </c>
      <c r="O7" s="6">
        <v>0</v>
      </c>
      <c r="P7" s="6">
        <v>107</v>
      </c>
      <c r="Q7" s="18"/>
      <c r="R7" s="36">
        <v>2.5</v>
      </c>
    </row>
    <row r="8" spans="1:18" x14ac:dyDescent="0.25">
      <c r="A8" s="6" t="s">
        <v>78</v>
      </c>
      <c r="B8" s="6" t="s">
        <v>71</v>
      </c>
      <c r="C8" s="6" t="s">
        <v>66</v>
      </c>
      <c r="D8" s="6">
        <v>60</v>
      </c>
      <c r="E8" s="36">
        <v>300</v>
      </c>
      <c r="F8" s="6">
        <v>54</v>
      </c>
      <c r="G8" s="28">
        <v>0.9</v>
      </c>
      <c r="H8" s="45">
        <v>217.5</v>
      </c>
      <c r="I8" s="6">
        <v>33</v>
      </c>
      <c r="J8" s="36">
        <v>165</v>
      </c>
      <c r="K8" s="28">
        <v>0.55000000000000004</v>
      </c>
      <c r="L8" s="6">
        <v>21</v>
      </c>
      <c r="M8" s="36">
        <v>52.5</v>
      </c>
      <c r="N8" s="28">
        <v>0.35</v>
      </c>
      <c r="O8" s="6">
        <v>0</v>
      </c>
      <c r="P8" s="6">
        <v>6</v>
      </c>
      <c r="Q8" s="6">
        <v>55</v>
      </c>
      <c r="R8" s="36">
        <v>4.07</v>
      </c>
    </row>
    <row r="9" spans="1:18" x14ac:dyDescent="0.25">
      <c r="A9" s="6" t="s">
        <v>78</v>
      </c>
      <c r="B9" s="6" t="s">
        <v>71</v>
      </c>
      <c r="C9" s="6" t="s">
        <v>58</v>
      </c>
      <c r="D9" s="6">
        <v>60</v>
      </c>
      <c r="E9" s="36">
        <v>300</v>
      </c>
      <c r="F9" s="6">
        <v>54</v>
      </c>
      <c r="G9" s="28">
        <v>0.9</v>
      </c>
      <c r="H9" s="45">
        <v>222.5</v>
      </c>
      <c r="I9" s="6">
        <v>35</v>
      </c>
      <c r="J9" s="36">
        <v>175</v>
      </c>
      <c r="K9" s="28">
        <v>0.57999999999999996</v>
      </c>
      <c r="L9" s="6">
        <v>19</v>
      </c>
      <c r="M9" s="36">
        <v>47.5</v>
      </c>
      <c r="N9" s="28">
        <v>0.32</v>
      </c>
      <c r="O9" s="6">
        <v>0</v>
      </c>
      <c r="P9" s="6">
        <v>6</v>
      </c>
      <c r="Q9" s="6">
        <v>51</v>
      </c>
      <c r="R9" s="36">
        <v>4.07</v>
      </c>
    </row>
    <row r="10" spans="1:18" x14ac:dyDescent="0.25">
      <c r="A10" s="6" t="s">
        <v>80</v>
      </c>
      <c r="B10" s="6" t="s">
        <v>72</v>
      </c>
      <c r="C10" s="6" t="s">
        <v>86</v>
      </c>
      <c r="D10" s="6">
        <v>60</v>
      </c>
      <c r="E10" s="36">
        <v>300</v>
      </c>
      <c r="F10" s="6">
        <v>34</v>
      </c>
      <c r="G10" s="28">
        <v>0.56999999999999995</v>
      </c>
      <c r="H10" s="45">
        <v>147.5</v>
      </c>
      <c r="I10" s="6">
        <v>25</v>
      </c>
      <c r="J10" s="36">
        <v>125</v>
      </c>
      <c r="K10" s="28">
        <v>0.42</v>
      </c>
      <c r="L10" s="6">
        <v>9</v>
      </c>
      <c r="M10" s="36">
        <v>22.5</v>
      </c>
      <c r="N10" s="28">
        <v>0.15</v>
      </c>
      <c r="O10" s="6"/>
      <c r="P10" s="6">
        <v>17</v>
      </c>
      <c r="Q10" s="6">
        <v>35</v>
      </c>
      <c r="R10" s="36">
        <v>4.34</v>
      </c>
    </row>
    <row r="11" spans="1:18" x14ac:dyDescent="0.25">
      <c r="A11" s="6" t="s">
        <v>54</v>
      </c>
      <c r="B11" s="6" t="s">
        <v>64</v>
      </c>
      <c r="C11" s="6" t="s">
        <v>53</v>
      </c>
      <c r="D11" s="6">
        <v>300</v>
      </c>
      <c r="E11" s="36">
        <v>1500</v>
      </c>
      <c r="F11" s="6">
        <v>287</v>
      </c>
      <c r="G11" s="28">
        <v>0.96</v>
      </c>
      <c r="H11" s="45">
        <v>1362.5</v>
      </c>
      <c r="I11" s="6">
        <v>258</v>
      </c>
      <c r="J11" s="36">
        <v>1290</v>
      </c>
      <c r="K11" s="28">
        <v>0.86</v>
      </c>
      <c r="L11" s="6">
        <v>29</v>
      </c>
      <c r="M11" s="36">
        <v>72.5</v>
      </c>
      <c r="N11" s="28">
        <v>0.1</v>
      </c>
      <c r="O11" s="6"/>
      <c r="P11" s="6">
        <v>12</v>
      </c>
      <c r="Q11" s="6">
        <v>280</v>
      </c>
      <c r="R11" s="36">
        <v>4.75</v>
      </c>
    </row>
    <row r="12" spans="1:18" x14ac:dyDescent="0.25">
      <c r="A12" s="6" t="s">
        <v>54</v>
      </c>
      <c r="B12" s="6" t="s">
        <v>35</v>
      </c>
      <c r="C12" s="37" t="s">
        <v>55</v>
      </c>
      <c r="D12" s="6">
        <v>300</v>
      </c>
      <c r="E12" s="36">
        <v>1500</v>
      </c>
      <c r="F12" s="6">
        <v>88</v>
      </c>
      <c r="G12" s="28">
        <v>0.28999999999999998</v>
      </c>
      <c r="H12" s="45">
        <v>265</v>
      </c>
      <c r="I12" s="6">
        <v>50</v>
      </c>
      <c r="J12" s="36">
        <v>250</v>
      </c>
      <c r="K12" s="28">
        <v>0.17</v>
      </c>
      <c r="L12" s="6">
        <v>6</v>
      </c>
      <c r="M12" s="36">
        <v>15</v>
      </c>
      <c r="N12" s="28">
        <v>0.02</v>
      </c>
      <c r="O12" s="6">
        <v>32</v>
      </c>
      <c r="P12" s="6">
        <v>16</v>
      </c>
      <c r="Q12" s="18"/>
      <c r="R12" s="36">
        <v>3.01</v>
      </c>
    </row>
    <row r="13" spans="1:18" x14ac:dyDescent="0.25">
      <c r="A13" s="6" t="s">
        <v>67</v>
      </c>
      <c r="B13" s="6" t="s">
        <v>62</v>
      </c>
      <c r="C13" s="6" t="s">
        <v>59</v>
      </c>
      <c r="D13" s="6">
        <v>300</v>
      </c>
      <c r="E13" s="36">
        <v>750</v>
      </c>
      <c r="F13" s="6">
        <v>46</v>
      </c>
      <c r="G13" s="28">
        <v>0.15</v>
      </c>
      <c r="H13" s="45">
        <v>65</v>
      </c>
      <c r="I13" s="6">
        <v>26</v>
      </c>
      <c r="J13" s="36">
        <v>65</v>
      </c>
      <c r="K13" s="28">
        <v>0.09</v>
      </c>
      <c r="L13" s="18">
        <v>0</v>
      </c>
      <c r="M13" s="43">
        <v>0</v>
      </c>
      <c r="N13" s="44">
        <v>0</v>
      </c>
      <c r="O13" s="6">
        <v>20</v>
      </c>
      <c r="P13" s="6">
        <v>16</v>
      </c>
      <c r="Q13" s="6">
        <v>39</v>
      </c>
      <c r="R13" s="36">
        <v>1.41</v>
      </c>
    </row>
    <row r="14" spans="1:18" x14ac:dyDescent="0.25">
      <c r="A14" s="6" t="s">
        <v>67</v>
      </c>
      <c r="B14" s="6" t="s">
        <v>36</v>
      </c>
      <c r="C14" s="6" t="s">
        <v>61</v>
      </c>
      <c r="D14" s="6">
        <v>300</v>
      </c>
      <c r="E14" s="36">
        <v>750</v>
      </c>
      <c r="F14" s="6">
        <v>44</v>
      </c>
      <c r="G14" s="28">
        <v>0.15</v>
      </c>
      <c r="H14" s="45">
        <v>110</v>
      </c>
      <c r="I14" s="6">
        <v>44</v>
      </c>
      <c r="J14" s="36">
        <v>110</v>
      </c>
      <c r="K14" s="28">
        <v>0.15</v>
      </c>
      <c r="L14" s="18">
        <v>0</v>
      </c>
      <c r="M14" s="43">
        <v>0</v>
      </c>
      <c r="N14" s="44">
        <v>0</v>
      </c>
      <c r="O14" s="6">
        <v>0</v>
      </c>
      <c r="P14" s="6">
        <v>16</v>
      </c>
      <c r="Q14" s="6">
        <v>40</v>
      </c>
      <c r="R14" s="36">
        <v>2.5</v>
      </c>
    </row>
    <row r="15" spans="1:18" x14ac:dyDescent="0.25">
      <c r="A15" s="6" t="s">
        <v>67</v>
      </c>
      <c r="B15" s="6" t="s">
        <v>39</v>
      </c>
      <c r="C15" s="6" t="s">
        <v>60</v>
      </c>
      <c r="D15" s="6">
        <v>300</v>
      </c>
      <c r="E15" s="36">
        <v>750</v>
      </c>
      <c r="F15" s="6">
        <v>19</v>
      </c>
      <c r="G15" s="28">
        <v>0.06</v>
      </c>
      <c r="H15" s="45">
        <v>47.5</v>
      </c>
      <c r="I15" s="6">
        <v>19</v>
      </c>
      <c r="J15" s="36">
        <v>47.5</v>
      </c>
      <c r="K15" s="28">
        <v>0.06</v>
      </c>
      <c r="L15" s="18">
        <v>0</v>
      </c>
      <c r="M15" s="43">
        <v>0</v>
      </c>
      <c r="N15" s="44">
        <v>0</v>
      </c>
      <c r="O15" s="6">
        <v>20</v>
      </c>
      <c r="P15" s="6">
        <v>16</v>
      </c>
      <c r="Q15" s="6">
        <v>25</v>
      </c>
      <c r="R15" s="36">
        <v>1.22</v>
      </c>
    </row>
    <row r="16" spans="1:18" s="13" customFormat="1" x14ac:dyDescent="0.25">
      <c r="A16" s="18" t="s">
        <v>80</v>
      </c>
      <c r="B16" s="18" t="s">
        <v>38</v>
      </c>
      <c r="C16" s="18" t="s">
        <v>101</v>
      </c>
      <c r="D16" s="18">
        <v>150</v>
      </c>
      <c r="E16" s="43">
        <v>1125</v>
      </c>
      <c r="F16" s="18">
        <v>136</v>
      </c>
      <c r="G16" s="44"/>
      <c r="H16" s="46"/>
      <c r="I16" s="18"/>
      <c r="J16" s="43"/>
      <c r="K16" s="44"/>
      <c r="L16" s="18"/>
      <c r="M16" s="43"/>
      <c r="N16" s="44"/>
      <c r="O16" s="18"/>
      <c r="P16" s="18"/>
      <c r="Q16" s="18"/>
      <c r="R16" s="43"/>
    </row>
    <row r="17" spans="1:18" s="4" customFormat="1" x14ac:dyDescent="0.25">
      <c r="A17" s="7" t="s">
        <v>102</v>
      </c>
      <c r="B17" s="7" t="s">
        <v>38</v>
      </c>
      <c r="C17" s="7" t="s">
        <v>65</v>
      </c>
      <c r="D17" s="7">
        <v>300</v>
      </c>
      <c r="E17" s="38">
        <v>2250</v>
      </c>
      <c r="F17" s="7">
        <v>294</v>
      </c>
      <c r="G17" s="39">
        <v>0.98</v>
      </c>
      <c r="H17" s="47">
        <v>2205</v>
      </c>
      <c r="I17" s="7">
        <v>294</v>
      </c>
      <c r="J17" s="38">
        <v>2205</v>
      </c>
      <c r="K17" s="39">
        <v>0.98</v>
      </c>
      <c r="L17" s="7">
        <v>0</v>
      </c>
      <c r="M17" s="38">
        <v>0</v>
      </c>
      <c r="N17" s="39">
        <v>0</v>
      </c>
      <c r="O17" s="7">
        <v>0</v>
      </c>
      <c r="P17" s="7">
        <v>6</v>
      </c>
      <c r="Q17" s="18"/>
      <c r="R17" s="38">
        <v>7.5</v>
      </c>
    </row>
    <row r="18" spans="1:18" x14ac:dyDescent="0.25">
      <c r="A18" s="6" t="s">
        <v>67</v>
      </c>
      <c r="B18" s="6" t="s">
        <v>71</v>
      </c>
      <c r="C18" s="6" t="s">
        <v>73</v>
      </c>
      <c r="D18" s="6">
        <v>60</v>
      </c>
      <c r="E18" s="36">
        <v>300</v>
      </c>
      <c r="F18" s="6">
        <v>54</v>
      </c>
      <c r="G18" s="28">
        <v>0.88</v>
      </c>
      <c r="H18" s="45">
        <v>205</v>
      </c>
      <c r="I18" s="6">
        <v>29</v>
      </c>
      <c r="J18" s="36">
        <v>145</v>
      </c>
      <c r="K18" s="28">
        <v>0.48</v>
      </c>
      <c r="L18" s="6">
        <v>24</v>
      </c>
      <c r="M18" s="36">
        <v>60</v>
      </c>
      <c r="N18" s="28">
        <v>0.4</v>
      </c>
      <c r="O18" s="6">
        <v>0</v>
      </c>
      <c r="P18" s="6">
        <v>6</v>
      </c>
      <c r="Q18" s="6">
        <v>49</v>
      </c>
      <c r="R18" s="36">
        <v>3.63</v>
      </c>
    </row>
    <row r="19" spans="1:18" x14ac:dyDescent="0.25">
      <c r="A19" s="6" t="s">
        <v>67</v>
      </c>
      <c r="B19" s="6" t="s">
        <v>71</v>
      </c>
      <c r="C19" s="6" t="s">
        <v>68</v>
      </c>
      <c r="D19" s="6">
        <v>60</v>
      </c>
      <c r="E19" s="36">
        <v>300</v>
      </c>
      <c r="F19" s="6">
        <v>54</v>
      </c>
      <c r="G19" s="28">
        <v>0.9</v>
      </c>
      <c r="H19" s="45">
        <v>185</v>
      </c>
      <c r="I19" s="6">
        <v>20</v>
      </c>
      <c r="J19" s="36">
        <v>100</v>
      </c>
      <c r="K19" s="28">
        <v>0.33</v>
      </c>
      <c r="L19" s="6">
        <v>34</v>
      </c>
      <c r="M19" s="36">
        <v>85</v>
      </c>
      <c r="N19" s="28">
        <v>0.56999999999999995</v>
      </c>
      <c r="O19" s="6">
        <v>0</v>
      </c>
      <c r="P19" s="6">
        <v>6</v>
      </c>
      <c r="Q19" s="18"/>
      <c r="R19" s="36">
        <v>3.63</v>
      </c>
    </row>
    <row r="20" spans="1:18" x14ac:dyDescent="0.25">
      <c r="A20" s="6" t="s">
        <v>67</v>
      </c>
      <c r="B20" s="6" t="s">
        <v>71</v>
      </c>
      <c r="C20" s="6" t="s">
        <v>103</v>
      </c>
      <c r="D20" s="6">
        <v>60</v>
      </c>
      <c r="E20" s="36">
        <v>300</v>
      </c>
      <c r="F20" s="6">
        <v>48</v>
      </c>
      <c r="G20" s="28">
        <v>0.8</v>
      </c>
      <c r="H20" s="45">
        <v>167.5</v>
      </c>
      <c r="I20" s="6">
        <v>19</v>
      </c>
      <c r="J20" s="36">
        <v>95</v>
      </c>
      <c r="K20" s="28">
        <v>0.32</v>
      </c>
      <c r="L20" s="6">
        <v>29</v>
      </c>
      <c r="M20" s="36">
        <v>72.5</v>
      </c>
      <c r="N20" s="28">
        <v>0.48</v>
      </c>
      <c r="O20" s="6">
        <v>0</v>
      </c>
      <c r="P20" s="6">
        <v>6</v>
      </c>
      <c r="Q20" s="18"/>
      <c r="R20" s="36">
        <v>3.63</v>
      </c>
    </row>
    <row r="21" spans="1:18" x14ac:dyDescent="0.25">
      <c r="A21" s="6" t="s">
        <v>67</v>
      </c>
      <c r="B21" s="6" t="s">
        <v>71</v>
      </c>
      <c r="C21" s="6" t="s">
        <v>104</v>
      </c>
      <c r="D21" s="6">
        <v>60</v>
      </c>
      <c r="E21" s="36">
        <v>300</v>
      </c>
      <c r="F21" s="6">
        <v>26</v>
      </c>
      <c r="G21" s="28">
        <v>0.43</v>
      </c>
      <c r="H21" s="45">
        <v>100</v>
      </c>
      <c r="I21" s="6">
        <v>14</v>
      </c>
      <c r="J21" s="36">
        <v>70</v>
      </c>
      <c r="K21" s="28">
        <v>0.23</v>
      </c>
      <c r="L21" s="6">
        <v>12</v>
      </c>
      <c r="M21" s="36">
        <v>30</v>
      </c>
      <c r="N21" s="28">
        <v>0.2</v>
      </c>
      <c r="O21" s="6">
        <v>0</v>
      </c>
      <c r="P21" s="6">
        <v>6</v>
      </c>
      <c r="Q21" s="18"/>
      <c r="R21" s="36">
        <v>3.63</v>
      </c>
    </row>
    <row r="22" spans="1:18" x14ac:dyDescent="0.25">
      <c r="A22" s="6" t="s">
        <v>56</v>
      </c>
      <c r="B22" s="6" t="s">
        <v>71</v>
      </c>
      <c r="C22" s="6" t="s">
        <v>69</v>
      </c>
      <c r="D22" s="6">
        <v>50</v>
      </c>
      <c r="E22" s="36">
        <v>250</v>
      </c>
      <c r="F22" s="6">
        <v>44</v>
      </c>
      <c r="G22" s="28">
        <v>0.88</v>
      </c>
      <c r="H22" s="45">
        <v>172.5</v>
      </c>
      <c r="I22" s="6">
        <v>25</v>
      </c>
      <c r="J22" s="36">
        <v>125</v>
      </c>
      <c r="K22" s="28">
        <v>0.5</v>
      </c>
      <c r="L22" s="6">
        <v>19</v>
      </c>
      <c r="M22" s="36">
        <v>47.5</v>
      </c>
      <c r="N22" s="28">
        <v>0.38</v>
      </c>
      <c r="O22" s="6">
        <v>0</v>
      </c>
      <c r="P22" s="6">
        <v>6</v>
      </c>
      <c r="Q22" s="18"/>
      <c r="R22" s="36">
        <v>3.92</v>
      </c>
    </row>
    <row r="23" spans="1:18" x14ac:dyDescent="0.25">
      <c r="A23" s="6" t="s">
        <v>56</v>
      </c>
      <c r="B23" s="6" t="s">
        <v>71</v>
      </c>
      <c r="C23" s="6" t="s">
        <v>70</v>
      </c>
      <c r="D23" s="6">
        <v>50</v>
      </c>
      <c r="E23" s="36">
        <v>250</v>
      </c>
      <c r="F23" s="6">
        <v>44</v>
      </c>
      <c r="G23" s="28">
        <v>0.88</v>
      </c>
      <c r="H23" s="45">
        <v>172.5</v>
      </c>
      <c r="I23" s="6">
        <v>25</v>
      </c>
      <c r="J23" s="36">
        <v>125</v>
      </c>
      <c r="K23" s="28">
        <v>0.5</v>
      </c>
      <c r="L23" s="6">
        <v>19</v>
      </c>
      <c r="M23" s="36">
        <v>47.5</v>
      </c>
      <c r="N23" s="28">
        <v>0.38</v>
      </c>
      <c r="O23" s="6">
        <v>0</v>
      </c>
      <c r="P23" s="6">
        <v>6</v>
      </c>
      <c r="Q23" s="18"/>
      <c r="R23" s="36">
        <v>3.92</v>
      </c>
    </row>
    <row r="24" spans="1:18" x14ac:dyDescent="0.25">
      <c r="A24" s="6" t="s">
        <v>41</v>
      </c>
      <c r="B24" s="6" t="s">
        <v>72</v>
      </c>
      <c r="C24" s="6" t="s">
        <v>53</v>
      </c>
      <c r="D24" s="6">
        <v>60</v>
      </c>
      <c r="E24" s="36">
        <v>300</v>
      </c>
      <c r="F24" s="6">
        <v>54</v>
      </c>
      <c r="G24" s="28">
        <v>0.9</v>
      </c>
      <c r="H24" s="45">
        <v>252.5</v>
      </c>
      <c r="I24" s="6">
        <v>47</v>
      </c>
      <c r="J24" s="36">
        <v>235</v>
      </c>
      <c r="K24" s="28">
        <v>0.78</v>
      </c>
      <c r="L24" s="6">
        <v>7</v>
      </c>
      <c r="M24" s="36">
        <v>17.5</v>
      </c>
      <c r="N24" s="28">
        <v>0.12</v>
      </c>
      <c r="O24" s="6">
        <v>40</v>
      </c>
      <c r="P24" s="6">
        <v>6</v>
      </c>
      <c r="Q24" s="18"/>
      <c r="R24" s="36">
        <v>4.68</v>
      </c>
    </row>
    <row r="25" spans="1:18" x14ac:dyDescent="0.25">
      <c r="A25" s="6" t="s">
        <v>56</v>
      </c>
      <c r="B25" s="6" t="s">
        <v>35</v>
      </c>
      <c r="C25" s="6" t="s">
        <v>57</v>
      </c>
      <c r="D25" s="6">
        <v>150</v>
      </c>
      <c r="E25" s="36">
        <v>750</v>
      </c>
      <c r="F25" s="6">
        <v>107</v>
      </c>
      <c r="G25" s="28">
        <v>0.71</v>
      </c>
      <c r="H25" s="45">
        <v>225</v>
      </c>
      <c r="I25" s="6">
        <v>33</v>
      </c>
      <c r="J25" s="36">
        <v>225</v>
      </c>
      <c r="K25" s="28">
        <v>0.22</v>
      </c>
      <c r="L25" s="6">
        <v>24</v>
      </c>
      <c r="M25" s="36">
        <v>60</v>
      </c>
      <c r="N25" s="28">
        <v>0.16</v>
      </c>
      <c r="O25" s="6">
        <v>50</v>
      </c>
      <c r="P25" s="6">
        <v>16</v>
      </c>
      <c r="Q25" s="6">
        <v>63</v>
      </c>
      <c r="R25" s="36">
        <v>2.1</v>
      </c>
    </row>
    <row r="26" spans="1:18" x14ac:dyDescent="0.25">
      <c r="A26" s="6" t="s">
        <v>56</v>
      </c>
      <c r="B26" s="6" t="s">
        <v>62</v>
      </c>
      <c r="C26" s="37" t="s">
        <v>96</v>
      </c>
      <c r="D26" s="6">
        <v>150</v>
      </c>
      <c r="E26" s="36">
        <v>375</v>
      </c>
      <c r="F26" s="6">
        <v>74</v>
      </c>
      <c r="G26" s="28">
        <v>0.49</v>
      </c>
      <c r="H26" s="45">
        <v>185</v>
      </c>
      <c r="I26" s="6">
        <v>74</v>
      </c>
      <c r="J26" s="36">
        <v>185</v>
      </c>
      <c r="K26" s="28">
        <v>0.49</v>
      </c>
      <c r="L26" s="18">
        <v>0</v>
      </c>
      <c r="M26" s="43">
        <v>0</v>
      </c>
      <c r="N26" s="44">
        <v>0</v>
      </c>
      <c r="O26" s="6">
        <v>0</v>
      </c>
      <c r="P26" s="6">
        <v>62</v>
      </c>
      <c r="Q26" s="6">
        <v>88</v>
      </c>
      <c r="R26" s="36">
        <v>2.5</v>
      </c>
    </row>
    <row r="27" spans="1:18" x14ac:dyDescent="0.25">
      <c r="A27" s="6" t="s">
        <v>56</v>
      </c>
      <c r="B27" s="6" t="s">
        <v>36</v>
      </c>
      <c r="C27" s="37" t="s">
        <v>98</v>
      </c>
      <c r="D27" s="6">
        <v>100</v>
      </c>
      <c r="E27" s="36">
        <v>250</v>
      </c>
      <c r="F27" s="6">
        <v>88</v>
      </c>
      <c r="G27" s="28">
        <v>0.88</v>
      </c>
      <c r="H27" s="45">
        <v>220</v>
      </c>
      <c r="I27" s="6">
        <v>88</v>
      </c>
      <c r="J27" s="36">
        <v>220</v>
      </c>
      <c r="K27" s="28">
        <v>0.88</v>
      </c>
      <c r="L27" s="18">
        <v>0</v>
      </c>
      <c r="M27" s="43">
        <v>0</v>
      </c>
      <c r="N27" s="44">
        <v>0</v>
      </c>
      <c r="O27" s="6">
        <v>0</v>
      </c>
      <c r="P27" s="6">
        <v>12</v>
      </c>
      <c r="Q27" s="6">
        <v>100</v>
      </c>
      <c r="R27" s="36">
        <v>2.5</v>
      </c>
    </row>
    <row r="28" spans="1:18" x14ac:dyDescent="0.25">
      <c r="A28" s="6" t="s">
        <v>56</v>
      </c>
      <c r="B28" s="6" t="s">
        <v>37</v>
      </c>
      <c r="C28" s="37" t="s">
        <v>100</v>
      </c>
      <c r="D28" s="6">
        <v>88</v>
      </c>
      <c r="E28" s="36">
        <v>250</v>
      </c>
      <c r="F28" s="6">
        <v>88</v>
      </c>
      <c r="G28" s="28">
        <v>0.88</v>
      </c>
      <c r="H28" s="45">
        <v>220</v>
      </c>
      <c r="I28" s="6">
        <v>88</v>
      </c>
      <c r="J28" s="36">
        <v>220</v>
      </c>
      <c r="K28" s="28">
        <v>0.88</v>
      </c>
      <c r="L28" s="18">
        <v>0</v>
      </c>
      <c r="M28" s="43">
        <v>0</v>
      </c>
      <c r="N28" s="44">
        <v>0</v>
      </c>
      <c r="O28" s="6">
        <v>0</v>
      </c>
      <c r="P28" s="6">
        <v>12</v>
      </c>
      <c r="Q28" s="6">
        <v>100</v>
      </c>
      <c r="R28" s="36">
        <v>2.5</v>
      </c>
    </row>
    <row r="29" spans="1:18" s="13" customFormat="1" x14ac:dyDescent="0.25">
      <c r="A29" s="18" t="s">
        <v>63</v>
      </c>
      <c r="B29" s="18" t="s">
        <v>105</v>
      </c>
      <c r="C29" s="18" t="s">
        <v>52</v>
      </c>
      <c r="D29" s="18">
        <v>124</v>
      </c>
      <c r="E29" s="43"/>
      <c r="F29" s="18">
        <v>124</v>
      </c>
      <c r="G29" s="44"/>
      <c r="H29" s="46"/>
      <c r="I29" s="18"/>
      <c r="J29" s="43"/>
      <c r="K29" s="44"/>
      <c r="L29" s="18"/>
      <c r="M29" s="43"/>
      <c r="N29" s="44"/>
      <c r="O29" s="18">
        <v>4</v>
      </c>
      <c r="P29" s="18"/>
      <c r="Q29" s="18">
        <v>111</v>
      </c>
      <c r="R29" s="43"/>
    </row>
    <row r="30" spans="1:18" s="14" customFormat="1" x14ac:dyDescent="0.25">
      <c r="A30" s="40" t="s">
        <v>56</v>
      </c>
      <c r="B30" s="40" t="s">
        <v>38</v>
      </c>
      <c r="C30" s="48" t="s">
        <v>106</v>
      </c>
      <c r="D30" s="40">
        <v>290</v>
      </c>
      <c r="E30" s="41"/>
      <c r="F30" s="40">
        <v>290</v>
      </c>
      <c r="G30" s="42"/>
      <c r="H30" s="49"/>
      <c r="I30" s="40"/>
      <c r="J30" s="41"/>
      <c r="K30" s="42"/>
      <c r="L30" s="40"/>
      <c r="M30" s="41"/>
      <c r="N30" s="42"/>
      <c r="O30" s="40"/>
      <c r="P30" s="40"/>
      <c r="Q30" s="40"/>
      <c r="R30" s="41"/>
    </row>
    <row r="31" spans="1:18" x14ac:dyDescent="0.25">
      <c r="G31" s="10">
        <f>AVERAGE(G2:G15,G17:G28)</f>
        <v>0.62423076923076937</v>
      </c>
      <c r="N31" s="10">
        <f>AVERAGE(N2:N30)</f>
        <v>0.14807692307692308</v>
      </c>
      <c r="P31" s="60">
        <v>614</v>
      </c>
      <c r="R31" s="11">
        <f>AVERAGE(R2:R28)</f>
        <v>3.4457692307692307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B1" workbookViewId="0">
      <selection activeCell="N33" sqref="N33"/>
    </sheetView>
  </sheetViews>
  <sheetFormatPr defaultRowHeight="15" x14ac:dyDescent="0.25"/>
  <cols>
    <col min="1" max="2" width="27" bestFit="1" customWidth="1"/>
    <col min="3" max="3" width="19.7109375" bestFit="1" customWidth="1"/>
    <col min="4" max="4" width="24" bestFit="1" customWidth="1"/>
    <col min="5" max="5" width="16.5703125" style="11" bestFit="1" customWidth="1"/>
    <col min="6" max="6" width="12.7109375" bestFit="1" customWidth="1"/>
    <col min="7" max="7" width="7" style="10" bestFit="1" customWidth="1"/>
    <col min="8" max="8" width="9.140625" style="11" bestFit="1" customWidth="1"/>
    <col min="9" max="9" width="19.85546875" bestFit="1" customWidth="1"/>
    <col min="10" max="10" width="11.42578125" style="11" bestFit="1" customWidth="1"/>
    <col min="11" max="11" width="12" style="10" bestFit="1" customWidth="1"/>
    <col min="12" max="12" width="25.140625" bestFit="1" customWidth="1"/>
    <col min="13" max="13" width="16.7109375" style="11" bestFit="1" customWidth="1"/>
    <col min="14" max="14" width="13.140625" style="10" bestFit="1" customWidth="1"/>
    <col min="15" max="15" width="7" bestFit="1" customWidth="1"/>
    <col min="16" max="16" width="7.140625" bestFit="1" customWidth="1"/>
    <col min="17" max="17" width="16.7109375" bestFit="1" customWidth="1"/>
    <col min="18" max="18" width="14.7109375" bestFit="1" customWidth="1"/>
  </cols>
  <sheetData>
    <row r="1" spans="1:18" x14ac:dyDescent="0.25">
      <c r="A1" s="5" t="s">
        <v>40</v>
      </c>
      <c r="B1" s="5" t="s">
        <v>2</v>
      </c>
      <c r="C1" s="5" t="s">
        <v>3</v>
      </c>
      <c r="D1" s="5" t="s">
        <v>82</v>
      </c>
      <c r="E1" s="16" t="s">
        <v>83</v>
      </c>
      <c r="F1" s="5" t="s">
        <v>5</v>
      </c>
      <c r="G1" s="15" t="s">
        <v>81</v>
      </c>
      <c r="H1" s="29" t="s">
        <v>84</v>
      </c>
      <c r="I1" s="5" t="s">
        <v>87</v>
      </c>
      <c r="J1" s="16" t="s">
        <v>89</v>
      </c>
      <c r="K1" s="15" t="s">
        <v>88</v>
      </c>
      <c r="L1" s="5" t="s">
        <v>90</v>
      </c>
      <c r="M1" s="16" t="s">
        <v>92</v>
      </c>
      <c r="N1" s="15" t="s">
        <v>93</v>
      </c>
      <c r="O1" s="5" t="s">
        <v>6</v>
      </c>
      <c r="P1" s="5" t="s">
        <v>85</v>
      </c>
      <c r="Q1" s="5" t="s">
        <v>51</v>
      </c>
      <c r="R1" s="16" t="s">
        <v>4</v>
      </c>
    </row>
    <row r="2" spans="1:18" x14ac:dyDescent="0.25">
      <c r="A2" s="5" t="s">
        <v>79</v>
      </c>
      <c r="B2" s="8" t="s">
        <v>0</v>
      </c>
      <c r="C2" s="8" t="s">
        <v>1</v>
      </c>
      <c r="D2" s="8">
        <v>600</v>
      </c>
      <c r="E2" s="25">
        <v>1500</v>
      </c>
      <c r="F2" s="8">
        <v>100</v>
      </c>
      <c r="G2" s="26">
        <v>0.16</v>
      </c>
      <c r="H2" s="30">
        <v>240</v>
      </c>
      <c r="I2" s="8">
        <v>96</v>
      </c>
      <c r="J2" s="25">
        <v>240</v>
      </c>
      <c r="K2" s="26">
        <v>0.16</v>
      </c>
      <c r="L2" s="8">
        <v>0</v>
      </c>
      <c r="M2" s="25">
        <v>0</v>
      </c>
      <c r="N2" s="26">
        <v>0</v>
      </c>
      <c r="O2" s="8">
        <v>4</v>
      </c>
      <c r="P2" s="8">
        <v>390</v>
      </c>
      <c r="Q2" s="32">
        <v>0</v>
      </c>
      <c r="R2" s="25">
        <v>2.4</v>
      </c>
    </row>
    <row r="3" spans="1:18" x14ac:dyDescent="0.25">
      <c r="A3" s="5" t="s">
        <v>79</v>
      </c>
      <c r="B3" s="8" t="s">
        <v>7</v>
      </c>
      <c r="C3" s="8" t="s">
        <v>8</v>
      </c>
      <c r="D3" s="8">
        <v>300</v>
      </c>
      <c r="E3" s="25">
        <v>750</v>
      </c>
      <c r="F3" s="8">
        <v>104</v>
      </c>
      <c r="G3" s="26">
        <v>0.33</v>
      </c>
      <c r="H3" s="30">
        <v>250</v>
      </c>
      <c r="I3" s="8">
        <v>100</v>
      </c>
      <c r="J3" s="25">
        <v>250</v>
      </c>
      <c r="K3" s="26">
        <v>0.33</v>
      </c>
      <c r="L3" s="32">
        <v>0</v>
      </c>
      <c r="M3" s="33">
        <v>0</v>
      </c>
      <c r="N3" s="34">
        <v>0</v>
      </c>
      <c r="O3" s="8">
        <v>4</v>
      </c>
      <c r="P3" s="8">
        <v>137</v>
      </c>
      <c r="Q3" s="32">
        <v>0</v>
      </c>
      <c r="R3" s="25">
        <v>2.4</v>
      </c>
    </row>
    <row r="4" spans="1:18" x14ac:dyDescent="0.25">
      <c r="A4" s="5" t="s">
        <v>79</v>
      </c>
      <c r="B4" s="8" t="s">
        <v>9</v>
      </c>
      <c r="C4" s="8" t="s">
        <v>75</v>
      </c>
      <c r="D4" s="8">
        <v>90</v>
      </c>
      <c r="E4" s="25">
        <v>450</v>
      </c>
      <c r="F4" s="8">
        <v>36</v>
      </c>
      <c r="G4" s="26">
        <v>0.36</v>
      </c>
      <c r="H4" s="30">
        <v>125</v>
      </c>
      <c r="I4" s="8">
        <v>18</v>
      </c>
      <c r="J4" s="25">
        <v>90</v>
      </c>
      <c r="K4" s="26">
        <v>0.2</v>
      </c>
      <c r="L4" s="8">
        <v>14</v>
      </c>
      <c r="M4" s="25">
        <v>35</v>
      </c>
      <c r="N4" s="26">
        <v>0.16</v>
      </c>
      <c r="O4" s="8">
        <v>4</v>
      </c>
      <c r="P4" s="8">
        <v>32</v>
      </c>
      <c r="Q4" s="32">
        <v>0</v>
      </c>
      <c r="R4" s="25">
        <v>3.59</v>
      </c>
    </row>
    <row r="5" spans="1:18" x14ac:dyDescent="0.25">
      <c r="A5" s="5" t="s">
        <v>79</v>
      </c>
      <c r="B5" s="8" t="s">
        <v>9</v>
      </c>
      <c r="C5" s="8" t="s">
        <v>10</v>
      </c>
      <c r="D5" s="8">
        <v>90</v>
      </c>
      <c r="E5" s="25">
        <v>450</v>
      </c>
      <c r="F5" s="8">
        <v>35</v>
      </c>
      <c r="G5" s="26">
        <v>0.39</v>
      </c>
      <c r="H5" s="30">
        <v>130</v>
      </c>
      <c r="I5" s="8">
        <v>17</v>
      </c>
      <c r="J5" s="25">
        <v>85</v>
      </c>
      <c r="K5" s="26">
        <v>0.19</v>
      </c>
      <c r="L5" s="8">
        <v>18</v>
      </c>
      <c r="M5" s="25">
        <v>45</v>
      </c>
      <c r="N5" s="26">
        <v>0.2</v>
      </c>
      <c r="O5" s="8">
        <v>4</v>
      </c>
      <c r="P5" s="8">
        <v>32</v>
      </c>
      <c r="Q5" s="8">
        <v>35</v>
      </c>
      <c r="R5" s="25">
        <v>3.59</v>
      </c>
    </row>
    <row r="6" spans="1:18" x14ac:dyDescent="0.25">
      <c r="A6" s="5" t="s">
        <v>110</v>
      </c>
      <c r="B6" s="8" t="s">
        <v>11</v>
      </c>
      <c r="C6" s="8" t="s">
        <v>74</v>
      </c>
      <c r="D6" s="8">
        <v>200</v>
      </c>
      <c r="E6" s="25">
        <v>1000</v>
      </c>
      <c r="F6" s="8">
        <v>99</v>
      </c>
      <c r="G6" s="26">
        <v>0.48</v>
      </c>
      <c r="H6" s="30">
        <v>345</v>
      </c>
      <c r="I6" s="8">
        <v>43</v>
      </c>
      <c r="J6" s="25">
        <v>215</v>
      </c>
      <c r="K6" s="26">
        <v>0.22</v>
      </c>
      <c r="L6" s="8">
        <v>52</v>
      </c>
      <c r="M6" s="25">
        <v>130</v>
      </c>
      <c r="N6" s="26">
        <v>0.26</v>
      </c>
      <c r="O6" s="8">
        <v>4</v>
      </c>
      <c r="P6" s="8">
        <v>52</v>
      </c>
      <c r="Q6" s="8">
        <v>75</v>
      </c>
      <c r="R6" s="25">
        <v>3.39</v>
      </c>
    </row>
    <row r="7" spans="1:18" x14ac:dyDescent="0.25">
      <c r="A7" s="5" t="s">
        <v>110</v>
      </c>
      <c r="B7" s="8" t="s">
        <v>11</v>
      </c>
      <c r="C7" s="8" t="s">
        <v>111</v>
      </c>
      <c r="D7" s="8">
        <v>200</v>
      </c>
      <c r="E7" s="25">
        <v>1000</v>
      </c>
      <c r="F7" s="8">
        <v>59</v>
      </c>
      <c r="G7" s="26">
        <v>0.28000000000000003</v>
      </c>
      <c r="H7" s="30">
        <v>190</v>
      </c>
      <c r="I7" s="8">
        <v>21</v>
      </c>
      <c r="J7" s="25">
        <v>105</v>
      </c>
      <c r="K7" s="26">
        <v>0.11</v>
      </c>
      <c r="L7" s="8">
        <v>34</v>
      </c>
      <c r="M7" s="25">
        <v>85</v>
      </c>
      <c r="N7" s="26">
        <v>0.17</v>
      </c>
      <c r="O7" s="8">
        <v>4</v>
      </c>
      <c r="P7" s="8">
        <v>98</v>
      </c>
      <c r="Q7" s="8">
        <v>91</v>
      </c>
      <c r="R7" s="25">
        <v>3.39</v>
      </c>
    </row>
    <row r="8" spans="1:18" s="13" customFormat="1" x14ac:dyDescent="0.25">
      <c r="A8" s="17" t="s">
        <v>18</v>
      </c>
      <c r="B8" s="32" t="s">
        <v>13</v>
      </c>
      <c r="C8" s="32" t="s">
        <v>12</v>
      </c>
      <c r="D8" s="32">
        <v>220</v>
      </c>
      <c r="E8" s="33"/>
      <c r="F8" s="32">
        <v>219</v>
      </c>
      <c r="G8" s="34"/>
      <c r="H8" s="35"/>
      <c r="I8" s="32"/>
      <c r="J8" s="33"/>
      <c r="K8" s="34"/>
      <c r="L8" s="32"/>
      <c r="M8" s="33"/>
      <c r="N8" s="34"/>
      <c r="O8" s="32">
        <v>4</v>
      </c>
      <c r="P8" s="32"/>
      <c r="Q8" s="32">
        <v>131</v>
      </c>
      <c r="R8" s="33"/>
    </row>
    <row r="9" spans="1:18" x14ac:dyDescent="0.25">
      <c r="A9" s="5" t="s">
        <v>79</v>
      </c>
      <c r="B9" s="8" t="s">
        <v>14</v>
      </c>
      <c r="C9" s="8" t="s">
        <v>15</v>
      </c>
      <c r="D9" s="8">
        <v>80</v>
      </c>
      <c r="E9" s="25">
        <v>400</v>
      </c>
      <c r="F9" s="8">
        <v>53</v>
      </c>
      <c r="G9" s="26">
        <v>0.61</v>
      </c>
      <c r="H9" s="30">
        <v>242.5</v>
      </c>
      <c r="I9" s="8">
        <v>48</v>
      </c>
      <c r="J9" s="25">
        <v>240</v>
      </c>
      <c r="K9" s="26">
        <v>0.6</v>
      </c>
      <c r="L9" s="8">
        <v>1</v>
      </c>
      <c r="M9" s="25">
        <v>2.5</v>
      </c>
      <c r="N9" s="26">
        <v>0.01</v>
      </c>
      <c r="O9" s="8">
        <v>4</v>
      </c>
      <c r="P9" s="8">
        <v>26</v>
      </c>
      <c r="Q9" s="8">
        <v>21</v>
      </c>
      <c r="R9" s="25">
        <v>4.58</v>
      </c>
    </row>
    <row r="10" spans="1:18" x14ac:dyDescent="0.25">
      <c r="A10" s="5" t="s">
        <v>110</v>
      </c>
      <c r="B10" s="8" t="s">
        <v>16</v>
      </c>
      <c r="C10" s="8" t="s">
        <v>17</v>
      </c>
      <c r="D10" s="8">
        <v>80</v>
      </c>
      <c r="E10" s="25">
        <v>400</v>
      </c>
      <c r="F10" s="8">
        <v>24</v>
      </c>
      <c r="G10" s="26">
        <v>0.25</v>
      </c>
      <c r="H10" s="30">
        <v>95</v>
      </c>
      <c r="I10" s="8">
        <v>18</v>
      </c>
      <c r="J10" s="25">
        <v>90</v>
      </c>
      <c r="K10" s="26">
        <v>0.23</v>
      </c>
      <c r="L10" s="8">
        <v>2</v>
      </c>
      <c r="M10" s="25">
        <v>5</v>
      </c>
      <c r="N10" s="26">
        <v>0.03</v>
      </c>
      <c r="O10" s="8">
        <v>4</v>
      </c>
      <c r="P10" s="8">
        <v>32</v>
      </c>
      <c r="Q10" s="8">
        <v>24</v>
      </c>
      <c r="R10" s="25">
        <v>3.96</v>
      </c>
    </row>
    <row r="11" spans="1:18" x14ac:dyDescent="0.25">
      <c r="A11" s="5" t="s">
        <v>56</v>
      </c>
      <c r="B11" s="8" t="s">
        <v>19</v>
      </c>
      <c r="C11" s="8" t="s">
        <v>20</v>
      </c>
      <c r="D11" s="8">
        <v>370</v>
      </c>
      <c r="E11" s="25">
        <v>925</v>
      </c>
      <c r="F11" s="8">
        <v>214</v>
      </c>
      <c r="G11" s="26">
        <v>0.57999999999999996</v>
      </c>
      <c r="H11" s="30">
        <v>535</v>
      </c>
      <c r="I11" s="8">
        <v>214</v>
      </c>
      <c r="J11" s="25">
        <v>535</v>
      </c>
      <c r="K11" s="26">
        <v>0.57999999999999996</v>
      </c>
      <c r="L11" s="8">
        <v>0</v>
      </c>
      <c r="M11" s="25">
        <v>0</v>
      </c>
      <c r="N11" s="26">
        <v>0</v>
      </c>
      <c r="O11" s="8">
        <v>0</v>
      </c>
      <c r="P11" s="8">
        <v>144</v>
      </c>
      <c r="Q11" s="8">
        <v>164</v>
      </c>
      <c r="R11" s="25">
        <v>2.5</v>
      </c>
    </row>
    <row r="12" spans="1:18" x14ac:dyDescent="0.25">
      <c r="A12" s="5" t="s">
        <v>107</v>
      </c>
      <c r="B12" s="8" t="s">
        <v>0</v>
      </c>
      <c r="C12" s="8" t="s">
        <v>15</v>
      </c>
      <c r="D12" s="8">
        <v>200</v>
      </c>
      <c r="E12" s="25">
        <v>500</v>
      </c>
      <c r="F12" s="8">
        <v>123</v>
      </c>
      <c r="G12" s="26">
        <v>0.62</v>
      </c>
      <c r="H12" s="30">
        <v>307.5</v>
      </c>
      <c r="I12" s="8">
        <v>123</v>
      </c>
      <c r="J12" s="25">
        <v>307.5</v>
      </c>
      <c r="K12" s="28">
        <v>0.62</v>
      </c>
      <c r="L12" s="8">
        <v>0</v>
      </c>
      <c r="M12" s="25">
        <v>0</v>
      </c>
      <c r="N12" s="26">
        <v>0</v>
      </c>
      <c r="O12" s="8">
        <v>0</v>
      </c>
      <c r="P12" s="8">
        <v>0</v>
      </c>
      <c r="Q12" s="8">
        <v>120</v>
      </c>
      <c r="R12" s="25">
        <v>2.5</v>
      </c>
    </row>
    <row r="13" spans="1:18" x14ac:dyDescent="0.25">
      <c r="A13" s="5" t="s">
        <v>107</v>
      </c>
      <c r="B13" s="8" t="s">
        <v>7</v>
      </c>
      <c r="C13" s="8" t="s">
        <v>21</v>
      </c>
      <c r="D13" s="8">
        <v>200</v>
      </c>
      <c r="E13" s="25">
        <v>500</v>
      </c>
      <c r="F13" s="8">
        <v>156</v>
      </c>
      <c r="G13" s="26">
        <v>0.78</v>
      </c>
      <c r="H13" s="30">
        <v>390</v>
      </c>
      <c r="I13" s="8">
        <v>156</v>
      </c>
      <c r="J13" s="25">
        <v>390</v>
      </c>
      <c r="K13" s="26">
        <v>0.78</v>
      </c>
      <c r="L13" s="32">
        <v>0</v>
      </c>
      <c r="M13" s="33">
        <v>0</v>
      </c>
      <c r="N13" s="34">
        <v>0</v>
      </c>
      <c r="O13" s="8">
        <v>0</v>
      </c>
      <c r="P13" s="8">
        <v>44</v>
      </c>
      <c r="Q13" s="8">
        <v>116</v>
      </c>
      <c r="R13" s="25">
        <v>2.5</v>
      </c>
    </row>
    <row r="14" spans="1:18" x14ac:dyDescent="0.25">
      <c r="A14" s="5" t="s">
        <v>107</v>
      </c>
      <c r="B14" s="8" t="s">
        <v>9</v>
      </c>
      <c r="C14" s="8" t="s">
        <v>22</v>
      </c>
      <c r="D14" s="8">
        <v>90</v>
      </c>
      <c r="E14" s="25">
        <v>450</v>
      </c>
      <c r="F14" s="8">
        <v>70</v>
      </c>
      <c r="G14" s="26">
        <v>0.78</v>
      </c>
      <c r="H14" s="30">
        <v>260</v>
      </c>
      <c r="I14" s="8">
        <v>34</v>
      </c>
      <c r="J14" s="25">
        <v>170</v>
      </c>
      <c r="K14" s="26">
        <v>0.38</v>
      </c>
      <c r="L14" s="8">
        <v>36</v>
      </c>
      <c r="M14" s="25">
        <v>90</v>
      </c>
      <c r="N14" s="26">
        <v>0.4</v>
      </c>
      <c r="O14" s="8">
        <v>0</v>
      </c>
      <c r="P14" s="8">
        <v>20</v>
      </c>
      <c r="Q14" s="8">
        <v>70</v>
      </c>
      <c r="R14" s="25">
        <v>3.77</v>
      </c>
    </row>
    <row r="15" spans="1:18" x14ac:dyDescent="0.25">
      <c r="A15" s="5" t="s">
        <v>107</v>
      </c>
      <c r="B15" s="8" t="s">
        <v>9</v>
      </c>
      <c r="C15" s="8" t="s">
        <v>8</v>
      </c>
      <c r="D15" s="8">
        <v>90</v>
      </c>
      <c r="E15" s="25">
        <v>450</v>
      </c>
      <c r="F15" s="8">
        <v>46</v>
      </c>
      <c r="G15" s="26">
        <v>0.51</v>
      </c>
      <c r="H15" s="30">
        <v>177.5</v>
      </c>
      <c r="I15" s="8">
        <v>25</v>
      </c>
      <c r="J15" s="25">
        <v>125</v>
      </c>
      <c r="K15" s="26">
        <v>0.28000000000000003</v>
      </c>
      <c r="L15" s="8">
        <v>21</v>
      </c>
      <c r="M15" s="25">
        <v>52.5</v>
      </c>
      <c r="N15" s="26">
        <v>0.23</v>
      </c>
      <c r="O15" s="8">
        <v>0</v>
      </c>
      <c r="P15" s="8">
        <v>22</v>
      </c>
      <c r="Q15" s="8">
        <v>51</v>
      </c>
      <c r="R15" s="25">
        <v>3.77</v>
      </c>
    </row>
    <row r="16" spans="1:18" x14ac:dyDescent="0.25">
      <c r="A16" s="5" t="s">
        <v>56</v>
      </c>
      <c r="B16" s="8" t="s">
        <v>11</v>
      </c>
      <c r="C16" s="8" t="s">
        <v>23</v>
      </c>
      <c r="D16" s="8">
        <v>200</v>
      </c>
      <c r="E16" s="25">
        <v>1000</v>
      </c>
      <c r="F16" s="8">
        <v>154</v>
      </c>
      <c r="G16" s="26">
        <v>0.55000000000000004</v>
      </c>
      <c r="H16" s="30">
        <v>552.5</v>
      </c>
      <c r="I16" s="8">
        <v>67</v>
      </c>
      <c r="J16" s="25">
        <v>335</v>
      </c>
      <c r="K16" s="26">
        <v>0.34</v>
      </c>
      <c r="L16" s="8">
        <v>87</v>
      </c>
      <c r="M16" s="25">
        <v>217.5</v>
      </c>
      <c r="N16" s="26">
        <v>0.44</v>
      </c>
      <c r="O16" s="8">
        <v>0</v>
      </c>
      <c r="P16" s="8">
        <v>16</v>
      </c>
      <c r="Q16" s="8">
        <v>88</v>
      </c>
      <c r="R16" s="25">
        <v>3.59</v>
      </c>
    </row>
    <row r="17" spans="1:18" x14ac:dyDescent="0.25">
      <c r="A17" s="5" t="s">
        <v>56</v>
      </c>
      <c r="B17" s="8" t="s">
        <v>24</v>
      </c>
      <c r="C17" s="8" t="s">
        <v>8</v>
      </c>
      <c r="D17" s="8">
        <v>200</v>
      </c>
      <c r="E17" s="25">
        <v>1500</v>
      </c>
      <c r="F17" s="8">
        <v>184</v>
      </c>
      <c r="G17" s="26">
        <v>0.92</v>
      </c>
      <c r="H17" s="30">
        <v>980</v>
      </c>
      <c r="I17" s="8">
        <v>104</v>
      </c>
      <c r="J17" s="25">
        <v>780</v>
      </c>
      <c r="K17" s="26">
        <v>0.52</v>
      </c>
      <c r="L17" s="8">
        <v>80</v>
      </c>
      <c r="M17" s="25">
        <v>200</v>
      </c>
      <c r="N17" s="26">
        <v>0.4</v>
      </c>
      <c r="O17" s="8">
        <v>2</v>
      </c>
      <c r="P17" s="8">
        <v>16</v>
      </c>
      <c r="Q17" s="8">
        <v>185</v>
      </c>
      <c r="R17" s="25">
        <v>5.69</v>
      </c>
    </row>
    <row r="18" spans="1:18" x14ac:dyDescent="0.25">
      <c r="A18" s="5" t="s">
        <v>56</v>
      </c>
      <c r="B18" s="8" t="s">
        <v>24</v>
      </c>
      <c r="C18" s="8" t="s">
        <v>1</v>
      </c>
      <c r="D18" s="8">
        <v>200</v>
      </c>
      <c r="E18" s="25">
        <v>1500</v>
      </c>
      <c r="F18" s="8">
        <v>170</v>
      </c>
      <c r="G18" s="26">
        <v>0.85</v>
      </c>
      <c r="H18" s="30">
        <v>1070</v>
      </c>
      <c r="I18" s="8">
        <v>129</v>
      </c>
      <c r="J18" s="25">
        <v>967.5</v>
      </c>
      <c r="K18" s="26">
        <v>0.65</v>
      </c>
      <c r="L18" s="8">
        <v>41</v>
      </c>
      <c r="M18" s="25">
        <v>102.5</v>
      </c>
      <c r="N18" s="26">
        <v>0.21</v>
      </c>
      <c r="O18" s="8">
        <v>0</v>
      </c>
      <c r="P18" s="8">
        <v>20</v>
      </c>
      <c r="Q18" s="8">
        <v>167</v>
      </c>
      <c r="R18" s="25">
        <v>5.69</v>
      </c>
    </row>
    <row r="19" spans="1:18" x14ac:dyDescent="0.25">
      <c r="A19" s="5" t="s">
        <v>56</v>
      </c>
      <c r="B19" s="8" t="s">
        <v>24</v>
      </c>
      <c r="C19" s="8" t="s">
        <v>10</v>
      </c>
      <c r="D19" s="8">
        <v>200</v>
      </c>
      <c r="E19" s="25">
        <v>1500</v>
      </c>
      <c r="F19" s="8">
        <v>182</v>
      </c>
      <c r="G19" s="26">
        <v>0.91</v>
      </c>
      <c r="H19" s="30">
        <v>1000</v>
      </c>
      <c r="I19" s="8">
        <v>109</v>
      </c>
      <c r="J19" s="25">
        <v>817.5</v>
      </c>
      <c r="K19" s="26">
        <v>0.55000000000000004</v>
      </c>
      <c r="L19" s="8">
        <v>73</v>
      </c>
      <c r="M19" s="25">
        <v>182.5</v>
      </c>
      <c r="N19" s="26">
        <v>0.37</v>
      </c>
      <c r="O19" s="8">
        <v>0</v>
      </c>
      <c r="P19" s="8">
        <v>18</v>
      </c>
      <c r="Q19" s="8">
        <v>174</v>
      </c>
      <c r="R19" s="25">
        <v>5.69</v>
      </c>
    </row>
    <row r="20" spans="1:18" x14ac:dyDescent="0.25">
      <c r="A20" s="5" t="s">
        <v>63</v>
      </c>
      <c r="B20" s="8" t="s">
        <v>14</v>
      </c>
      <c r="C20" s="8" t="s">
        <v>20</v>
      </c>
      <c r="D20" s="8">
        <v>140</v>
      </c>
      <c r="E20" s="25">
        <v>700</v>
      </c>
      <c r="F20" s="8">
        <v>54</v>
      </c>
      <c r="G20" s="26">
        <v>0.39</v>
      </c>
      <c r="H20" s="30">
        <v>265</v>
      </c>
      <c r="I20" s="8">
        <v>52</v>
      </c>
      <c r="J20" s="25">
        <v>260</v>
      </c>
      <c r="K20" s="26">
        <v>0.37</v>
      </c>
      <c r="L20" s="8">
        <v>2</v>
      </c>
      <c r="M20" s="25">
        <v>5</v>
      </c>
      <c r="N20" s="26">
        <v>0.01</v>
      </c>
      <c r="O20" s="8">
        <v>0</v>
      </c>
      <c r="P20" s="8">
        <v>16</v>
      </c>
      <c r="Q20" s="32">
        <v>0</v>
      </c>
      <c r="R20" s="25">
        <v>4.91</v>
      </c>
    </row>
    <row r="21" spans="1:18" x14ac:dyDescent="0.25">
      <c r="A21" s="5" t="s">
        <v>107</v>
      </c>
      <c r="B21" s="8" t="s">
        <v>16</v>
      </c>
      <c r="C21" s="8" t="s">
        <v>25</v>
      </c>
      <c r="D21" s="8">
        <v>100</v>
      </c>
      <c r="E21" s="25">
        <v>500</v>
      </c>
      <c r="F21" s="8">
        <v>28</v>
      </c>
      <c r="G21" s="26">
        <v>0.28000000000000003</v>
      </c>
      <c r="H21" s="30">
        <v>135</v>
      </c>
      <c r="I21" s="8">
        <v>26</v>
      </c>
      <c r="J21" s="25">
        <v>130</v>
      </c>
      <c r="K21" s="26">
        <v>0.26</v>
      </c>
      <c r="L21" s="8">
        <v>2</v>
      </c>
      <c r="M21" s="25">
        <v>5</v>
      </c>
      <c r="N21" s="26">
        <v>0.02</v>
      </c>
      <c r="O21" s="8">
        <v>9</v>
      </c>
      <c r="P21" s="8">
        <v>46</v>
      </c>
      <c r="Q21" s="8">
        <v>23</v>
      </c>
      <c r="R21" s="25">
        <v>4.82</v>
      </c>
    </row>
    <row r="22" spans="1:18" x14ac:dyDescent="0.25">
      <c r="A22" s="5" t="s">
        <v>80</v>
      </c>
      <c r="B22" s="8" t="s">
        <v>26</v>
      </c>
      <c r="C22" s="8" t="s">
        <v>1</v>
      </c>
      <c r="D22" s="8">
        <v>280</v>
      </c>
      <c r="E22" s="25">
        <v>700</v>
      </c>
      <c r="F22" s="8">
        <v>64</v>
      </c>
      <c r="G22" s="26">
        <v>0.23</v>
      </c>
      <c r="H22" s="30">
        <v>160</v>
      </c>
      <c r="I22" s="8">
        <v>64</v>
      </c>
      <c r="J22" s="25">
        <v>160</v>
      </c>
      <c r="K22" s="26">
        <v>0.23</v>
      </c>
      <c r="L22" s="8">
        <v>0</v>
      </c>
      <c r="M22" s="25">
        <v>0</v>
      </c>
      <c r="N22" s="26">
        <v>0</v>
      </c>
      <c r="O22" s="8">
        <v>0</v>
      </c>
      <c r="P22" s="8">
        <v>178</v>
      </c>
      <c r="Q22" s="8">
        <v>29</v>
      </c>
      <c r="R22" s="25">
        <v>2.5</v>
      </c>
    </row>
    <row r="23" spans="1:18" x14ac:dyDescent="0.25">
      <c r="A23" s="5" t="s">
        <v>108</v>
      </c>
      <c r="B23" s="8" t="s">
        <v>0</v>
      </c>
      <c r="C23" s="8" t="s">
        <v>20</v>
      </c>
      <c r="D23" s="8">
        <v>300</v>
      </c>
      <c r="E23" s="25">
        <v>750</v>
      </c>
      <c r="F23" s="8">
        <v>105</v>
      </c>
      <c r="G23" s="26">
        <v>0.35</v>
      </c>
      <c r="H23" s="30">
        <v>262.5</v>
      </c>
      <c r="I23" s="8">
        <v>105</v>
      </c>
      <c r="J23" s="25">
        <v>262.5</v>
      </c>
      <c r="K23" s="26">
        <v>0.35</v>
      </c>
      <c r="L23" s="8">
        <v>0</v>
      </c>
      <c r="M23" s="25">
        <v>0</v>
      </c>
      <c r="N23" s="26">
        <v>0</v>
      </c>
      <c r="O23" s="8">
        <v>0</v>
      </c>
      <c r="P23" s="8">
        <v>76</v>
      </c>
      <c r="Q23" s="32">
        <v>0</v>
      </c>
      <c r="R23" s="25">
        <v>2.5</v>
      </c>
    </row>
    <row r="24" spans="1:18" x14ac:dyDescent="0.25">
      <c r="A24" s="5" t="s">
        <v>108</v>
      </c>
      <c r="B24" s="8" t="s">
        <v>7</v>
      </c>
      <c r="C24" s="8" t="s">
        <v>27</v>
      </c>
      <c r="D24" s="8">
        <v>300</v>
      </c>
      <c r="E24" s="25">
        <v>750</v>
      </c>
      <c r="F24" s="8">
        <v>69</v>
      </c>
      <c r="G24" s="26">
        <v>0.23</v>
      </c>
      <c r="H24" s="30">
        <v>172.5</v>
      </c>
      <c r="I24" s="8">
        <v>69</v>
      </c>
      <c r="J24" s="25">
        <v>172.5</v>
      </c>
      <c r="K24" s="26">
        <v>0.23</v>
      </c>
      <c r="L24" s="32">
        <v>0</v>
      </c>
      <c r="M24" s="33">
        <v>0</v>
      </c>
      <c r="N24" s="34">
        <v>0</v>
      </c>
      <c r="O24" s="8">
        <v>0</v>
      </c>
      <c r="P24" s="8">
        <v>46</v>
      </c>
      <c r="Q24" s="8">
        <v>58</v>
      </c>
      <c r="R24" s="25">
        <v>2.5</v>
      </c>
    </row>
    <row r="25" spans="1:18" x14ac:dyDescent="0.25">
      <c r="A25" s="5" t="s">
        <v>109</v>
      </c>
      <c r="B25" s="8" t="s">
        <v>9</v>
      </c>
      <c r="C25" s="8" t="s">
        <v>28</v>
      </c>
      <c r="D25" s="8">
        <v>90</v>
      </c>
      <c r="E25" s="25">
        <v>450</v>
      </c>
      <c r="F25" s="8">
        <v>66</v>
      </c>
      <c r="G25" s="26">
        <v>0.51</v>
      </c>
      <c r="H25" s="30">
        <v>230</v>
      </c>
      <c r="I25" s="8">
        <v>26</v>
      </c>
      <c r="J25" s="25">
        <v>130</v>
      </c>
      <c r="K25" s="26">
        <v>0.28999999999999998</v>
      </c>
      <c r="L25" s="8">
        <v>40</v>
      </c>
      <c r="M25" s="25">
        <v>100</v>
      </c>
      <c r="N25" s="28">
        <v>0.22</v>
      </c>
      <c r="O25" s="8">
        <v>0</v>
      </c>
      <c r="P25" s="8">
        <v>22</v>
      </c>
      <c r="Q25" s="8">
        <v>74</v>
      </c>
      <c r="R25" s="25">
        <v>3.59</v>
      </c>
    </row>
    <row r="26" spans="1:18" x14ac:dyDescent="0.25">
      <c r="A26" s="5" t="s">
        <v>109</v>
      </c>
      <c r="B26" s="8" t="s">
        <v>9</v>
      </c>
      <c r="C26" s="8" t="s">
        <v>29</v>
      </c>
      <c r="D26" s="8">
        <v>90</v>
      </c>
      <c r="E26" s="25">
        <v>450</v>
      </c>
      <c r="F26" s="8">
        <v>49</v>
      </c>
      <c r="G26" s="26">
        <v>0.41</v>
      </c>
      <c r="H26" s="30">
        <v>182.5</v>
      </c>
      <c r="I26" s="8">
        <v>24</v>
      </c>
      <c r="J26" s="25">
        <v>120</v>
      </c>
      <c r="K26" s="26">
        <v>0.27</v>
      </c>
      <c r="L26" s="8">
        <v>25</v>
      </c>
      <c r="M26" s="25">
        <v>62.5</v>
      </c>
      <c r="N26" s="26">
        <v>0.14000000000000001</v>
      </c>
      <c r="O26" s="8">
        <v>0</v>
      </c>
      <c r="P26" s="8">
        <v>22</v>
      </c>
      <c r="Q26" s="8">
        <v>53</v>
      </c>
      <c r="R26" s="25">
        <v>3.59</v>
      </c>
    </row>
    <row r="27" spans="1:18" x14ac:dyDescent="0.25">
      <c r="A27" s="5" t="s">
        <v>108</v>
      </c>
      <c r="B27" s="8" t="s">
        <v>11</v>
      </c>
      <c r="C27" s="8" t="s">
        <v>30</v>
      </c>
      <c r="D27" s="8">
        <v>300</v>
      </c>
      <c r="E27" s="25">
        <v>1500</v>
      </c>
      <c r="F27" s="8">
        <v>60</v>
      </c>
      <c r="G27" s="26">
        <v>0.2</v>
      </c>
      <c r="H27" s="30">
        <v>210</v>
      </c>
      <c r="I27" s="8">
        <v>24</v>
      </c>
      <c r="J27" s="25">
        <v>120</v>
      </c>
      <c r="K27" s="26">
        <v>0.08</v>
      </c>
      <c r="L27" s="8">
        <v>36</v>
      </c>
      <c r="M27" s="25">
        <v>90</v>
      </c>
      <c r="N27" s="26">
        <v>0.12</v>
      </c>
      <c r="O27" s="8">
        <v>32</v>
      </c>
      <c r="P27" s="8">
        <v>137</v>
      </c>
      <c r="Q27" s="8">
        <v>51</v>
      </c>
      <c r="R27" s="25">
        <v>3.5</v>
      </c>
    </row>
    <row r="28" spans="1:18" x14ac:dyDescent="0.25">
      <c r="A28" s="5" t="s">
        <v>108</v>
      </c>
      <c r="B28" s="8" t="s">
        <v>24</v>
      </c>
      <c r="C28" s="8" t="s">
        <v>15</v>
      </c>
      <c r="D28" s="8">
        <v>200</v>
      </c>
      <c r="E28" s="25">
        <v>1500</v>
      </c>
      <c r="F28" s="8">
        <v>186</v>
      </c>
      <c r="G28" s="26">
        <v>0.92</v>
      </c>
      <c r="H28" s="30">
        <v>1140</v>
      </c>
      <c r="I28" s="8">
        <v>136</v>
      </c>
      <c r="J28" s="25">
        <v>1020</v>
      </c>
      <c r="K28" s="26">
        <v>0.68</v>
      </c>
      <c r="L28" s="8">
        <v>48</v>
      </c>
      <c r="M28" s="25">
        <v>120</v>
      </c>
      <c r="N28" s="26">
        <v>0.24</v>
      </c>
      <c r="O28" s="8">
        <v>2</v>
      </c>
      <c r="P28" s="8">
        <v>14</v>
      </c>
      <c r="Q28" s="8">
        <v>162</v>
      </c>
      <c r="R28" s="25">
        <v>5.68</v>
      </c>
    </row>
    <row r="29" spans="1:18" x14ac:dyDescent="0.25">
      <c r="A29" s="5" t="s">
        <v>108</v>
      </c>
      <c r="B29" s="8" t="s">
        <v>24</v>
      </c>
      <c r="C29" s="8" t="s">
        <v>31</v>
      </c>
      <c r="D29" s="8">
        <v>200</v>
      </c>
      <c r="E29" s="25">
        <v>1500</v>
      </c>
      <c r="F29" s="8">
        <v>154</v>
      </c>
      <c r="G29" s="26">
        <v>0.77</v>
      </c>
      <c r="H29" s="30">
        <v>790</v>
      </c>
      <c r="I29" s="8">
        <v>81</v>
      </c>
      <c r="J29" s="25">
        <v>607.5</v>
      </c>
      <c r="K29" s="26">
        <v>0.41</v>
      </c>
      <c r="L29" s="8">
        <v>73</v>
      </c>
      <c r="M29" s="25">
        <v>182.5</v>
      </c>
      <c r="N29" s="26">
        <v>0.37</v>
      </c>
      <c r="O29" s="8">
        <v>0</v>
      </c>
      <c r="P29" s="8">
        <v>16</v>
      </c>
      <c r="Q29" s="8">
        <v>160</v>
      </c>
      <c r="R29" s="25">
        <v>5.68</v>
      </c>
    </row>
    <row r="30" spans="1:18" x14ac:dyDescent="0.25">
      <c r="A30" s="5" t="s">
        <v>80</v>
      </c>
      <c r="B30" s="27" t="s">
        <v>14</v>
      </c>
      <c r="C30" s="27" t="s">
        <v>76</v>
      </c>
      <c r="D30" s="8">
        <v>150</v>
      </c>
      <c r="E30" s="25">
        <v>750</v>
      </c>
      <c r="F30" s="8">
        <v>38</v>
      </c>
      <c r="G30" s="26">
        <v>0.25</v>
      </c>
      <c r="H30" s="30">
        <v>177.5</v>
      </c>
      <c r="I30" s="8">
        <v>33</v>
      </c>
      <c r="J30" s="25">
        <v>165</v>
      </c>
      <c r="K30" s="26">
        <v>0.22</v>
      </c>
      <c r="L30" s="8">
        <v>5</v>
      </c>
      <c r="M30" s="25">
        <v>12.5</v>
      </c>
      <c r="N30" s="26">
        <v>0.03</v>
      </c>
      <c r="O30" s="8">
        <v>0</v>
      </c>
      <c r="P30" s="8">
        <v>66</v>
      </c>
      <c r="Q30" s="27">
        <v>35</v>
      </c>
      <c r="R30" s="25">
        <v>4.67</v>
      </c>
    </row>
    <row r="31" spans="1:18" x14ac:dyDescent="0.25">
      <c r="A31" s="5" t="s">
        <v>109</v>
      </c>
      <c r="B31" s="27" t="s">
        <v>16</v>
      </c>
      <c r="C31" s="27" t="s">
        <v>77</v>
      </c>
      <c r="D31" s="8">
        <v>120</v>
      </c>
      <c r="E31" s="25">
        <v>600</v>
      </c>
      <c r="F31" s="8">
        <v>33</v>
      </c>
      <c r="G31" s="26">
        <v>0.28000000000000003</v>
      </c>
      <c r="H31" s="30">
        <v>150</v>
      </c>
      <c r="I31" s="8">
        <v>27</v>
      </c>
      <c r="J31" s="25">
        <v>135</v>
      </c>
      <c r="K31" s="26">
        <v>0.23</v>
      </c>
      <c r="L31" s="8">
        <v>6</v>
      </c>
      <c r="M31" s="25">
        <v>15</v>
      </c>
      <c r="N31" s="26">
        <v>0.05</v>
      </c>
      <c r="O31" s="8">
        <v>0</v>
      </c>
      <c r="P31" s="8">
        <v>46</v>
      </c>
      <c r="Q31" s="27">
        <v>39</v>
      </c>
      <c r="R31" s="25">
        <v>4.55</v>
      </c>
    </row>
    <row r="32" spans="1:18" x14ac:dyDescent="0.25">
      <c r="A32" s="1"/>
      <c r="B32" s="1"/>
      <c r="C32" s="1"/>
      <c r="D32" s="1"/>
      <c r="E32" s="12"/>
      <c r="F32" s="1"/>
      <c r="G32" s="9">
        <f>AVERAGE(G2:G7,G9:G31)</f>
        <v>0.48896551724137927</v>
      </c>
      <c r="H32" s="31"/>
      <c r="I32" s="1"/>
      <c r="J32" s="12"/>
      <c r="K32" s="9">
        <f>AVERAGE(K2:K31)</f>
        <v>0.35724137931034489</v>
      </c>
      <c r="L32" s="1"/>
      <c r="M32" s="12"/>
      <c r="N32" s="9">
        <f>AVERAGE(N2:N31)</f>
        <v>0.1406896551724138</v>
      </c>
      <c r="O32" s="1"/>
      <c r="P32" s="1">
        <v>1784</v>
      </c>
      <c r="Q32" s="1"/>
      <c r="R32" s="12">
        <f>AVERAGE(R2:R31)</f>
        <v>3.84448275862069</v>
      </c>
    </row>
    <row r="33" spans="1:18" x14ac:dyDescent="0.25">
      <c r="A33" s="1"/>
      <c r="B33" s="1"/>
      <c r="C33" s="1"/>
      <c r="D33" s="1"/>
      <c r="E33" s="12"/>
      <c r="F33" s="1"/>
      <c r="G33" s="9"/>
      <c r="H33" s="31"/>
      <c r="I33" s="1"/>
      <c r="J33" s="12"/>
      <c r="K33" s="9"/>
      <c r="L33" s="1"/>
      <c r="M33" s="12"/>
      <c r="N33" s="9"/>
      <c r="O33" s="1"/>
      <c r="P33" s="1"/>
      <c r="Q33" s="1"/>
      <c r="R33" s="12"/>
    </row>
    <row r="34" spans="1:18" x14ac:dyDescent="0.25">
      <c r="A34" s="1"/>
      <c r="B34" s="1"/>
      <c r="C34" s="1"/>
      <c r="D34" s="1"/>
      <c r="E34" s="12"/>
      <c r="F34" s="1"/>
      <c r="G34" s="9"/>
      <c r="H34" s="31"/>
      <c r="I34" s="1"/>
      <c r="J34" s="12"/>
      <c r="K34" s="9"/>
      <c r="L34" s="1"/>
      <c r="M34" s="12"/>
      <c r="N34" s="9"/>
      <c r="O34" s="1"/>
      <c r="P34" s="1"/>
      <c r="Q34" s="1"/>
      <c r="R34" s="12"/>
    </row>
    <row r="35" spans="1:18" x14ac:dyDescent="0.25">
      <c r="A35" s="1"/>
      <c r="B35" s="1"/>
      <c r="C35" s="1"/>
      <c r="D35" s="1"/>
      <c r="E35" s="12"/>
      <c r="F35" s="1"/>
      <c r="G35" s="9"/>
      <c r="H35" s="31"/>
      <c r="I35" s="1"/>
      <c r="J35" s="12"/>
      <c r="K35" s="9"/>
      <c r="L35" s="1"/>
      <c r="M35" s="12"/>
      <c r="N35" s="9"/>
      <c r="O35" s="1"/>
      <c r="P35" s="1"/>
      <c r="Q35" s="1"/>
      <c r="R35" s="12"/>
    </row>
    <row r="36" spans="1:18" x14ac:dyDescent="0.25">
      <c r="A36" s="1"/>
      <c r="B36" s="1"/>
      <c r="C36" s="1"/>
      <c r="D36" s="1"/>
      <c r="E36" s="12"/>
      <c r="F36" s="1"/>
      <c r="G36" s="9"/>
      <c r="H36" s="31"/>
      <c r="I36" s="1"/>
      <c r="J36" s="12"/>
      <c r="K36" s="9"/>
      <c r="L36" s="1"/>
      <c r="M36" s="12"/>
      <c r="N36" s="9"/>
      <c r="O36" s="1"/>
      <c r="P36" s="1"/>
      <c r="Q36" s="1"/>
      <c r="R36" s="12"/>
    </row>
    <row r="37" spans="1:18" x14ac:dyDescent="0.25">
      <c r="A37" s="1"/>
      <c r="B37" s="1"/>
      <c r="C37" s="1"/>
      <c r="D37" s="1"/>
      <c r="E37" s="12"/>
      <c r="F37" s="1"/>
      <c r="G37" s="9"/>
      <c r="H37" s="31"/>
      <c r="I37" s="1"/>
      <c r="J37" s="12"/>
      <c r="K37" s="9"/>
      <c r="L37" s="1"/>
      <c r="M37" s="12"/>
      <c r="N37" s="9"/>
      <c r="O37" s="1"/>
      <c r="P37" s="1"/>
      <c r="Q37" s="1"/>
      <c r="R37" s="12"/>
    </row>
    <row r="38" spans="1:18" x14ac:dyDescent="0.25">
      <c r="A38" s="1"/>
      <c r="B38" s="1"/>
      <c r="C38" s="1"/>
      <c r="D38" s="1"/>
      <c r="E38" s="12"/>
      <c r="F38" s="1"/>
      <c r="G38" s="9"/>
      <c r="H38" s="31"/>
      <c r="I38" s="1"/>
      <c r="J38" s="12"/>
      <c r="K38" s="9"/>
      <c r="L38" s="1"/>
      <c r="M38" s="12"/>
      <c r="N38" s="9"/>
      <c r="O38" s="1"/>
      <c r="P38" s="1"/>
      <c r="Q38" s="1"/>
      <c r="R38" s="12"/>
    </row>
    <row r="39" spans="1:18" x14ac:dyDescent="0.25">
      <c r="A39" s="1"/>
      <c r="B39" s="1"/>
      <c r="C39" s="1"/>
      <c r="D39" s="1"/>
      <c r="E39" s="12"/>
      <c r="F39" s="1"/>
      <c r="G39" s="9"/>
      <c r="H39" s="31"/>
      <c r="I39" s="1"/>
      <c r="J39" s="12"/>
      <c r="K39" s="9"/>
      <c r="L39" s="1"/>
      <c r="M39" s="12"/>
      <c r="N39" s="9"/>
      <c r="O39" s="1"/>
      <c r="P39" s="1"/>
      <c r="Q39" s="1"/>
      <c r="R39" s="12"/>
    </row>
    <row r="40" spans="1:18" x14ac:dyDescent="0.25">
      <c r="A40" s="1"/>
      <c r="B40" s="1"/>
      <c r="C40" s="1"/>
      <c r="D40" s="1"/>
      <c r="E40" s="12"/>
      <c r="F40" s="1"/>
      <c r="G40" s="9"/>
      <c r="H40" s="31"/>
      <c r="I40" s="1"/>
      <c r="J40" s="12"/>
      <c r="K40" s="9"/>
      <c r="L40" s="1"/>
      <c r="M40" s="12"/>
      <c r="N40" s="9"/>
      <c r="O40" s="1"/>
      <c r="P40" s="1"/>
      <c r="Q40" s="1"/>
      <c r="R40" s="12"/>
    </row>
    <row r="41" spans="1:18" x14ac:dyDescent="0.25">
      <c r="A41" s="1"/>
      <c r="B41" s="1"/>
      <c r="C41" s="1"/>
      <c r="D41" s="1"/>
      <c r="E41" s="12"/>
      <c r="F41" s="1"/>
      <c r="G41" s="9"/>
      <c r="H41" s="31"/>
      <c r="I41" s="1"/>
      <c r="J41" s="12"/>
      <c r="K41" s="9"/>
      <c r="L41" s="1"/>
      <c r="M41" s="12"/>
      <c r="N41" s="9"/>
      <c r="O41" s="1"/>
      <c r="P41" s="1"/>
      <c r="Q41" s="1"/>
      <c r="R41" s="12"/>
    </row>
    <row r="42" spans="1:18" x14ac:dyDescent="0.25">
      <c r="A42" s="1"/>
      <c r="B42" s="1"/>
      <c r="C42" s="1"/>
      <c r="D42" s="1"/>
      <c r="E42" s="12"/>
      <c r="F42" s="1"/>
      <c r="G42" s="9"/>
      <c r="H42" s="31"/>
      <c r="I42" s="1"/>
      <c r="J42" s="12"/>
      <c r="K42" s="9"/>
      <c r="L42" s="1"/>
      <c r="M42" s="12"/>
      <c r="N42" s="9"/>
      <c r="O42" s="1"/>
      <c r="P42" s="1"/>
      <c r="Q42" s="1"/>
      <c r="R42" s="12"/>
    </row>
    <row r="45" spans="1:18" x14ac:dyDescent="0.25">
      <c r="A45" s="19"/>
      <c r="B45" s="19"/>
      <c r="C45" s="19"/>
      <c r="D45" s="19"/>
      <c r="E45" s="21"/>
      <c r="F45" s="19"/>
      <c r="G45" s="23"/>
      <c r="H45" s="21"/>
      <c r="I45" s="19"/>
    </row>
    <row r="46" spans="1:18" x14ac:dyDescent="0.25">
      <c r="A46" s="19"/>
      <c r="B46" s="19"/>
      <c r="C46" s="19"/>
      <c r="D46" s="19"/>
      <c r="E46" s="21"/>
      <c r="F46" s="19"/>
      <c r="G46" s="23"/>
      <c r="H46" s="21"/>
      <c r="I46" s="19"/>
    </row>
    <row r="47" spans="1:18" x14ac:dyDescent="0.25">
      <c r="A47" s="20"/>
      <c r="B47" s="20"/>
      <c r="C47" s="20"/>
      <c r="D47" s="20"/>
      <c r="E47" s="22"/>
      <c r="F47" s="20"/>
      <c r="G47" s="24"/>
      <c r="H47" s="22"/>
      <c r="I47" s="20"/>
    </row>
    <row r="48" spans="1:18" x14ac:dyDescent="0.25">
      <c r="A48" s="20"/>
      <c r="B48" s="20"/>
      <c r="C48" s="20"/>
      <c r="D48" s="20"/>
      <c r="E48" s="22"/>
      <c r="F48" s="20"/>
      <c r="G48" s="24"/>
      <c r="H48" s="22"/>
      <c r="I48" s="20"/>
    </row>
    <row r="49" spans="1:9" x14ac:dyDescent="0.25">
      <c r="A49" s="20"/>
      <c r="B49" s="20"/>
      <c r="C49" s="20"/>
      <c r="D49" s="20"/>
      <c r="E49" s="22"/>
      <c r="F49" s="20"/>
      <c r="G49" s="24"/>
      <c r="H49" s="22"/>
      <c r="I49" s="20"/>
    </row>
    <row r="50" spans="1:9" x14ac:dyDescent="0.25">
      <c r="A50" s="20"/>
      <c r="B50" s="20"/>
      <c r="C50" s="20"/>
      <c r="D50" s="20"/>
      <c r="E50" s="22"/>
      <c r="F50" s="20"/>
      <c r="G50" s="24"/>
      <c r="H50" s="22"/>
      <c r="I50" s="20"/>
    </row>
    <row r="51" spans="1:9" x14ac:dyDescent="0.25">
      <c r="A51" s="20"/>
      <c r="B51" s="20"/>
      <c r="C51" s="20"/>
      <c r="D51" s="20"/>
      <c r="E51" s="22"/>
      <c r="F51" s="20"/>
      <c r="G51" s="24"/>
      <c r="H51" s="22"/>
      <c r="I51" s="20"/>
    </row>
    <row r="52" spans="1:9" x14ac:dyDescent="0.25">
      <c r="A52" s="20"/>
      <c r="B52" s="20"/>
      <c r="C52" s="20"/>
      <c r="D52" s="20"/>
      <c r="E52" s="22"/>
      <c r="F52" s="20"/>
      <c r="G52" s="24"/>
      <c r="H52" s="22"/>
      <c r="I52" s="20"/>
    </row>
    <row r="53" spans="1:9" x14ac:dyDescent="0.25">
      <c r="A53" s="20"/>
      <c r="B53" s="20"/>
      <c r="C53" s="20"/>
      <c r="D53" s="20"/>
      <c r="E53" s="22"/>
      <c r="F53" s="20"/>
      <c r="G53" s="24"/>
      <c r="H53" s="22"/>
      <c r="I53" s="20"/>
    </row>
    <row r="54" spans="1:9" x14ac:dyDescent="0.25">
      <c r="A54" s="20"/>
      <c r="B54" s="20"/>
      <c r="C54" s="20"/>
      <c r="D54" s="20"/>
      <c r="E54" s="22"/>
      <c r="F54" s="20"/>
      <c r="G54" s="24"/>
      <c r="H54" s="22"/>
      <c r="I54" s="20"/>
    </row>
    <row r="55" spans="1:9" x14ac:dyDescent="0.25">
      <c r="A55" s="20"/>
      <c r="B55" s="20"/>
      <c r="C55" s="20"/>
      <c r="D55" s="20"/>
      <c r="E55" s="22"/>
      <c r="F55" s="20"/>
      <c r="G55" s="24"/>
      <c r="H55" s="22"/>
      <c r="I55" s="20"/>
    </row>
    <row r="56" spans="1:9" x14ac:dyDescent="0.25">
      <c r="A56" s="20"/>
      <c r="B56" s="20"/>
      <c r="C56" s="20"/>
      <c r="D56" s="20"/>
      <c r="E56" s="22"/>
      <c r="F56" s="20"/>
      <c r="G56" s="24"/>
      <c r="H56" s="22"/>
      <c r="I56" s="20"/>
    </row>
    <row r="57" spans="1:9" x14ac:dyDescent="0.25">
      <c r="A57" s="19"/>
      <c r="B57" s="20"/>
      <c r="C57" s="20"/>
      <c r="D57" s="20"/>
      <c r="E57" s="22"/>
      <c r="F57" s="20"/>
      <c r="G57" s="24"/>
      <c r="H57" s="22"/>
      <c r="I57" s="20"/>
    </row>
    <row r="58" spans="1:9" x14ac:dyDescent="0.25">
      <c r="A58" s="20"/>
      <c r="B58" s="20"/>
      <c r="C58" s="20"/>
      <c r="D58" s="20"/>
      <c r="E58" s="22"/>
      <c r="F58" s="20"/>
      <c r="G58" s="24"/>
      <c r="H58" s="22"/>
      <c r="I58" s="20"/>
    </row>
    <row r="59" spans="1:9" x14ac:dyDescent="0.25">
      <c r="A59" s="20"/>
      <c r="B59" s="20"/>
      <c r="C59" s="20"/>
      <c r="D59" s="20"/>
      <c r="E59" s="22"/>
      <c r="F59" s="20"/>
      <c r="G59" s="24"/>
      <c r="H59" s="22"/>
      <c r="I59" s="20"/>
    </row>
    <row r="60" spans="1:9" x14ac:dyDescent="0.25">
      <c r="A60" s="20"/>
      <c r="B60" s="20"/>
      <c r="C60" s="20"/>
      <c r="D60" s="20"/>
      <c r="E60" s="22"/>
      <c r="F60" s="20"/>
      <c r="G60" s="24"/>
      <c r="H60" s="22"/>
      <c r="I60" s="20"/>
    </row>
    <row r="61" spans="1:9" x14ac:dyDescent="0.25">
      <c r="A61" s="20"/>
      <c r="B61" s="20"/>
      <c r="C61" s="20"/>
      <c r="D61" s="20"/>
      <c r="E61" s="22"/>
      <c r="F61" s="20"/>
      <c r="G61" s="24"/>
      <c r="H61" s="22"/>
      <c r="I61" s="20"/>
    </row>
    <row r="62" spans="1:9" x14ac:dyDescent="0.25">
      <c r="A62" s="20"/>
      <c r="B62" s="20"/>
      <c r="C62" s="20"/>
      <c r="D62" s="20"/>
      <c r="E62" s="22"/>
      <c r="F62" s="20"/>
      <c r="G62" s="24"/>
      <c r="H62" s="22"/>
      <c r="I62" s="20"/>
    </row>
    <row r="63" spans="1:9" x14ac:dyDescent="0.25">
      <c r="A63" s="20"/>
      <c r="B63" s="20"/>
      <c r="C63" s="20"/>
      <c r="D63" s="20"/>
      <c r="E63" s="22"/>
      <c r="F63" s="20"/>
      <c r="G63" s="24"/>
      <c r="H63" s="22"/>
      <c r="I63" s="20"/>
    </row>
    <row r="64" spans="1:9" x14ac:dyDescent="0.25">
      <c r="A64" s="20"/>
      <c r="B64" s="20"/>
      <c r="C64" s="20"/>
      <c r="D64" s="20"/>
      <c r="E64" s="22"/>
      <c r="F64" s="20"/>
      <c r="G64" s="24"/>
      <c r="H64" s="22"/>
      <c r="I64" s="20"/>
    </row>
    <row r="65" spans="1:9" x14ac:dyDescent="0.25">
      <c r="A65" s="20"/>
      <c r="B65" s="20"/>
      <c r="C65" s="20"/>
      <c r="D65" s="20"/>
      <c r="E65" s="22"/>
      <c r="F65" s="20"/>
      <c r="G65" s="24"/>
      <c r="H65" s="22"/>
      <c r="I65" s="20"/>
    </row>
    <row r="66" spans="1:9" x14ac:dyDescent="0.25">
      <c r="A66" s="20"/>
      <c r="B66" s="20"/>
      <c r="C66" s="20"/>
      <c r="D66" s="20"/>
      <c r="E66" s="22"/>
      <c r="F66" s="20"/>
      <c r="G66" s="24"/>
      <c r="H66" s="22"/>
      <c r="I66" s="20"/>
    </row>
    <row r="67" spans="1:9" x14ac:dyDescent="0.25">
      <c r="A67" s="20"/>
      <c r="B67" s="20"/>
      <c r="C67" s="20"/>
      <c r="D67" s="20"/>
      <c r="E67" s="22"/>
      <c r="F67" s="20"/>
      <c r="G67" s="24"/>
      <c r="H67" s="22"/>
      <c r="I67" s="20"/>
    </row>
    <row r="68" spans="1:9" x14ac:dyDescent="0.25">
      <c r="A68" s="20"/>
      <c r="B68" s="20"/>
      <c r="C68" s="20"/>
      <c r="D68" s="20"/>
      <c r="E68" s="22"/>
      <c r="F68" s="20"/>
      <c r="G68" s="24"/>
      <c r="H68" s="22"/>
      <c r="I68" s="20"/>
    </row>
    <row r="69" spans="1:9" x14ac:dyDescent="0.25">
      <c r="A69" s="19"/>
      <c r="B69" s="20"/>
      <c r="C69" s="20"/>
      <c r="D69" s="20"/>
      <c r="E69" s="22"/>
      <c r="F69" s="20"/>
      <c r="G69" s="24"/>
      <c r="H69" s="22"/>
      <c r="I69" s="20"/>
    </row>
    <row r="70" spans="1:9" x14ac:dyDescent="0.25">
      <c r="A70" s="20"/>
      <c r="B70" s="20"/>
      <c r="C70" s="20"/>
      <c r="D70" s="20"/>
      <c r="E70" s="22"/>
      <c r="F70" s="20"/>
      <c r="G70" s="24"/>
      <c r="H70" s="22"/>
      <c r="I70" s="20"/>
    </row>
    <row r="71" spans="1:9" x14ac:dyDescent="0.25">
      <c r="A71" s="20"/>
      <c r="B71" s="20"/>
      <c r="C71" s="20"/>
      <c r="D71" s="20"/>
      <c r="E71" s="22"/>
      <c r="F71" s="20"/>
      <c r="G71" s="24"/>
      <c r="H71" s="22"/>
      <c r="I71" s="20"/>
    </row>
    <row r="72" spans="1:9" x14ac:dyDescent="0.25">
      <c r="A72" s="20"/>
      <c r="B72" s="20"/>
      <c r="C72" s="20"/>
      <c r="D72" s="20"/>
      <c r="E72" s="22"/>
      <c r="F72" s="20"/>
      <c r="G72" s="24"/>
      <c r="H72" s="22"/>
      <c r="I72" s="20"/>
    </row>
    <row r="73" spans="1:9" x14ac:dyDescent="0.25">
      <c r="A73" s="20"/>
      <c r="B73" s="20"/>
      <c r="C73" s="20"/>
      <c r="D73" s="20"/>
      <c r="E73" s="22"/>
      <c r="F73" s="20"/>
      <c r="G73" s="24"/>
      <c r="H73" s="22"/>
      <c r="I73" s="20"/>
    </row>
    <row r="74" spans="1:9" x14ac:dyDescent="0.25">
      <c r="A74" s="20"/>
      <c r="B74" s="20"/>
      <c r="C74" s="20"/>
      <c r="D74" s="20"/>
      <c r="E74" s="22"/>
      <c r="F74" s="20"/>
      <c r="G74" s="24"/>
      <c r="H74" s="22"/>
      <c r="I74" s="20"/>
    </row>
    <row r="75" spans="1:9" x14ac:dyDescent="0.25">
      <c r="A75" s="20"/>
      <c r="B75" s="20"/>
      <c r="C75" s="20"/>
      <c r="D75" s="20"/>
      <c r="E75" s="22"/>
      <c r="F75" s="20"/>
      <c r="G75" s="24"/>
      <c r="H75" s="22"/>
      <c r="I75" s="20"/>
    </row>
    <row r="76" spans="1:9" x14ac:dyDescent="0.25">
      <c r="A76" s="20"/>
      <c r="B76" s="20"/>
      <c r="C76" s="20"/>
      <c r="D76" s="20"/>
      <c r="E76" s="22"/>
      <c r="F76" s="20"/>
      <c r="G76" s="24"/>
      <c r="H76" s="22"/>
      <c r="I76" s="20"/>
    </row>
    <row r="77" spans="1:9" x14ac:dyDescent="0.25">
      <c r="A77" s="20"/>
      <c r="B77" s="20"/>
      <c r="C77" s="20"/>
      <c r="D77" s="20"/>
      <c r="E77" s="22"/>
      <c r="F77" s="20"/>
      <c r="G77" s="24"/>
      <c r="H77" s="22"/>
      <c r="I77" s="20"/>
    </row>
    <row r="78" spans="1:9" x14ac:dyDescent="0.25">
      <c r="A78" s="20"/>
      <c r="B78" s="20"/>
      <c r="C78" s="20"/>
      <c r="D78" s="20"/>
      <c r="E78" s="22"/>
      <c r="F78" s="20"/>
      <c r="G78" s="24"/>
      <c r="H78" s="22"/>
      <c r="I78" s="20"/>
    </row>
    <row r="79" spans="1:9" x14ac:dyDescent="0.25">
      <c r="A79" s="20"/>
      <c r="B79" s="20"/>
      <c r="C79" s="20"/>
      <c r="D79" s="20"/>
      <c r="E79" s="22"/>
      <c r="F79" s="20"/>
      <c r="G79" s="24"/>
      <c r="H79" s="22"/>
      <c r="I79" s="20"/>
    </row>
    <row r="80" spans="1:9" x14ac:dyDescent="0.25">
      <c r="A80" s="20"/>
      <c r="B80" s="20"/>
      <c r="C80" s="20"/>
      <c r="D80" s="20"/>
      <c r="E80" s="22"/>
      <c r="F80" s="20"/>
      <c r="G80" s="24"/>
      <c r="H80" s="22"/>
      <c r="I8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B1" workbookViewId="0">
      <selection activeCell="K29" sqref="K29"/>
    </sheetView>
  </sheetViews>
  <sheetFormatPr defaultRowHeight="15" x14ac:dyDescent="0.25"/>
  <cols>
    <col min="1" max="1" width="28.42578125" bestFit="1" customWidth="1"/>
    <col min="2" max="2" width="31" bestFit="1" customWidth="1"/>
    <col min="3" max="3" width="11.7109375" bestFit="1" customWidth="1"/>
    <col min="4" max="4" width="24" bestFit="1" customWidth="1"/>
    <col min="5" max="5" width="16.5703125" style="11" bestFit="1" customWidth="1"/>
    <col min="6" max="6" width="9.5703125" bestFit="1" customWidth="1"/>
    <col min="7" max="7" width="6.7109375" style="10" bestFit="1" customWidth="1"/>
    <col min="8" max="8" width="9.140625" style="11" bestFit="1" customWidth="1"/>
    <col min="9" max="9" width="19.85546875" bestFit="1" customWidth="1"/>
    <col min="10" max="10" width="11.42578125" style="11" bestFit="1" customWidth="1"/>
    <col min="11" max="11" width="12" style="10" bestFit="1" customWidth="1"/>
    <col min="12" max="12" width="25.140625" bestFit="1" customWidth="1"/>
    <col min="13" max="13" width="16.7109375" style="11" bestFit="1" customWidth="1"/>
    <col min="14" max="14" width="13.140625" style="10" bestFit="1" customWidth="1"/>
    <col min="15" max="15" width="7" bestFit="1" customWidth="1"/>
    <col min="16" max="16" width="7.140625" bestFit="1" customWidth="1"/>
    <col min="17" max="17" width="16.7109375" bestFit="1" customWidth="1"/>
    <col min="18" max="18" width="14.7109375" style="11" bestFit="1" customWidth="1"/>
  </cols>
  <sheetData>
    <row r="1" spans="1:18" x14ac:dyDescent="0.25">
      <c r="A1" s="5" t="s">
        <v>40</v>
      </c>
      <c r="B1" s="5" t="s">
        <v>2</v>
      </c>
      <c r="C1" s="5" t="s">
        <v>3</v>
      </c>
      <c r="D1" s="5" t="s">
        <v>82</v>
      </c>
      <c r="E1" s="16" t="s">
        <v>83</v>
      </c>
      <c r="F1" s="5" t="s">
        <v>5</v>
      </c>
      <c r="G1" s="15" t="s">
        <v>81</v>
      </c>
      <c r="H1" s="29" t="s">
        <v>84</v>
      </c>
      <c r="I1" s="5" t="s">
        <v>87</v>
      </c>
      <c r="J1" s="16" t="s">
        <v>89</v>
      </c>
      <c r="K1" s="15" t="s">
        <v>88</v>
      </c>
      <c r="L1" s="5" t="s">
        <v>90</v>
      </c>
      <c r="M1" s="16" t="s">
        <v>92</v>
      </c>
      <c r="N1" s="15" t="s">
        <v>93</v>
      </c>
      <c r="O1" s="5" t="s">
        <v>6</v>
      </c>
      <c r="P1" s="5" t="s">
        <v>85</v>
      </c>
      <c r="Q1" s="5" t="s">
        <v>51</v>
      </c>
      <c r="R1" s="16" t="s">
        <v>4</v>
      </c>
    </row>
    <row r="2" spans="1:18" x14ac:dyDescent="0.25">
      <c r="A2" s="8" t="s">
        <v>79</v>
      </c>
      <c r="B2" s="6" t="s">
        <v>42</v>
      </c>
      <c r="C2" s="6" t="s">
        <v>112</v>
      </c>
      <c r="D2" s="6">
        <v>362</v>
      </c>
      <c r="E2" s="36">
        <v>2715</v>
      </c>
      <c r="F2" s="6">
        <v>350</v>
      </c>
      <c r="G2" s="28">
        <v>0.97</v>
      </c>
      <c r="H2" s="36">
        <v>2625</v>
      </c>
      <c r="I2" s="6">
        <v>350</v>
      </c>
      <c r="J2" s="36">
        <v>2625</v>
      </c>
      <c r="K2" s="28">
        <v>0.97</v>
      </c>
      <c r="L2" s="6">
        <v>0</v>
      </c>
      <c r="M2" s="36">
        <v>0</v>
      </c>
      <c r="N2" s="28">
        <v>0</v>
      </c>
      <c r="O2" s="6">
        <v>12</v>
      </c>
      <c r="P2" s="6">
        <v>0</v>
      </c>
      <c r="Q2" s="6">
        <v>184</v>
      </c>
      <c r="R2" s="36">
        <v>7.25</v>
      </c>
    </row>
    <row r="3" spans="1:18" x14ac:dyDescent="0.25">
      <c r="A3" s="6" t="s">
        <v>110</v>
      </c>
      <c r="B3" s="6" t="s">
        <v>43</v>
      </c>
      <c r="C3" s="6" t="s">
        <v>118</v>
      </c>
      <c r="D3" s="6">
        <v>95</v>
      </c>
      <c r="E3" s="36">
        <v>475</v>
      </c>
      <c r="F3" s="6">
        <v>73</v>
      </c>
      <c r="G3" s="28">
        <v>0.77</v>
      </c>
      <c r="H3" s="36">
        <v>147.5</v>
      </c>
      <c r="I3" s="6">
        <v>27</v>
      </c>
      <c r="J3" s="36">
        <v>135</v>
      </c>
      <c r="K3" s="28">
        <v>0.28000000000000003</v>
      </c>
      <c r="L3" s="6">
        <v>5</v>
      </c>
      <c r="M3" s="36">
        <v>12.5</v>
      </c>
      <c r="N3" s="28">
        <v>0.05</v>
      </c>
      <c r="O3" s="6">
        <v>41</v>
      </c>
      <c r="P3" s="6">
        <v>4</v>
      </c>
      <c r="Q3" s="6">
        <v>50</v>
      </c>
      <c r="R3" s="36">
        <v>2.02</v>
      </c>
    </row>
    <row r="4" spans="1:18" x14ac:dyDescent="0.25">
      <c r="A4" s="6" t="s">
        <v>79</v>
      </c>
      <c r="B4" s="6" t="s">
        <v>44</v>
      </c>
      <c r="C4" s="6" t="s">
        <v>120</v>
      </c>
      <c r="D4" s="6">
        <v>300</v>
      </c>
      <c r="E4" s="36">
        <v>750</v>
      </c>
      <c r="F4" s="6">
        <v>78</v>
      </c>
      <c r="G4" s="28">
        <v>0.23</v>
      </c>
      <c r="H4" s="36">
        <v>170</v>
      </c>
      <c r="I4" s="6">
        <v>68</v>
      </c>
      <c r="J4" s="36">
        <v>170</v>
      </c>
      <c r="K4" s="28">
        <v>0.23</v>
      </c>
      <c r="L4" s="18">
        <v>0</v>
      </c>
      <c r="M4" s="43">
        <v>0</v>
      </c>
      <c r="N4" s="44">
        <v>0</v>
      </c>
      <c r="O4" s="6">
        <v>10</v>
      </c>
      <c r="P4" s="6">
        <v>48</v>
      </c>
      <c r="Q4" s="6">
        <v>78</v>
      </c>
      <c r="R4" s="36">
        <v>2.1800000000000002</v>
      </c>
    </row>
    <row r="5" spans="1:18" x14ac:dyDescent="0.25">
      <c r="A5" s="6" t="s">
        <v>79</v>
      </c>
      <c r="B5" s="6" t="s">
        <v>45</v>
      </c>
      <c r="C5" s="6" t="s">
        <v>123</v>
      </c>
      <c r="D5" s="6">
        <v>300</v>
      </c>
      <c r="E5" s="36">
        <v>750</v>
      </c>
      <c r="F5" s="6">
        <v>74</v>
      </c>
      <c r="G5" s="28">
        <v>0.28000000000000003</v>
      </c>
      <c r="H5" s="36">
        <v>185</v>
      </c>
      <c r="I5" s="6">
        <v>74</v>
      </c>
      <c r="J5" s="36">
        <v>185</v>
      </c>
      <c r="K5" s="28">
        <v>0.25</v>
      </c>
      <c r="L5" s="18">
        <v>0</v>
      </c>
      <c r="M5" s="43">
        <v>0</v>
      </c>
      <c r="N5" s="44">
        <v>0</v>
      </c>
      <c r="O5" s="6">
        <v>10</v>
      </c>
      <c r="P5" s="6">
        <v>48</v>
      </c>
      <c r="Q5" s="6">
        <v>74</v>
      </c>
      <c r="R5" s="36">
        <v>2.2000000000000002</v>
      </c>
    </row>
    <row r="6" spans="1:18" x14ac:dyDescent="0.25">
      <c r="A6" s="6" t="s">
        <v>79</v>
      </c>
      <c r="B6" s="6" t="s">
        <v>46</v>
      </c>
      <c r="C6" s="6" t="s">
        <v>126</v>
      </c>
      <c r="D6" s="6">
        <v>252</v>
      </c>
      <c r="E6" s="36">
        <v>750</v>
      </c>
      <c r="F6" s="6">
        <v>35</v>
      </c>
      <c r="G6" s="28">
        <v>0.12</v>
      </c>
      <c r="H6" s="36">
        <v>87.5</v>
      </c>
      <c r="I6" s="6">
        <v>35</v>
      </c>
      <c r="J6" s="36">
        <v>87.5</v>
      </c>
      <c r="K6" s="28">
        <v>0.12</v>
      </c>
      <c r="L6" s="6">
        <v>0</v>
      </c>
      <c r="M6" s="36">
        <v>0</v>
      </c>
      <c r="N6" s="28">
        <v>0</v>
      </c>
      <c r="O6" s="6">
        <v>0</v>
      </c>
      <c r="P6" s="6">
        <v>48</v>
      </c>
      <c r="Q6" s="6">
        <v>46</v>
      </c>
      <c r="R6" s="36">
        <v>2.5</v>
      </c>
    </row>
    <row r="7" spans="1:18" x14ac:dyDescent="0.25">
      <c r="A7" s="6" t="s">
        <v>110</v>
      </c>
      <c r="B7" s="6" t="s">
        <v>163</v>
      </c>
      <c r="C7" s="6" t="s">
        <v>129</v>
      </c>
      <c r="D7" s="6">
        <v>60</v>
      </c>
      <c r="E7" s="36">
        <v>150</v>
      </c>
      <c r="F7" s="6">
        <v>38</v>
      </c>
      <c r="G7" s="28">
        <v>0.63</v>
      </c>
      <c r="H7" s="36">
        <v>95</v>
      </c>
      <c r="I7" s="6">
        <v>38</v>
      </c>
      <c r="J7" s="36">
        <v>95</v>
      </c>
      <c r="K7" s="28">
        <v>0.63</v>
      </c>
      <c r="L7" s="18">
        <v>0</v>
      </c>
      <c r="M7" s="43">
        <v>0</v>
      </c>
      <c r="N7" s="44">
        <v>0</v>
      </c>
      <c r="O7" s="6">
        <v>0</v>
      </c>
      <c r="P7" s="6">
        <v>17</v>
      </c>
      <c r="Q7" s="6">
        <v>36</v>
      </c>
      <c r="R7" s="36">
        <v>2.5</v>
      </c>
    </row>
    <row r="8" spans="1:18" x14ac:dyDescent="0.25">
      <c r="A8" s="6" t="s">
        <v>110</v>
      </c>
      <c r="B8" s="6" t="s">
        <v>163</v>
      </c>
      <c r="C8" s="6" t="s">
        <v>130</v>
      </c>
      <c r="D8" s="6">
        <v>60</v>
      </c>
      <c r="E8" s="36">
        <v>150</v>
      </c>
      <c r="F8" s="6">
        <v>42</v>
      </c>
      <c r="G8" s="28">
        <v>0.7</v>
      </c>
      <c r="H8" s="36">
        <v>105</v>
      </c>
      <c r="I8" s="6">
        <v>42</v>
      </c>
      <c r="J8" s="36">
        <v>105</v>
      </c>
      <c r="K8" s="28">
        <v>0.7</v>
      </c>
      <c r="L8" s="18">
        <v>0</v>
      </c>
      <c r="M8" s="43">
        <v>0</v>
      </c>
      <c r="N8" s="44">
        <v>0</v>
      </c>
      <c r="O8" s="6">
        <v>0</v>
      </c>
      <c r="P8" s="6">
        <v>17</v>
      </c>
      <c r="Q8" s="6">
        <v>31</v>
      </c>
      <c r="R8" s="36">
        <v>2.5</v>
      </c>
    </row>
    <row r="9" spans="1:18" s="13" customFormat="1" x14ac:dyDescent="0.25">
      <c r="A9" s="18" t="s">
        <v>80</v>
      </c>
      <c r="B9" s="18" t="s">
        <v>47</v>
      </c>
      <c r="C9" s="18" t="s">
        <v>118</v>
      </c>
      <c r="D9" s="18">
        <v>310</v>
      </c>
      <c r="E9" s="43"/>
      <c r="F9" s="18">
        <v>310</v>
      </c>
      <c r="G9" s="44"/>
      <c r="H9" s="43"/>
      <c r="I9" s="18"/>
      <c r="J9" s="43"/>
      <c r="K9" s="44"/>
      <c r="L9" s="18"/>
      <c r="M9" s="43"/>
      <c r="N9" s="44"/>
      <c r="O9" s="18">
        <v>38</v>
      </c>
      <c r="P9" s="18"/>
      <c r="Q9" s="18"/>
      <c r="R9" s="43"/>
    </row>
    <row r="10" spans="1:18" x14ac:dyDescent="0.25">
      <c r="A10" s="6" t="s">
        <v>109</v>
      </c>
      <c r="B10" s="6" t="s">
        <v>43</v>
      </c>
      <c r="C10" s="6" t="s">
        <v>112</v>
      </c>
      <c r="D10" s="6">
        <v>120</v>
      </c>
      <c r="E10" s="36">
        <v>600</v>
      </c>
      <c r="F10" s="6">
        <v>67</v>
      </c>
      <c r="G10" s="28">
        <v>0.56000000000000005</v>
      </c>
      <c r="H10" s="36">
        <v>247.5</v>
      </c>
      <c r="I10" s="6">
        <v>44</v>
      </c>
      <c r="J10" s="36">
        <v>220</v>
      </c>
      <c r="K10" s="28">
        <v>0.37</v>
      </c>
      <c r="L10" s="6">
        <v>11</v>
      </c>
      <c r="M10" s="36">
        <v>27.5</v>
      </c>
      <c r="N10" s="28">
        <v>0.09</v>
      </c>
      <c r="O10" s="6">
        <v>12</v>
      </c>
      <c r="P10" s="6">
        <v>51</v>
      </c>
      <c r="Q10" s="6">
        <v>52</v>
      </c>
      <c r="R10" s="36">
        <v>3.69</v>
      </c>
    </row>
    <row r="11" spans="1:18" x14ac:dyDescent="0.25">
      <c r="A11" s="6" t="s">
        <v>108</v>
      </c>
      <c r="B11" s="6" t="s">
        <v>44</v>
      </c>
      <c r="C11" s="6" t="s">
        <v>119</v>
      </c>
      <c r="D11" s="6">
        <v>300</v>
      </c>
      <c r="E11" s="36">
        <v>750</v>
      </c>
      <c r="F11" s="6">
        <v>47</v>
      </c>
      <c r="G11" s="28">
        <v>0.16</v>
      </c>
      <c r="H11" s="36">
        <v>117.5</v>
      </c>
      <c r="I11" s="6">
        <v>47</v>
      </c>
      <c r="J11" s="36">
        <v>117.5</v>
      </c>
      <c r="K11" s="28">
        <v>0.16</v>
      </c>
      <c r="L11" s="18">
        <v>0</v>
      </c>
      <c r="M11" s="43">
        <v>0</v>
      </c>
      <c r="N11" s="44">
        <v>0</v>
      </c>
      <c r="O11" s="6">
        <v>0</v>
      </c>
      <c r="P11" s="6">
        <v>18</v>
      </c>
      <c r="Q11" s="6">
        <v>53</v>
      </c>
      <c r="R11" s="36">
        <v>2.5</v>
      </c>
    </row>
    <row r="12" spans="1:18" x14ac:dyDescent="0.25">
      <c r="A12" s="6" t="s">
        <v>108</v>
      </c>
      <c r="B12" s="6" t="s">
        <v>45</v>
      </c>
      <c r="C12" s="6" t="s">
        <v>122</v>
      </c>
      <c r="D12" s="6">
        <v>300</v>
      </c>
      <c r="E12" s="36">
        <v>750</v>
      </c>
      <c r="F12" s="6">
        <v>47</v>
      </c>
      <c r="G12" s="28">
        <v>0.16</v>
      </c>
      <c r="H12" s="36">
        <v>117.5</v>
      </c>
      <c r="I12" s="6">
        <v>47</v>
      </c>
      <c r="J12" s="36">
        <v>117.5</v>
      </c>
      <c r="K12" s="28">
        <v>0.16</v>
      </c>
      <c r="L12" s="18">
        <v>0</v>
      </c>
      <c r="M12" s="43">
        <v>0</v>
      </c>
      <c r="N12" s="44">
        <v>0</v>
      </c>
      <c r="O12" s="6">
        <v>0</v>
      </c>
      <c r="P12" s="6">
        <v>14</v>
      </c>
      <c r="Q12" s="6">
        <v>47</v>
      </c>
      <c r="R12" s="36">
        <v>2.5</v>
      </c>
    </row>
    <row r="13" spans="1:18" x14ac:dyDescent="0.25">
      <c r="A13" s="6" t="s">
        <v>108</v>
      </c>
      <c r="B13" s="6" t="s">
        <v>46</v>
      </c>
      <c r="C13" s="6" t="s">
        <v>125</v>
      </c>
      <c r="D13" s="6">
        <v>250</v>
      </c>
      <c r="E13" s="36">
        <v>625</v>
      </c>
      <c r="F13" s="6">
        <v>19</v>
      </c>
      <c r="G13" s="28">
        <v>0.08</v>
      </c>
      <c r="H13" s="36">
        <v>47.5</v>
      </c>
      <c r="I13" s="6">
        <v>19</v>
      </c>
      <c r="J13" s="36">
        <v>47.5</v>
      </c>
      <c r="K13" s="28">
        <v>0.08</v>
      </c>
      <c r="L13" s="6">
        <v>0</v>
      </c>
      <c r="M13" s="36">
        <v>0</v>
      </c>
      <c r="N13" s="28">
        <v>0</v>
      </c>
      <c r="O13" s="6">
        <v>0</v>
      </c>
      <c r="P13" s="6">
        <v>0</v>
      </c>
      <c r="Q13" s="6">
        <v>30</v>
      </c>
      <c r="R13" s="36">
        <v>2.5</v>
      </c>
    </row>
    <row r="14" spans="1:18" x14ac:dyDescent="0.25">
      <c r="A14" s="6" t="s">
        <v>109</v>
      </c>
      <c r="B14" s="6" t="s">
        <v>163</v>
      </c>
      <c r="C14" s="6" t="s">
        <v>127</v>
      </c>
      <c r="D14" s="6">
        <v>50</v>
      </c>
      <c r="E14" s="36">
        <v>125</v>
      </c>
      <c r="F14" s="6">
        <v>40</v>
      </c>
      <c r="G14" s="28">
        <v>0.8</v>
      </c>
      <c r="H14" s="36">
        <v>100</v>
      </c>
      <c r="I14" s="6">
        <v>40</v>
      </c>
      <c r="J14" s="36">
        <v>100</v>
      </c>
      <c r="K14" s="28">
        <v>0.8</v>
      </c>
      <c r="L14" s="18">
        <v>0</v>
      </c>
      <c r="M14" s="43">
        <v>0</v>
      </c>
      <c r="N14" s="44">
        <v>0</v>
      </c>
      <c r="O14" s="6">
        <v>10</v>
      </c>
      <c r="P14" s="6">
        <v>0</v>
      </c>
      <c r="Q14" s="6">
        <v>30</v>
      </c>
      <c r="R14" s="36">
        <v>2</v>
      </c>
    </row>
    <row r="15" spans="1:18" x14ac:dyDescent="0.25">
      <c r="A15" s="6" t="s">
        <v>109</v>
      </c>
      <c r="B15" s="6" t="s">
        <v>163</v>
      </c>
      <c r="C15" s="6" t="s">
        <v>128</v>
      </c>
      <c r="D15" s="6">
        <v>50</v>
      </c>
      <c r="E15" s="36">
        <v>125</v>
      </c>
      <c r="F15" s="6">
        <v>40</v>
      </c>
      <c r="G15" s="28">
        <v>0.8</v>
      </c>
      <c r="H15" s="36">
        <v>100</v>
      </c>
      <c r="I15" s="6">
        <v>40</v>
      </c>
      <c r="J15" s="36">
        <v>100</v>
      </c>
      <c r="K15" s="28">
        <v>0.8</v>
      </c>
      <c r="L15" s="18">
        <v>0</v>
      </c>
      <c r="M15" s="43">
        <v>0</v>
      </c>
      <c r="N15" s="44">
        <v>0</v>
      </c>
      <c r="O15" s="6">
        <v>10</v>
      </c>
      <c r="P15" s="6">
        <v>0</v>
      </c>
      <c r="Q15" s="6">
        <v>30</v>
      </c>
      <c r="R15" s="36">
        <v>2</v>
      </c>
    </row>
    <row r="16" spans="1:18" x14ac:dyDescent="0.25">
      <c r="A16" s="6" t="s">
        <v>108</v>
      </c>
      <c r="B16" s="6" t="s">
        <v>48</v>
      </c>
      <c r="C16" s="6" t="s">
        <v>131</v>
      </c>
      <c r="D16" s="6">
        <v>300</v>
      </c>
      <c r="E16" s="36">
        <v>1500</v>
      </c>
      <c r="F16" s="6">
        <v>112</v>
      </c>
      <c r="G16" s="28">
        <v>0.37</v>
      </c>
      <c r="H16" s="36">
        <v>412.5</v>
      </c>
      <c r="I16" s="6">
        <v>68</v>
      </c>
      <c r="J16" s="36">
        <v>340</v>
      </c>
      <c r="K16" s="28">
        <v>0.23</v>
      </c>
      <c r="L16" s="6">
        <v>29</v>
      </c>
      <c r="M16" s="36">
        <v>72.5</v>
      </c>
      <c r="N16" s="28">
        <v>0.05</v>
      </c>
      <c r="O16" s="6">
        <v>15</v>
      </c>
      <c r="P16" s="6">
        <v>73</v>
      </c>
      <c r="Q16" s="6">
        <v>91</v>
      </c>
      <c r="R16" s="36">
        <v>3.57</v>
      </c>
    </row>
    <row r="17" spans="1:18" x14ac:dyDescent="0.25">
      <c r="A17" s="6" t="s">
        <v>108</v>
      </c>
      <c r="B17" s="6" t="s">
        <v>48</v>
      </c>
      <c r="C17" s="6" t="s">
        <v>130</v>
      </c>
      <c r="D17" s="6">
        <v>300</v>
      </c>
      <c r="E17" s="36">
        <v>1500</v>
      </c>
      <c r="F17" s="6">
        <v>42</v>
      </c>
      <c r="G17" s="28">
        <v>0.14000000000000001</v>
      </c>
      <c r="H17" s="36">
        <v>145</v>
      </c>
      <c r="I17" s="6">
        <v>16</v>
      </c>
      <c r="J17" s="36">
        <v>80</v>
      </c>
      <c r="K17" s="28">
        <v>0.05</v>
      </c>
      <c r="L17" s="6">
        <v>26</v>
      </c>
      <c r="M17" s="36">
        <v>65</v>
      </c>
      <c r="N17" s="28">
        <v>0.04</v>
      </c>
      <c r="O17" s="6">
        <v>0</v>
      </c>
      <c r="P17" s="6">
        <v>63</v>
      </c>
      <c r="Q17" s="6">
        <v>55</v>
      </c>
      <c r="R17" s="36">
        <v>3.57</v>
      </c>
    </row>
    <row r="18" spans="1:18" x14ac:dyDescent="0.25">
      <c r="A18" s="6" t="s">
        <v>108</v>
      </c>
      <c r="B18" s="6" t="s">
        <v>48</v>
      </c>
      <c r="C18" s="6" t="s">
        <v>117</v>
      </c>
      <c r="D18" s="6">
        <v>300</v>
      </c>
      <c r="E18" s="36">
        <v>1500</v>
      </c>
      <c r="F18" s="6">
        <v>119</v>
      </c>
      <c r="G18" s="28">
        <v>0.4</v>
      </c>
      <c r="H18" s="36">
        <v>417.5</v>
      </c>
      <c r="I18" s="6">
        <v>53</v>
      </c>
      <c r="J18" s="36">
        <v>265</v>
      </c>
      <c r="K18" s="28">
        <v>0.18</v>
      </c>
      <c r="L18" s="6">
        <v>61</v>
      </c>
      <c r="M18" s="36">
        <v>152.5</v>
      </c>
      <c r="N18" s="28">
        <v>0.1</v>
      </c>
      <c r="O18" s="6">
        <v>5</v>
      </c>
      <c r="P18" s="6">
        <v>63</v>
      </c>
      <c r="Q18" s="6">
        <v>139</v>
      </c>
      <c r="R18" s="36">
        <v>3.57</v>
      </c>
    </row>
    <row r="19" spans="1:18" x14ac:dyDescent="0.25">
      <c r="A19" s="6" t="s">
        <v>107</v>
      </c>
      <c r="B19" s="6" t="s">
        <v>49</v>
      </c>
      <c r="C19" s="6" t="s">
        <v>113</v>
      </c>
      <c r="D19" s="6">
        <v>150</v>
      </c>
      <c r="E19" s="36">
        <v>1125</v>
      </c>
      <c r="F19" s="6">
        <v>132</v>
      </c>
      <c r="G19" s="28">
        <v>0.88</v>
      </c>
      <c r="H19" s="36">
        <v>675</v>
      </c>
      <c r="I19" s="6">
        <v>69</v>
      </c>
      <c r="J19" s="36">
        <v>517.5</v>
      </c>
      <c r="K19" s="28">
        <v>0.46</v>
      </c>
      <c r="L19" s="6">
        <v>63</v>
      </c>
      <c r="M19" s="36">
        <v>157.5</v>
      </c>
      <c r="N19" s="28">
        <v>0.42</v>
      </c>
      <c r="O19" s="6">
        <v>6</v>
      </c>
      <c r="P19" s="6">
        <v>4</v>
      </c>
      <c r="Q19" s="6">
        <v>124</v>
      </c>
      <c r="R19" s="36">
        <v>5.03</v>
      </c>
    </row>
    <row r="20" spans="1:18" x14ac:dyDescent="0.25">
      <c r="A20" s="6" t="s">
        <v>107</v>
      </c>
      <c r="B20" s="6" t="s">
        <v>49</v>
      </c>
      <c r="C20" s="6" t="s">
        <v>114</v>
      </c>
      <c r="D20" s="6">
        <v>170</v>
      </c>
      <c r="E20" s="36">
        <v>1275</v>
      </c>
      <c r="F20" s="6">
        <v>136</v>
      </c>
      <c r="G20" s="28">
        <v>0.8</v>
      </c>
      <c r="H20" s="36">
        <v>735</v>
      </c>
      <c r="I20" s="6">
        <v>79</v>
      </c>
      <c r="J20" s="36">
        <v>592.5</v>
      </c>
      <c r="K20" s="28">
        <v>0.46</v>
      </c>
      <c r="L20" s="6">
        <v>57</v>
      </c>
      <c r="M20" s="36">
        <v>142.5</v>
      </c>
      <c r="N20" s="28">
        <v>0.34</v>
      </c>
      <c r="O20" s="6">
        <v>8</v>
      </c>
      <c r="P20" s="6">
        <v>6</v>
      </c>
      <c r="Q20" s="6">
        <v>134</v>
      </c>
      <c r="R20" s="36">
        <v>5.03</v>
      </c>
    </row>
    <row r="21" spans="1:18" x14ac:dyDescent="0.25">
      <c r="A21" s="6" t="s">
        <v>107</v>
      </c>
      <c r="B21" s="6" t="s">
        <v>49</v>
      </c>
      <c r="C21" s="37" t="s">
        <v>115</v>
      </c>
      <c r="D21" s="6">
        <v>170</v>
      </c>
      <c r="E21" s="36">
        <v>1275</v>
      </c>
      <c r="F21" s="6">
        <v>143</v>
      </c>
      <c r="G21" s="28">
        <v>0.84</v>
      </c>
      <c r="H21" s="36">
        <v>757.5</v>
      </c>
      <c r="I21" s="6">
        <v>80</v>
      </c>
      <c r="J21" s="36">
        <v>600</v>
      </c>
      <c r="K21" s="28">
        <v>0.47</v>
      </c>
      <c r="L21" s="6">
        <v>63</v>
      </c>
      <c r="M21" s="36">
        <v>157.5</v>
      </c>
      <c r="N21" s="28">
        <v>0.37</v>
      </c>
      <c r="O21" s="6">
        <v>16</v>
      </c>
      <c r="P21" s="6">
        <v>10</v>
      </c>
      <c r="Q21" s="6">
        <v>119</v>
      </c>
      <c r="R21" s="36">
        <v>5.03</v>
      </c>
    </row>
    <row r="22" spans="1:18" x14ac:dyDescent="0.25">
      <c r="A22" s="6" t="s">
        <v>107</v>
      </c>
      <c r="B22" s="6" t="s">
        <v>49</v>
      </c>
      <c r="C22" s="6" t="s">
        <v>116</v>
      </c>
      <c r="D22" s="6">
        <v>170</v>
      </c>
      <c r="E22" s="36">
        <v>1275</v>
      </c>
      <c r="F22" s="6">
        <v>154</v>
      </c>
      <c r="G22" s="28">
        <v>0.91</v>
      </c>
      <c r="H22" s="36">
        <v>850</v>
      </c>
      <c r="I22" s="6">
        <v>93</v>
      </c>
      <c r="J22" s="36">
        <v>697.5</v>
      </c>
      <c r="K22" s="28">
        <v>0.55000000000000004</v>
      </c>
      <c r="L22" s="6">
        <v>61</v>
      </c>
      <c r="M22" s="36">
        <v>152.5</v>
      </c>
      <c r="N22" s="28">
        <v>0.36</v>
      </c>
      <c r="O22" s="6">
        <v>5</v>
      </c>
      <c r="P22" s="6">
        <v>9</v>
      </c>
      <c r="Q22" s="6">
        <v>165</v>
      </c>
      <c r="R22" s="36">
        <v>5.03</v>
      </c>
    </row>
    <row r="23" spans="1:18" x14ac:dyDescent="0.25">
      <c r="A23" s="6" t="s">
        <v>56</v>
      </c>
      <c r="B23" s="6" t="s">
        <v>43</v>
      </c>
      <c r="C23" s="6" t="s">
        <v>117</v>
      </c>
      <c r="D23" s="6">
        <v>102</v>
      </c>
      <c r="E23" s="36">
        <v>510</v>
      </c>
      <c r="F23" s="6">
        <v>62</v>
      </c>
      <c r="G23" s="28">
        <v>0.61</v>
      </c>
      <c r="H23" s="36">
        <v>260</v>
      </c>
      <c r="I23" s="6">
        <v>42</v>
      </c>
      <c r="J23" s="36">
        <v>210</v>
      </c>
      <c r="K23" s="28">
        <v>0.41</v>
      </c>
      <c r="L23" s="6">
        <v>20</v>
      </c>
      <c r="M23" s="36">
        <v>50</v>
      </c>
      <c r="N23" s="28">
        <v>0.2</v>
      </c>
      <c r="O23" s="6">
        <v>10</v>
      </c>
      <c r="P23" s="6">
        <v>30</v>
      </c>
      <c r="Q23" s="6">
        <v>70</v>
      </c>
      <c r="R23" s="36">
        <v>3.61</v>
      </c>
    </row>
    <row r="24" spans="1:18" s="14" customFormat="1" x14ac:dyDescent="0.25">
      <c r="A24" s="40" t="s">
        <v>56</v>
      </c>
      <c r="B24" s="40" t="s">
        <v>50</v>
      </c>
      <c r="C24" s="40"/>
      <c r="D24" s="40">
        <v>150</v>
      </c>
      <c r="E24" s="41"/>
      <c r="F24" s="40">
        <v>0</v>
      </c>
      <c r="G24" s="42"/>
      <c r="H24" s="41"/>
      <c r="I24" s="40"/>
      <c r="J24" s="41"/>
      <c r="K24" s="42"/>
      <c r="L24" s="40"/>
      <c r="M24" s="41"/>
      <c r="N24" s="42"/>
      <c r="O24" s="40">
        <v>0</v>
      </c>
      <c r="P24" s="40"/>
      <c r="Q24" s="40"/>
      <c r="R24" s="41"/>
    </row>
    <row r="25" spans="1:18" x14ac:dyDescent="0.25">
      <c r="A25" s="6" t="s">
        <v>56</v>
      </c>
      <c r="B25" s="6" t="s">
        <v>45</v>
      </c>
      <c r="C25" s="6" t="s">
        <v>121</v>
      </c>
      <c r="D25" s="6">
        <v>150</v>
      </c>
      <c r="E25" s="36">
        <v>375</v>
      </c>
      <c r="F25" s="6">
        <v>3</v>
      </c>
      <c r="G25" s="28">
        <v>0.02</v>
      </c>
      <c r="H25" s="36">
        <v>7.5</v>
      </c>
      <c r="I25" s="6">
        <v>3</v>
      </c>
      <c r="J25" s="36">
        <v>7.5</v>
      </c>
      <c r="K25" s="28">
        <v>0.02</v>
      </c>
      <c r="L25" s="18">
        <v>0</v>
      </c>
      <c r="M25" s="43">
        <v>0</v>
      </c>
      <c r="N25" s="44">
        <v>0</v>
      </c>
      <c r="O25" s="6">
        <v>0</v>
      </c>
      <c r="P25" s="6">
        <v>48</v>
      </c>
      <c r="Q25" s="6">
        <v>28</v>
      </c>
      <c r="R25" s="36">
        <v>2.5</v>
      </c>
    </row>
    <row r="26" spans="1:18" x14ac:dyDescent="0.25">
      <c r="A26" s="6" t="s">
        <v>56</v>
      </c>
      <c r="B26" s="6" t="s">
        <v>46</v>
      </c>
      <c r="C26" s="6" t="s">
        <v>124</v>
      </c>
      <c r="D26" s="6">
        <v>150</v>
      </c>
      <c r="E26" s="36">
        <v>375</v>
      </c>
      <c r="F26" s="6">
        <v>33</v>
      </c>
      <c r="G26" s="28">
        <v>0.22</v>
      </c>
      <c r="H26" s="36">
        <v>82.5</v>
      </c>
      <c r="I26" s="6">
        <v>33</v>
      </c>
      <c r="J26" s="36">
        <v>82.5</v>
      </c>
      <c r="K26" s="28">
        <v>0.22</v>
      </c>
      <c r="L26" s="6">
        <v>0</v>
      </c>
      <c r="M26" s="36">
        <v>0</v>
      </c>
      <c r="N26" s="28">
        <v>0</v>
      </c>
      <c r="O26" s="6">
        <v>0</v>
      </c>
      <c r="P26" s="6">
        <v>109</v>
      </c>
      <c r="Q26" s="6">
        <v>35</v>
      </c>
      <c r="R26" s="36">
        <v>2.5</v>
      </c>
    </row>
    <row r="27" spans="1:18" s="13" customFormat="1" x14ac:dyDescent="0.25">
      <c r="A27" s="18" t="s">
        <v>63</v>
      </c>
      <c r="B27" s="18" t="s">
        <v>132</v>
      </c>
      <c r="C27" s="18" t="s">
        <v>112</v>
      </c>
      <c r="D27" s="18">
        <v>140</v>
      </c>
      <c r="E27" s="43"/>
      <c r="F27" s="18">
        <v>120</v>
      </c>
      <c r="G27" s="44"/>
      <c r="H27" s="43"/>
      <c r="I27" s="18"/>
      <c r="J27" s="43"/>
      <c r="K27" s="44"/>
      <c r="L27" s="18"/>
      <c r="M27" s="43"/>
      <c r="N27" s="44"/>
      <c r="O27" s="18">
        <v>18</v>
      </c>
      <c r="P27" s="18"/>
      <c r="Q27" s="18">
        <v>120</v>
      </c>
      <c r="R27" s="43"/>
    </row>
    <row r="28" spans="1:18" x14ac:dyDescent="0.25">
      <c r="G28" s="10">
        <f>AVERAGE(G2:G8,G10:G23,G25:G26)</f>
        <v>0.49782608695652181</v>
      </c>
      <c r="K28" s="10">
        <f>AVERAGE(K2:K27)</f>
        <v>0.37391304347826088</v>
      </c>
      <c r="N28" s="10">
        <f>AVERAGE(N2:N27)</f>
        <v>8.7826086956521734E-2</v>
      </c>
      <c r="P28" s="60">
        <v>680</v>
      </c>
      <c r="R28" s="11">
        <f>AVERAGE(R2:R26)</f>
        <v>3.2947826086956522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C1" workbookViewId="0">
      <pane ySplit="1" topLeftCell="A2" activePane="bottomLeft" state="frozen"/>
      <selection pane="bottomLeft" activeCell="N32" sqref="N32"/>
    </sheetView>
  </sheetViews>
  <sheetFormatPr defaultRowHeight="15" x14ac:dyDescent="0.25"/>
  <cols>
    <col min="1" max="1" width="25.7109375" style="50" bestFit="1" customWidth="1"/>
    <col min="2" max="2" width="28.28515625" style="50" bestFit="1" customWidth="1"/>
    <col min="3" max="3" width="15.5703125" style="50" bestFit="1" customWidth="1"/>
    <col min="4" max="4" width="28" style="50" bestFit="1" customWidth="1"/>
    <col min="5" max="5" width="19.7109375" style="52" bestFit="1" customWidth="1"/>
    <col min="6" max="6" width="12.85546875" style="50" bestFit="1" customWidth="1"/>
    <col min="7" max="7" width="7.28515625" style="10" bestFit="1" customWidth="1"/>
    <col min="8" max="8" width="10.7109375" style="52" bestFit="1" customWidth="1"/>
    <col min="9" max="9" width="23.140625" style="50" bestFit="1" customWidth="1"/>
    <col min="10" max="10" width="13.140625" style="52" bestFit="1" customWidth="1"/>
    <col min="11" max="11" width="13.5703125" style="10" bestFit="1" customWidth="1"/>
    <col min="12" max="12" width="28.7109375" style="50" bestFit="1" customWidth="1"/>
    <col min="13" max="13" width="18.85546875" style="52" bestFit="1" customWidth="1"/>
    <col min="14" max="14" width="14.42578125" style="10" bestFit="1" customWidth="1"/>
    <col min="15" max="15" width="7.7109375" style="50" bestFit="1" customWidth="1"/>
    <col min="16" max="16" width="8.42578125" style="50" bestFit="1" customWidth="1"/>
    <col min="17" max="17" width="19.28515625" style="50" bestFit="1" customWidth="1"/>
    <col min="18" max="18" width="17.85546875" style="52" bestFit="1" customWidth="1"/>
    <col min="19" max="16384" width="9.140625" style="50"/>
  </cols>
  <sheetData>
    <row r="1" spans="1:18" x14ac:dyDescent="0.25">
      <c r="A1" s="5" t="s">
        <v>40</v>
      </c>
      <c r="B1" s="5" t="s">
        <v>2</v>
      </c>
      <c r="C1" s="5" t="s">
        <v>3</v>
      </c>
      <c r="D1" s="5" t="s">
        <v>82</v>
      </c>
      <c r="E1" s="16" t="s">
        <v>83</v>
      </c>
      <c r="F1" s="5" t="s">
        <v>5</v>
      </c>
      <c r="G1" s="15" t="s">
        <v>81</v>
      </c>
      <c r="H1" s="29" t="s">
        <v>84</v>
      </c>
      <c r="I1" s="5" t="s">
        <v>87</v>
      </c>
      <c r="J1" s="16" t="s">
        <v>89</v>
      </c>
      <c r="K1" s="15" t="s">
        <v>88</v>
      </c>
      <c r="L1" s="5" t="s">
        <v>90</v>
      </c>
      <c r="M1" s="16" t="s">
        <v>92</v>
      </c>
      <c r="N1" s="15" t="s">
        <v>93</v>
      </c>
      <c r="O1" s="5" t="s">
        <v>6</v>
      </c>
      <c r="P1" s="5" t="s">
        <v>85</v>
      </c>
      <c r="Q1" s="5" t="s">
        <v>51</v>
      </c>
      <c r="R1" s="16" t="s">
        <v>4</v>
      </c>
    </row>
    <row r="2" spans="1:18" x14ac:dyDescent="0.25">
      <c r="A2" s="8" t="s">
        <v>80</v>
      </c>
      <c r="B2" s="27" t="s">
        <v>32</v>
      </c>
      <c r="C2" s="8" t="s">
        <v>141</v>
      </c>
      <c r="D2" s="27">
        <v>450</v>
      </c>
      <c r="E2" s="25">
        <v>3375</v>
      </c>
      <c r="F2" s="27">
        <v>383</v>
      </c>
      <c r="G2" s="28">
        <v>0.85</v>
      </c>
      <c r="H2" s="25">
        <v>2872.5</v>
      </c>
      <c r="I2" s="8">
        <v>383</v>
      </c>
      <c r="J2" s="25">
        <v>2872.5</v>
      </c>
      <c r="K2" s="28">
        <v>0.85</v>
      </c>
      <c r="L2" s="8">
        <v>0</v>
      </c>
      <c r="M2" s="25">
        <v>0</v>
      </c>
      <c r="N2" s="28">
        <v>0</v>
      </c>
      <c r="O2" s="5">
        <v>0</v>
      </c>
      <c r="P2" s="8">
        <v>2</v>
      </c>
      <c r="Q2" s="17"/>
      <c r="R2" s="25">
        <v>7.5</v>
      </c>
    </row>
    <row r="3" spans="1:18" x14ac:dyDescent="0.25">
      <c r="A3" s="8" t="s">
        <v>63</v>
      </c>
      <c r="B3" s="27" t="s">
        <v>33</v>
      </c>
      <c r="C3" s="8" t="s">
        <v>157</v>
      </c>
      <c r="D3" s="27">
        <v>140</v>
      </c>
      <c r="E3" s="25">
        <v>700</v>
      </c>
      <c r="F3" s="27">
        <v>126</v>
      </c>
      <c r="G3" s="28">
        <v>0.9</v>
      </c>
      <c r="H3" s="25">
        <v>630</v>
      </c>
      <c r="I3" s="8">
        <v>126</v>
      </c>
      <c r="J3" s="25">
        <v>630</v>
      </c>
      <c r="K3" s="28">
        <v>0.9</v>
      </c>
      <c r="L3" s="8">
        <v>0</v>
      </c>
      <c r="M3" s="25">
        <v>0</v>
      </c>
      <c r="N3" s="28">
        <v>0</v>
      </c>
      <c r="O3" s="8">
        <v>0</v>
      </c>
      <c r="P3" s="8">
        <v>14</v>
      </c>
      <c r="Q3" s="8">
        <v>115</v>
      </c>
      <c r="R3" s="25">
        <v>5</v>
      </c>
    </row>
    <row r="4" spans="1:18" x14ac:dyDescent="0.25">
      <c r="A4" s="8" t="s">
        <v>67</v>
      </c>
      <c r="B4" s="27" t="s">
        <v>135</v>
      </c>
      <c r="C4" s="8" t="s">
        <v>152</v>
      </c>
      <c r="D4" s="27">
        <v>300</v>
      </c>
      <c r="E4" s="25">
        <v>1500</v>
      </c>
      <c r="F4" s="27">
        <v>283</v>
      </c>
      <c r="G4" s="28">
        <v>0.94</v>
      </c>
      <c r="H4" s="25">
        <v>1090</v>
      </c>
      <c r="I4" s="8">
        <v>153</v>
      </c>
      <c r="J4" s="25">
        <v>765</v>
      </c>
      <c r="K4" s="28">
        <v>0.51</v>
      </c>
      <c r="L4" s="8">
        <v>130</v>
      </c>
      <c r="M4" s="25">
        <v>325</v>
      </c>
      <c r="N4" s="28">
        <v>0.43</v>
      </c>
      <c r="O4" s="8">
        <v>0</v>
      </c>
      <c r="P4" s="8">
        <v>17</v>
      </c>
      <c r="Q4" s="8">
        <v>286</v>
      </c>
      <c r="R4" s="25">
        <v>3.85</v>
      </c>
    </row>
    <row r="5" spans="1:18" x14ac:dyDescent="0.25">
      <c r="A5" s="8" t="s">
        <v>79</v>
      </c>
      <c r="B5" s="27" t="s">
        <v>135</v>
      </c>
      <c r="C5" s="8" t="s">
        <v>158</v>
      </c>
      <c r="D5" s="27">
        <v>300</v>
      </c>
      <c r="E5" s="25">
        <v>1500</v>
      </c>
      <c r="F5" s="27">
        <v>292</v>
      </c>
      <c r="G5" s="28">
        <v>0.97</v>
      </c>
      <c r="H5" s="25">
        <v>1155</v>
      </c>
      <c r="I5" s="8">
        <v>170</v>
      </c>
      <c r="J5" s="25">
        <v>850</v>
      </c>
      <c r="K5" s="28">
        <v>0.56999999999999995</v>
      </c>
      <c r="L5" s="8">
        <v>122</v>
      </c>
      <c r="M5" s="25">
        <v>305</v>
      </c>
      <c r="N5" s="28">
        <v>0.41</v>
      </c>
      <c r="O5" s="8">
        <v>0</v>
      </c>
      <c r="P5" s="8">
        <v>8</v>
      </c>
      <c r="Q5" s="8">
        <v>280</v>
      </c>
      <c r="R5" s="25">
        <v>3.96</v>
      </c>
    </row>
    <row r="6" spans="1:18" x14ac:dyDescent="0.25">
      <c r="A6" s="8" t="s">
        <v>133</v>
      </c>
      <c r="B6" s="27" t="s">
        <v>135</v>
      </c>
      <c r="C6" s="8" t="s">
        <v>156</v>
      </c>
      <c r="D6" s="27">
        <v>220</v>
      </c>
      <c r="E6" s="25">
        <v>1100</v>
      </c>
      <c r="F6" s="27">
        <v>216</v>
      </c>
      <c r="G6" s="28">
        <v>0.96</v>
      </c>
      <c r="H6" s="25">
        <v>792.5</v>
      </c>
      <c r="I6" s="8">
        <v>106</v>
      </c>
      <c r="J6" s="25">
        <v>530</v>
      </c>
      <c r="K6" s="28">
        <v>0.48</v>
      </c>
      <c r="L6" s="8">
        <v>105</v>
      </c>
      <c r="M6" s="25">
        <v>262.5</v>
      </c>
      <c r="N6" s="28">
        <v>0.48</v>
      </c>
      <c r="O6" s="8">
        <v>5</v>
      </c>
      <c r="P6" s="8">
        <v>4</v>
      </c>
      <c r="Q6" s="8">
        <v>183</v>
      </c>
      <c r="R6" s="25">
        <v>3.67</v>
      </c>
    </row>
    <row r="7" spans="1:18" x14ac:dyDescent="0.25">
      <c r="A7" s="8" t="s">
        <v>80</v>
      </c>
      <c r="B7" s="27" t="s">
        <v>136</v>
      </c>
      <c r="C7" s="8" t="s">
        <v>149</v>
      </c>
      <c r="D7" s="27">
        <v>50</v>
      </c>
      <c r="E7" s="25">
        <v>125</v>
      </c>
      <c r="F7" s="27">
        <v>36</v>
      </c>
      <c r="G7" s="28">
        <v>0.72</v>
      </c>
      <c r="H7" s="25">
        <v>90</v>
      </c>
      <c r="I7" s="8">
        <v>36</v>
      </c>
      <c r="J7" s="25">
        <v>90</v>
      </c>
      <c r="K7" s="28">
        <v>0.72</v>
      </c>
      <c r="L7" s="32">
        <v>0</v>
      </c>
      <c r="M7" s="33">
        <v>0</v>
      </c>
      <c r="N7" s="44">
        <v>0</v>
      </c>
      <c r="O7" s="8">
        <v>0</v>
      </c>
      <c r="P7" s="8">
        <v>14</v>
      </c>
      <c r="Q7" s="8">
        <v>40</v>
      </c>
      <c r="R7" s="25">
        <v>2.5</v>
      </c>
    </row>
    <row r="8" spans="1:18" x14ac:dyDescent="0.25">
      <c r="A8" s="8" t="s">
        <v>80</v>
      </c>
      <c r="B8" s="27" t="s">
        <v>136</v>
      </c>
      <c r="C8" s="8" t="s">
        <v>150</v>
      </c>
      <c r="D8" s="27">
        <v>50</v>
      </c>
      <c r="E8" s="25">
        <v>125</v>
      </c>
      <c r="F8" s="27">
        <v>42</v>
      </c>
      <c r="G8" s="28">
        <v>0.84</v>
      </c>
      <c r="H8" s="25">
        <v>105</v>
      </c>
      <c r="I8" s="8">
        <v>42</v>
      </c>
      <c r="J8" s="25">
        <v>105</v>
      </c>
      <c r="K8" s="28">
        <v>0.84</v>
      </c>
      <c r="L8" s="32">
        <v>0</v>
      </c>
      <c r="M8" s="33">
        <v>0</v>
      </c>
      <c r="N8" s="44">
        <v>0</v>
      </c>
      <c r="O8" s="8">
        <v>0</v>
      </c>
      <c r="P8" s="8">
        <v>8</v>
      </c>
      <c r="Q8" s="32"/>
      <c r="R8" s="25">
        <v>2.5</v>
      </c>
    </row>
    <row r="9" spans="1:18" x14ac:dyDescent="0.25">
      <c r="A9" s="8" t="s">
        <v>107</v>
      </c>
      <c r="B9" s="27" t="s">
        <v>136</v>
      </c>
      <c r="C9" s="8" t="s">
        <v>151</v>
      </c>
      <c r="D9" s="27">
        <v>70</v>
      </c>
      <c r="E9" s="25">
        <v>175</v>
      </c>
      <c r="F9" s="27">
        <v>62</v>
      </c>
      <c r="G9" s="28">
        <v>0.89</v>
      </c>
      <c r="H9" s="25">
        <v>155</v>
      </c>
      <c r="I9" s="8">
        <v>62</v>
      </c>
      <c r="J9" s="25">
        <v>155</v>
      </c>
      <c r="K9" s="28">
        <v>0.89</v>
      </c>
      <c r="L9" s="32">
        <v>0</v>
      </c>
      <c r="M9" s="33">
        <v>0</v>
      </c>
      <c r="N9" s="44">
        <v>0</v>
      </c>
      <c r="O9" s="8">
        <v>0</v>
      </c>
      <c r="P9" s="8">
        <v>3</v>
      </c>
      <c r="Q9" s="32"/>
      <c r="R9" s="25">
        <v>2.5</v>
      </c>
    </row>
    <row r="10" spans="1:18" x14ac:dyDescent="0.25">
      <c r="A10" s="8" t="s">
        <v>107</v>
      </c>
      <c r="B10" s="27" t="s">
        <v>136</v>
      </c>
      <c r="C10" s="8" t="s">
        <v>152</v>
      </c>
      <c r="D10" s="27">
        <v>70</v>
      </c>
      <c r="E10" s="25">
        <v>175</v>
      </c>
      <c r="F10" s="27">
        <v>63</v>
      </c>
      <c r="G10" s="28">
        <v>0.9</v>
      </c>
      <c r="H10" s="25">
        <v>157.5</v>
      </c>
      <c r="I10" s="8">
        <v>63</v>
      </c>
      <c r="J10" s="25">
        <v>157.5</v>
      </c>
      <c r="K10" s="28">
        <v>0.9</v>
      </c>
      <c r="L10" s="32">
        <v>0</v>
      </c>
      <c r="M10" s="33">
        <v>0</v>
      </c>
      <c r="N10" s="44">
        <v>0</v>
      </c>
      <c r="O10" s="8">
        <v>0</v>
      </c>
      <c r="P10" s="8">
        <v>2</v>
      </c>
      <c r="Q10" s="32"/>
      <c r="R10" s="25">
        <v>2.5</v>
      </c>
    </row>
    <row r="11" spans="1:18" x14ac:dyDescent="0.25">
      <c r="A11" s="8" t="s">
        <v>78</v>
      </c>
      <c r="B11" s="27" t="s">
        <v>137</v>
      </c>
      <c r="C11" s="8" t="s">
        <v>142</v>
      </c>
      <c r="D11" s="27">
        <v>250</v>
      </c>
      <c r="E11" s="25">
        <v>1875</v>
      </c>
      <c r="F11" s="27">
        <v>181</v>
      </c>
      <c r="G11" s="28">
        <v>0.72</v>
      </c>
      <c r="H11" s="25">
        <v>847.5</v>
      </c>
      <c r="I11" s="8">
        <v>94</v>
      </c>
      <c r="J11" s="25">
        <v>705</v>
      </c>
      <c r="K11" s="28">
        <v>0.38</v>
      </c>
      <c r="L11" s="8">
        <v>57</v>
      </c>
      <c r="M11" s="25">
        <v>142.5</v>
      </c>
      <c r="N11" s="28">
        <v>0.08</v>
      </c>
      <c r="O11" s="8">
        <v>30</v>
      </c>
      <c r="P11" s="8">
        <v>69</v>
      </c>
      <c r="Q11" s="8">
        <v>210</v>
      </c>
      <c r="R11" s="25">
        <v>4.46</v>
      </c>
    </row>
    <row r="12" spans="1:18" x14ac:dyDescent="0.25">
      <c r="A12" s="8" t="s">
        <v>78</v>
      </c>
      <c r="B12" s="27" t="s">
        <v>137</v>
      </c>
      <c r="C12" s="8" t="s">
        <v>144</v>
      </c>
      <c r="D12" s="27">
        <v>250</v>
      </c>
      <c r="E12" s="25">
        <v>1875</v>
      </c>
      <c r="F12" s="27">
        <v>201</v>
      </c>
      <c r="G12" s="28">
        <v>0.8</v>
      </c>
      <c r="H12" s="25">
        <v>900</v>
      </c>
      <c r="I12" s="8">
        <v>97</v>
      </c>
      <c r="J12" s="25">
        <v>727.5</v>
      </c>
      <c r="K12" s="28">
        <v>0.39</v>
      </c>
      <c r="L12" s="8">
        <v>69</v>
      </c>
      <c r="M12" s="25">
        <v>172.5</v>
      </c>
      <c r="N12" s="28">
        <v>0.09</v>
      </c>
      <c r="O12" s="8">
        <v>35</v>
      </c>
      <c r="P12" s="8">
        <v>49</v>
      </c>
      <c r="Q12" s="8">
        <v>196</v>
      </c>
      <c r="R12" s="25">
        <v>4.46</v>
      </c>
    </row>
    <row r="13" spans="1:18" x14ac:dyDescent="0.25">
      <c r="A13" s="8" t="s">
        <v>78</v>
      </c>
      <c r="B13" s="27" t="s">
        <v>137</v>
      </c>
      <c r="C13" s="8" t="s">
        <v>145</v>
      </c>
      <c r="D13" s="27">
        <v>250</v>
      </c>
      <c r="E13" s="25">
        <v>1875</v>
      </c>
      <c r="F13" s="27">
        <v>133</v>
      </c>
      <c r="G13" s="28">
        <v>0.53</v>
      </c>
      <c r="H13" s="25">
        <v>542.5</v>
      </c>
      <c r="I13" s="8">
        <v>57</v>
      </c>
      <c r="J13" s="25">
        <v>427.5</v>
      </c>
      <c r="K13" s="28">
        <v>0.23</v>
      </c>
      <c r="L13" s="8">
        <v>46</v>
      </c>
      <c r="M13" s="25">
        <v>115</v>
      </c>
      <c r="N13" s="28">
        <v>0.06</v>
      </c>
      <c r="O13" s="8">
        <v>30</v>
      </c>
      <c r="P13" s="8">
        <v>117</v>
      </c>
      <c r="Q13" s="8">
        <v>196</v>
      </c>
      <c r="R13" s="25">
        <v>4.46</v>
      </c>
    </row>
    <row r="14" spans="1:18" x14ac:dyDescent="0.25">
      <c r="A14" s="8" t="s">
        <v>78</v>
      </c>
      <c r="B14" s="27" t="s">
        <v>137</v>
      </c>
      <c r="C14" s="8" t="s">
        <v>146</v>
      </c>
      <c r="D14" s="27">
        <v>250</v>
      </c>
      <c r="E14" s="25">
        <v>1875</v>
      </c>
      <c r="F14" s="27">
        <v>200</v>
      </c>
      <c r="G14" s="28">
        <v>0.8</v>
      </c>
      <c r="H14" s="25">
        <v>900</v>
      </c>
      <c r="I14" s="8">
        <v>97</v>
      </c>
      <c r="J14" s="25">
        <v>727.5</v>
      </c>
      <c r="K14" s="28">
        <v>0.39</v>
      </c>
      <c r="L14" s="8">
        <v>69</v>
      </c>
      <c r="M14" s="25">
        <v>172.5</v>
      </c>
      <c r="N14" s="28">
        <v>0.09</v>
      </c>
      <c r="O14" s="8">
        <v>34</v>
      </c>
      <c r="P14" s="8">
        <v>50</v>
      </c>
      <c r="Q14" s="8">
        <v>189</v>
      </c>
      <c r="R14" s="25">
        <v>4.46</v>
      </c>
    </row>
    <row r="15" spans="1:18" x14ac:dyDescent="0.25">
      <c r="A15" s="8" t="s">
        <v>78</v>
      </c>
      <c r="B15" s="27" t="s">
        <v>137</v>
      </c>
      <c r="C15" s="8" t="s">
        <v>143</v>
      </c>
      <c r="D15" s="27">
        <v>250</v>
      </c>
      <c r="E15" s="25">
        <v>1875</v>
      </c>
      <c r="F15" s="27">
        <v>117</v>
      </c>
      <c r="G15" s="28">
        <v>0.47</v>
      </c>
      <c r="H15" s="25">
        <v>512.5</v>
      </c>
      <c r="I15" s="8">
        <v>59</v>
      </c>
      <c r="J15" s="25">
        <v>442.5</v>
      </c>
      <c r="K15" s="28">
        <v>0.24</v>
      </c>
      <c r="L15" s="8">
        <v>28</v>
      </c>
      <c r="M15" s="25">
        <v>70</v>
      </c>
      <c r="N15" s="28">
        <v>0.04</v>
      </c>
      <c r="O15" s="8">
        <v>30</v>
      </c>
      <c r="P15" s="8">
        <v>133</v>
      </c>
      <c r="Q15" s="8">
        <v>185</v>
      </c>
      <c r="R15" s="25">
        <v>4.46</v>
      </c>
    </row>
    <row r="16" spans="1:18" x14ac:dyDescent="0.25">
      <c r="A16" s="8" t="s">
        <v>78</v>
      </c>
      <c r="B16" s="27" t="s">
        <v>137</v>
      </c>
      <c r="C16" s="8" t="s">
        <v>147</v>
      </c>
      <c r="D16" s="27">
        <v>250</v>
      </c>
      <c r="E16" s="25">
        <v>1875</v>
      </c>
      <c r="F16" s="27">
        <v>199</v>
      </c>
      <c r="G16" s="28">
        <v>0.8</v>
      </c>
      <c r="H16" s="25">
        <v>897.5</v>
      </c>
      <c r="I16" s="8">
        <v>95</v>
      </c>
      <c r="J16" s="25">
        <v>712.5</v>
      </c>
      <c r="K16" s="28">
        <v>0.38</v>
      </c>
      <c r="L16" s="8">
        <v>74</v>
      </c>
      <c r="M16" s="25">
        <v>185</v>
      </c>
      <c r="N16" s="28">
        <v>0.1</v>
      </c>
      <c r="O16" s="8">
        <v>30</v>
      </c>
      <c r="P16" s="8">
        <v>51</v>
      </c>
      <c r="Q16" s="32"/>
      <c r="R16" s="25">
        <v>4.46</v>
      </c>
    </row>
    <row r="17" spans="1:18" s="59" customFormat="1" x14ac:dyDescent="0.25">
      <c r="A17" s="57" t="s">
        <v>78</v>
      </c>
      <c r="B17" s="57" t="s">
        <v>162</v>
      </c>
      <c r="C17" s="57" t="s">
        <v>148</v>
      </c>
      <c r="D17" s="57">
        <v>250</v>
      </c>
      <c r="E17" s="58">
        <v>1875</v>
      </c>
      <c r="F17" s="57" t="s">
        <v>34</v>
      </c>
      <c r="G17" s="42"/>
      <c r="H17" s="58"/>
      <c r="I17" s="57"/>
      <c r="J17" s="58"/>
      <c r="K17" s="42"/>
      <c r="L17" s="57"/>
      <c r="M17" s="58"/>
      <c r="N17" s="42"/>
      <c r="O17" s="57"/>
      <c r="P17" s="57"/>
      <c r="Q17" s="57"/>
      <c r="R17" s="58"/>
    </row>
    <row r="18" spans="1:18" x14ac:dyDescent="0.25">
      <c r="A18" s="8" t="s">
        <v>78</v>
      </c>
      <c r="B18" s="27" t="s">
        <v>138</v>
      </c>
      <c r="C18" s="8" t="s">
        <v>154</v>
      </c>
      <c r="D18" s="27">
        <v>260</v>
      </c>
      <c r="E18" s="25">
        <v>1300</v>
      </c>
      <c r="F18" s="27">
        <v>190</v>
      </c>
      <c r="G18" s="28">
        <v>0.53</v>
      </c>
      <c r="H18" s="25">
        <v>682.5</v>
      </c>
      <c r="I18" s="8">
        <v>83</v>
      </c>
      <c r="J18" s="25">
        <v>415</v>
      </c>
      <c r="K18" s="28">
        <v>0.32</v>
      </c>
      <c r="L18" s="8">
        <v>107</v>
      </c>
      <c r="M18" s="25">
        <v>267.5</v>
      </c>
      <c r="N18" s="28">
        <v>0.21</v>
      </c>
      <c r="O18" s="8">
        <v>0</v>
      </c>
      <c r="P18" s="8">
        <v>12</v>
      </c>
      <c r="Q18" s="8">
        <v>170</v>
      </c>
      <c r="R18" s="25">
        <v>3.57</v>
      </c>
    </row>
    <row r="19" spans="1:18" x14ac:dyDescent="0.25">
      <c r="A19" s="8" t="s">
        <v>78</v>
      </c>
      <c r="B19" s="27" t="s">
        <v>138</v>
      </c>
      <c r="C19" s="8" t="s">
        <v>159</v>
      </c>
      <c r="D19" s="27">
        <v>260</v>
      </c>
      <c r="E19" s="25">
        <v>1300</v>
      </c>
      <c r="F19" s="27">
        <v>193</v>
      </c>
      <c r="G19" s="28">
        <v>0.53</v>
      </c>
      <c r="H19" s="25">
        <v>682.5</v>
      </c>
      <c r="I19" s="8">
        <v>81</v>
      </c>
      <c r="J19" s="25">
        <v>405</v>
      </c>
      <c r="K19" s="28">
        <v>0.31</v>
      </c>
      <c r="L19" s="8">
        <v>112</v>
      </c>
      <c r="M19" s="25">
        <v>280</v>
      </c>
      <c r="N19" s="28">
        <v>0.22</v>
      </c>
      <c r="O19" s="8">
        <v>0</v>
      </c>
      <c r="P19" s="8">
        <v>17</v>
      </c>
      <c r="Q19" s="8">
        <v>198</v>
      </c>
      <c r="R19" s="25">
        <v>3.57</v>
      </c>
    </row>
    <row r="20" spans="1:18" x14ac:dyDescent="0.25">
      <c r="A20" s="8" t="s">
        <v>109</v>
      </c>
      <c r="B20" s="27" t="s">
        <v>138</v>
      </c>
      <c r="C20" s="8" t="s">
        <v>160</v>
      </c>
      <c r="D20" s="27">
        <v>200</v>
      </c>
      <c r="E20" s="25">
        <v>1000</v>
      </c>
      <c r="F20" s="27">
        <v>197</v>
      </c>
      <c r="G20" s="28">
        <v>0.99</v>
      </c>
      <c r="H20" s="25">
        <v>715</v>
      </c>
      <c r="I20" s="8">
        <v>89</v>
      </c>
      <c r="J20" s="25">
        <v>445</v>
      </c>
      <c r="K20" s="28">
        <v>0.45</v>
      </c>
      <c r="L20" s="8">
        <v>108</v>
      </c>
      <c r="M20" s="25">
        <v>270</v>
      </c>
      <c r="N20" s="28">
        <v>0.54</v>
      </c>
      <c r="O20" s="8">
        <v>0</v>
      </c>
      <c r="P20" s="8">
        <v>3</v>
      </c>
      <c r="Q20" s="8">
        <v>192</v>
      </c>
      <c r="R20" s="25">
        <v>3.65</v>
      </c>
    </row>
    <row r="21" spans="1:18" x14ac:dyDescent="0.25">
      <c r="A21" s="8" t="s">
        <v>109</v>
      </c>
      <c r="B21" s="27" t="s">
        <v>138</v>
      </c>
      <c r="C21" s="8" t="s">
        <v>161</v>
      </c>
      <c r="D21" s="27">
        <v>230</v>
      </c>
      <c r="E21" s="25">
        <v>1150</v>
      </c>
      <c r="F21" s="27">
        <v>197</v>
      </c>
      <c r="G21" s="28">
        <v>0.86</v>
      </c>
      <c r="H21" s="25">
        <v>722.5</v>
      </c>
      <c r="I21" s="8">
        <v>92</v>
      </c>
      <c r="J21" s="25">
        <v>460</v>
      </c>
      <c r="K21" s="28">
        <v>0.4</v>
      </c>
      <c r="L21" s="8">
        <v>105</v>
      </c>
      <c r="M21" s="25">
        <v>262.5</v>
      </c>
      <c r="N21" s="28">
        <v>0.46</v>
      </c>
      <c r="O21" s="8">
        <v>0</v>
      </c>
      <c r="P21" s="8">
        <v>10</v>
      </c>
      <c r="Q21" s="8">
        <v>198</v>
      </c>
      <c r="R21" s="25">
        <v>3.65</v>
      </c>
    </row>
    <row r="22" spans="1:18" x14ac:dyDescent="0.25">
      <c r="A22" s="8" t="s">
        <v>56</v>
      </c>
      <c r="B22" s="27" t="s">
        <v>138</v>
      </c>
      <c r="C22" s="8" t="s">
        <v>153</v>
      </c>
      <c r="D22" s="27">
        <v>175</v>
      </c>
      <c r="E22" s="25">
        <v>875</v>
      </c>
      <c r="F22" s="27">
        <v>162</v>
      </c>
      <c r="G22" s="28">
        <v>0.93</v>
      </c>
      <c r="H22" s="25">
        <v>875</v>
      </c>
      <c r="I22" s="8">
        <v>71</v>
      </c>
      <c r="J22" s="25">
        <v>355</v>
      </c>
      <c r="K22" s="28">
        <v>0.41</v>
      </c>
      <c r="L22" s="8">
        <v>91</v>
      </c>
      <c r="M22" s="25">
        <v>227.5</v>
      </c>
      <c r="N22" s="28">
        <v>0.52</v>
      </c>
      <c r="O22" s="8">
        <v>0</v>
      </c>
      <c r="P22" s="8">
        <v>13</v>
      </c>
      <c r="Q22" s="8">
        <v>156</v>
      </c>
      <c r="R22" s="25">
        <v>3.6</v>
      </c>
    </row>
    <row r="23" spans="1:18" x14ac:dyDescent="0.25">
      <c r="A23" s="8" t="s">
        <v>56</v>
      </c>
      <c r="B23" s="27" t="s">
        <v>138</v>
      </c>
      <c r="C23" s="8" t="s">
        <v>155</v>
      </c>
      <c r="D23" s="27">
        <v>175</v>
      </c>
      <c r="E23" s="25">
        <v>875</v>
      </c>
      <c r="F23" s="27">
        <v>161</v>
      </c>
      <c r="G23" s="28">
        <v>0.92</v>
      </c>
      <c r="H23" s="25">
        <v>875</v>
      </c>
      <c r="I23" s="8">
        <v>71</v>
      </c>
      <c r="J23" s="25">
        <v>355</v>
      </c>
      <c r="K23" s="28">
        <v>0.41</v>
      </c>
      <c r="L23" s="8">
        <v>90</v>
      </c>
      <c r="M23" s="25">
        <v>225</v>
      </c>
      <c r="N23" s="28">
        <v>0.51</v>
      </c>
      <c r="O23" s="8">
        <v>0</v>
      </c>
      <c r="P23" s="8">
        <v>14</v>
      </c>
      <c r="Q23" s="8">
        <v>169</v>
      </c>
      <c r="R23" s="25">
        <v>3.6</v>
      </c>
    </row>
    <row r="24" spans="1:18" x14ac:dyDescent="0.25">
      <c r="A24" s="8" t="s">
        <v>80</v>
      </c>
      <c r="B24" s="27" t="s">
        <v>134</v>
      </c>
      <c r="C24" s="8" t="s">
        <v>156</v>
      </c>
      <c r="D24" s="27">
        <v>450</v>
      </c>
      <c r="E24" s="25">
        <v>3375</v>
      </c>
      <c r="F24" s="27">
        <v>427</v>
      </c>
      <c r="G24" s="28">
        <v>0.95</v>
      </c>
      <c r="H24" s="25">
        <v>3202.5</v>
      </c>
      <c r="I24" s="8">
        <v>427</v>
      </c>
      <c r="J24" s="25">
        <v>3202.5</v>
      </c>
      <c r="K24" s="28">
        <v>0.95</v>
      </c>
      <c r="L24" s="8">
        <v>0</v>
      </c>
      <c r="M24" s="25">
        <v>0</v>
      </c>
      <c r="N24" s="28">
        <v>0</v>
      </c>
      <c r="O24" s="8">
        <v>0</v>
      </c>
      <c r="P24" s="8">
        <v>23</v>
      </c>
      <c r="Q24" s="32"/>
      <c r="R24" s="25">
        <v>7.5</v>
      </c>
    </row>
    <row r="25" spans="1:18" x14ac:dyDescent="0.25">
      <c r="A25" s="8" t="s">
        <v>56</v>
      </c>
      <c r="B25" s="27" t="s">
        <v>139</v>
      </c>
      <c r="C25" s="8" t="s">
        <v>154</v>
      </c>
      <c r="D25" s="27">
        <v>130</v>
      </c>
      <c r="E25" s="25">
        <v>325</v>
      </c>
      <c r="F25" s="27">
        <v>102</v>
      </c>
      <c r="G25" s="28">
        <v>0.78</v>
      </c>
      <c r="H25" s="25">
        <v>255</v>
      </c>
      <c r="I25" s="8">
        <v>102</v>
      </c>
      <c r="J25" s="25">
        <v>255</v>
      </c>
      <c r="K25" s="28">
        <v>0.78</v>
      </c>
      <c r="L25" s="32">
        <v>0</v>
      </c>
      <c r="M25" s="33">
        <v>0</v>
      </c>
      <c r="N25" s="44">
        <v>0</v>
      </c>
      <c r="O25" s="8">
        <v>0</v>
      </c>
      <c r="P25" s="8">
        <v>28</v>
      </c>
      <c r="Q25" s="8">
        <v>112</v>
      </c>
      <c r="R25" s="25">
        <v>2.5</v>
      </c>
    </row>
    <row r="26" spans="1:18" x14ac:dyDescent="0.25">
      <c r="A26" s="8" t="s">
        <v>108</v>
      </c>
      <c r="B26" s="27" t="s">
        <v>139</v>
      </c>
      <c r="C26" s="8" t="s">
        <v>153</v>
      </c>
      <c r="D26" s="27">
        <v>150</v>
      </c>
      <c r="E26" s="25">
        <v>375</v>
      </c>
      <c r="F26" s="27">
        <v>31</v>
      </c>
      <c r="G26" s="28">
        <v>0.21</v>
      </c>
      <c r="H26" s="25">
        <v>77.5</v>
      </c>
      <c r="I26" s="8">
        <v>31</v>
      </c>
      <c r="J26" s="25">
        <v>77.5</v>
      </c>
      <c r="K26" s="28">
        <v>0.21</v>
      </c>
      <c r="L26" s="32">
        <v>0</v>
      </c>
      <c r="M26" s="33">
        <v>0</v>
      </c>
      <c r="N26" s="44">
        <v>0</v>
      </c>
      <c r="O26" s="8">
        <v>0</v>
      </c>
      <c r="P26" s="8">
        <v>46</v>
      </c>
      <c r="Q26" s="8">
        <v>44</v>
      </c>
      <c r="R26" s="25">
        <v>2.5</v>
      </c>
    </row>
    <row r="27" spans="1:18" x14ac:dyDescent="0.25">
      <c r="A27" s="8" t="s">
        <v>79</v>
      </c>
      <c r="B27" s="27" t="s">
        <v>139</v>
      </c>
      <c r="C27" s="8" t="s">
        <v>149</v>
      </c>
      <c r="D27" s="27">
        <v>150</v>
      </c>
      <c r="E27" s="25">
        <v>375</v>
      </c>
      <c r="F27" s="27">
        <v>56</v>
      </c>
      <c r="G27" s="28">
        <v>0.37</v>
      </c>
      <c r="H27" s="25">
        <v>140</v>
      </c>
      <c r="I27" s="8">
        <v>56</v>
      </c>
      <c r="J27" s="25">
        <v>140</v>
      </c>
      <c r="K27" s="28">
        <v>0.37</v>
      </c>
      <c r="L27" s="32">
        <v>0</v>
      </c>
      <c r="M27" s="33">
        <v>0</v>
      </c>
      <c r="N27" s="44">
        <v>0</v>
      </c>
      <c r="O27" s="8">
        <v>0</v>
      </c>
      <c r="P27" s="8">
        <v>46</v>
      </c>
      <c r="Q27" s="8">
        <v>68</v>
      </c>
      <c r="R27" s="25">
        <v>2.5</v>
      </c>
    </row>
    <row r="28" spans="1:18" x14ac:dyDescent="0.25">
      <c r="A28" s="8" t="s">
        <v>56</v>
      </c>
      <c r="B28" s="27" t="s">
        <v>140</v>
      </c>
      <c r="C28" s="8" t="s">
        <v>159</v>
      </c>
      <c r="D28" s="27">
        <v>130</v>
      </c>
      <c r="E28" s="25">
        <v>325</v>
      </c>
      <c r="F28" s="27">
        <v>99</v>
      </c>
      <c r="G28" s="28">
        <v>0.76</v>
      </c>
      <c r="H28" s="25">
        <v>325</v>
      </c>
      <c r="I28" s="8">
        <v>99</v>
      </c>
      <c r="J28" s="25">
        <v>247.5</v>
      </c>
      <c r="K28" s="28">
        <v>0.76</v>
      </c>
      <c r="L28" s="32">
        <v>0</v>
      </c>
      <c r="M28" s="33">
        <v>0</v>
      </c>
      <c r="N28" s="44">
        <v>0</v>
      </c>
      <c r="O28" s="8">
        <v>0</v>
      </c>
      <c r="P28" s="8">
        <v>31</v>
      </c>
      <c r="Q28" s="8">
        <v>99</v>
      </c>
      <c r="R28" s="25">
        <v>2.5</v>
      </c>
    </row>
    <row r="29" spans="1:18" x14ac:dyDescent="0.25">
      <c r="A29" s="8" t="s">
        <v>108</v>
      </c>
      <c r="B29" s="27" t="s">
        <v>140</v>
      </c>
      <c r="C29" s="8" t="s">
        <v>155</v>
      </c>
      <c r="D29" s="27">
        <v>150</v>
      </c>
      <c r="E29" s="25">
        <v>375</v>
      </c>
      <c r="F29" s="27">
        <v>100</v>
      </c>
      <c r="G29" s="28">
        <v>0.67</v>
      </c>
      <c r="H29" s="25">
        <v>250</v>
      </c>
      <c r="I29" s="8">
        <v>100</v>
      </c>
      <c r="J29" s="25">
        <v>250</v>
      </c>
      <c r="K29" s="28">
        <v>0.67</v>
      </c>
      <c r="L29" s="32">
        <v>0</v>
      </c>
      <c r="M29" s="33">
        <v>0</v>
      </c>
      <c r="N29" s="44">
        <v>0</v>
      </c>
      <c r="O29" s="8">
        <v>0</v>
      </c>
      <c r="P29" s="8">
        <v>46</v>
      </c>
      <c r="Q29" s="8">
        <v>102</v>
      </c>
      <c r="R29" s="25">
        <v>2.5</v>
      </c>
    </row>
    <row r="30" spans="1:18" x14ac:dyDescent="0.25">
      <c r="A30" s="8" t="s">
        <v>79</v>
      </c>
      <c r="B30" s="27" t="s">
        <v>140</v>
      </c>
      <c r="C30" s="8" t="s">
        <v>150</v>
      </c>
      <c r="D30" s="27">
        <v>150</v>
      </c>
      <c r="E30" s="25">
        <v>375</v>
      </c>
      <c r="F30" s="27">
        <v>56</v>
      </c>
      <c r="G30" s="28">
        <v>0.37</v>
      </c>
      <c r="H30" s="25">
        <v>140</v>
      </c>
      <c r="I30" s="8">
        <v>56</v>
      </c>
      <c r="J30" s="25">
        <v>140</v>
      </c>
      <c r="K30" s="28">
        <v>0.37</v>
      </c>
      <c r="L30" s="32">
        <v>0</v>
      </c>
      <c r="M30" s="33">
        <v>0</v>
      </c>
      <c r="N30" s="44">
        <v>0</v>
      </c>
      <c r="O30" s="8">
        <v>0</v>
      </c>
      <c r="P30" s="8">
        <v>46</v>
      </c>
      <c r="Q30" s="8">
        <v>71</v>
      </c>
      <c r="R30" s="25">
        <v>2.5</v>
      </c>
    </row>
    <row r="31" spans="1:18" x14ac:dyDescent="0.25">
      <c r="G31" s="10">
        <f>AVERAGE(G2:G30)</f>
        <v>0.74857142857142889</v>
      </c>
      <c r="K31" s="10">
        <f>AVERAGE(K2:K16,K18:K30)</f>
        <v>0.53857142857142848</v>
      </c>
      <c r="N31" s="10">
        <f>AVERAGE(N2:N16,N18:N30)</f>
        <v>0.15142857142857144</v>
      </c>
      <c r="P31" s="61">
        <v>876</v>
      </c>
      <c r="R31" s="52">
        <f>AVERAGE(R2:R30)</f>
        <v>3.7457142857142856</v>
      </c>
    </row>
    <row r="33" spans="1:18" s="1" customFormat="1" x14ac:dyDescent="0.25">
      <c r="E33" s="12"/>
      <c r="G33" s="9"/>
      <c r="H33" s="12"/>
      <c r="J33" s="12"/>
      <c r="K33" s="9"/>
      <c r="M33" s="12"/>
      <c r="N33" s="9"/>
      <c r="R33" s="12"/>
    </row>
    <row r="34" spans="1:18" s="1" customFormat="1" x14ac:dyDescent="0.25">
      <c r="A34" s="2"/>
      <c r="B34" s="3"/>
      <c r="C34" s="2"/>
      <c r="D34" s="3"/>
      <c r="E34" s="51"/>
      <c r="G34" s="9"/>
      <c r="H34" s="12"/>
      <c r="J34" s="12"/>
      <c r="K34" s="9"/>
      <c r="M34" s="12"/>
      <c r="N34" s="9"/>
      <c r="R34" s="12"/>
    </row>
    <row r="35" spans="1:18" x14ac:dyDescent="0.25">
      <c r="A35" s="2"/>
      <c r="B35" s="2"/>
      <c r="C35" s="2"/>
      <c r="D35" s="2"/>
      <c r="E35" s="51"/>
    </row>
    <row r="36" spans="1:18" x14ac:dyDescent="0.25">
      <c r="A36" s="2"/>
      <c r="B36" s="2"/>
      <c r="C36" s="2"/>
      <c r="D36" s="2"/>
      <c r="E36" s="51"/>
    </row>
    <row r="37" spans="1:18" x14ac:dyDescent="0.25">
      <c r="A37" s="2"/>
      <c r="B37" s="2"/>
      <c r="C37" s="2"/>
      <c r="D37" s="2"/>
      <c r="E37" s="51"/>
    </row>
    <row r="38" spans="1:18" x14ac:dyDescent="0.25">
      <c r="A38" s="2"/>
      <c r="B38" s="2"/>
      <c r="C38" s="2"/>
      <c r="D38" s="2"/>
      <c r="E38" s="51"/>
    </row>
    <row r="39" spans="1:18" x14ac:dyDescent="0.25">
      <c r="A39" s="2"/>
      <c r="B39" s="2"/>
      <c r="C39" s="2"/>
      <c r="D39" s="2"/>
      <c r="E39" s="51"/>
    </row>
    <row r="40" spans="1:18" x14ac:dyDescent="0.25">
      <c r="A40" s="2"/>
      <c r="B40" s="2"/>
      <c r="C40" s="2"/>
      <c r="D40" s="2"/>
      <c r="E40" s="51"/>
    </row>
    <row r="41" spans="1:18" x14ac:dyDescent="0.25">
      <c r="A41" s="2"/>
      <c r="B41" s="2"/>
      <c r="C41" s="2"/>
      <c r="D41" s="2"/>
      <c r="E41" s="51"/>
    </row>
    <row r="42" spans="1:18" x14ac:dyDescent="0.25">
      <c r="A42" s="2"/>
      <c r="B42" s="2"/>
      <c r="C42" s="2"/>
      <c r="D42" s="2"/>
      <c r="E42" s="51"/>
    </row>
    <row r="43" spans="1:18" x14ac:dyDescent="0.25">
      <c r="A43" s="2"/>
      <c r="B43" s="2"/>
      <c r="C43" s="2"/>
      <c r="D43" s="2"/>
      <c r="E43" s="51"/>
    </row>
    <row r="44" spans="1:18" x14ac:dyDescent="0.25">
      <c r="A44" s="2"/>
      <c r="B44" s="2"/>
      <c r="C44" s="2"/>
      <c r="D44" s="2"/>
      <c r="E44" s="51"/>
    </row>
    <row r="45" spans="1:18" x14ac:dyDescent="0.25">
      <c r="A45" s="2"/>
      <c r="B45" s="2"/>
      <c r="C45" s="2"/>
      <c r="D45" s="2"/>
      <c r="E45" s="51"/>
    </row>
    <row r="46" spans="1:18" x14ac:dyDescent="0.25">
      <c r="A46" s="2"/>
      <c r="B46" s="2"/>
      <c r="C46" s="2"/>
      <c r="D46" s="2"/>
      <c r="E46" s="51"/>
    </row>
    <row r="47" spans="1:18" x14ac:dyDescent="0.25">
      <c r="A47" s="2"/>
      <c r="B47" s="2"/>
      <c r="C47" s="2"/>
      <c r="D47" s="2"/>
      <c r="E47" s="51"/>
    </row>
    <row r="48" spans="1:18" x14ac:dyDescent="0.25">
      <c r="A48" s="2"/>
      <c r="B48" s="2"/>
      <c r="C48" s="2"/>
      <c r="D48" s="2"/>
      <c r="E48" s="51"/>
    </row>
    <row r="49" spans="1:5" x14ac:dyDescent="0.25">
      <c r="A49" s="2"/>
      <c r="B49" s="2"/>
      <c r="C49" s="2"/>
      <c r="D49" s="2"/>
      <c r="E49" s="51"/>
    </row>
    <row r="50" spans="1:5" x14ac:dyDescent="0.25">
      <c r="A50" s="2"/>
      <c r="B50" s="2"/>
      <c r="C50" s="2"/>
      <c r="D50" s="2"/>
      <c r="E50" s="51"/>
    </row>
    <row r="51" spans="1:5" x14ac:dyDescent="0.25">
      <c r="A51" s="2"/>
      <c r="B51" s="2"/>
      <c r="C51" s="2"/>
      <c r="D51" s="2"/>
      <c r="E51" s="51"/>
    </row>
    <row r="52" spans="1:5" x14ac:dyDescent="0.25">
      <c r="A52" s="2"/>
      <c r="B52" s="2"/>
      <c r="C52" s="2"/>
      <c r="D52" s="2"/>
      <c r="E52" s="51"/>
    </row>
    <row r="53" spans="1:5" x14ac:dyDescent="0.25">
      <c r="A53" s="2"/>
      <c r="B53" s="2"/>
      <c r="C53" s="2"/>
      <c r="D53" s="2"/>
      <c r="E53" s="51"/>
    </row>
    <row r="54" spans="1:5" x14ac:dyDescent="0.25">
      <c r="A54" s="2"/>
      <c r="B54" s="2"/>
      <c r="C54" s="2"/>
      <c r="D54" s="2"/>
      <c r="E54" s="51"/>
    </row>
    <row r="55" spans="1:5" x14ac:dyDescent="0.25">
      <c r="A55" s="2"/>
      <c r="B55" s="2"/>
      <c r="C55" s="2"/>
      <c r="D55" s="2"/>
      <c r="E55" s="51"/>
    </row>
    <row r="56" spans="1:5" x14ac:dyDescent="0.25">
      <c r="A56" s="2"/>
      <c r="B56" s="2"/>
      <c r="C56" s="2"/>
      <c r="D56" s="2"/>
      <c r="E56" s="51"/>
    </row>
    <row r="57" spans="1:5" x14ac:dyDescent="0.25">
      <c r="A57" s="2"/>
      <c r="B57" s="2"/>
      <c r="C57" s="2"/>
      <c r="D57" s="2"/>
      <c r="E57" s="51"/>
    </row>
    <row r="58" spans="1:5" x14ac:dyDescent="0.25">
      <c r="A58" s="2"/>
      <c r="B58" s="2"/>
      <c r="C58" s="2"/>
      <c r="D58" s="2"/>
      <c r="E58" s="51"/>
    </row>
    <row r="59" spans="1:5" x14ac:dyDescent="0.25">
      <c r="A59" s="2"/>
      <c r="B59" s="2"/>
      <c r="C59" s="2"/>
      <c r="D59" s="2"/>
      <c r="E59" s="51"/>
    </row>
    <row r="60" spans="1:5" x14ac:dyDescent="0.25">
      <c r="A60" s="2"/>
      <c r="B60" s="2"/>
      <c r="C60" s="2"/>
      <c r="D60" s="2"/>
      <c r="E60" s="51"/>
    </row>
    <row r="61" spans="1:5" x14ac:dyDescent="0.25">
      <c r="A61" s="53"/>
      <c r="B61" s="53"/>
      <c r="C61" s="53"/>
      <c r="D61" s="53"/>
      <c r="E61" s="54"/>
    </row>
    <row r="62" spans="1:5" x14ac:dyDescent="0.25">
      <c r="A62" s="53"/>
      <c r="B62" s="53"/>
      <c r="C62" s="53"/>
      <c r="D62" s="53"/>
      <c r="E62" s="54"/>
    </row>
    <row r="63" spans="1:5" x14ac:dyDescent="0.25">
      <c r="A63" s="55"/>
      <c r="B63" s="55"/>
      <c r="C63" s="55"/>
      <c r="D63" s="55"/>
      <c r="E63" s="56"/>
    </row>
    <row r="64" spans="1:5" x14ac:dyDescent="0.25">
      <c r="A64" s="55"/>
      <c r="B64" s="55"/>
      <c r="C64" s="55"/>
      <c r="D64" s="55"/>
      <c r="E64" s="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D610CA6-E4AA-4E92-BB97-44138A5D6B16}"/>
</file>

<file path=customXml/itemProps2.xml><?xml version="1.0" encoding="utf-8"?>
<ds:datastoreItem xmlns:ds="http://schemas.openxmlformats.org/officeDocument/2006/customXml" ds:itemID="{F371524C-C099-4DAF-89CF-2A5BA572A30F}"/>
</file>

<file path=customXml/itemProps3.xml><?xml version="1.0" encoding="utf-8"?>
<ds:datastoreItem xmlns:ds="http://schemas.openxmlformats.org/officeDocument/2006/customXml" ds:itemID="{EF354361-C64A-4993-B0F6-6BFD73ACE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BTO 1</vt:lpstr>
      <vt:lpstr>BTO 2</vt:lpstr>
      <vt:lpstr>BTO 3</vt:lpstr>
      <vt:lpstr>BTO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Parkin Christie (2017)</dc:creator>
  <cp:lastModifiedBy>Parkin Christie (2017)</cp:lastModifiedBy>
  <dcterms:created xsi:type="dcterms:W3CDTF">2018-03-14T14:15:54Z</dcterms:created>
  <dcterms:modified xsi:type="dcterms:W3CDTF">2018-03-21T12:16:46Z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