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harts/chart1.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hcc-data1\Shared\Heritage\Culture Company\Data &amp; Research\Place des Anges\Email Feedback\"/>
    </mc:Choice>
  </mc:AlternateContent>
  <bookViews>
    <workbookView xWindow="480" yWindow="210" windowWidth="20730" windowHeight="11760"/>
  </bookViews>
  <sheets>
    <sheet name="DATA SUMMARY" sheetId="3" r:id="rId1"/>
    <sheet name="RECORD" sheetId="1" r:id="rId2"/>
    <sheet name="Lists" sheetId="2" r:id="rId3"/>
  </sheets>
  <definedNames>
    <definedName name="_xlnm._FilterDatabase" localSheetId="1" hidden="1">RECORD!$A$3:$F$29</definedName>
    <definedName name="Relationship">Lists!$A$2:$A$14</definedName>
    <definedName name="Tone">Lists!$C$2:$C$4</definedName>
    <definedName name="Topic">Lists!#REF!</definedName>
    <definedName name="Tpoic">Lists!#REF!</definedName>
    <definedName name="Wave">Lists!$A$3:$A$7</definedName>
  </definedNames>
  <calcPr calcId="171027"/>
</workbook>
</file>

<file path=xl/calcChain.xml><?xml version="1.0" encoding="utf-8"?>
<calcChain xmlns="http://schemas.openxmlformats.org/spreadsheetml/2006/main">
  <c r="G5" i="3" l="1"/>
  <c r="G6" i="3"/>
  <c r="G4" i="3"/>
  <c r="G7" i="3" l="1"/>
  <c r="C4" i="3"/>
  <c r="C10" i="3" l="1"/>
  <c r="C6" i="3" l="1"/>
  <c r="C7" i="3"/>
  <c r="C8" i="3"/>
  <c r="C9" i="3"/>
  <c r="C11" i="3"/>
  <c r="C12" i="3"/>
  <c r="C13" i="3"/>
  <c r="C14" i="3"/>
  <c r="C15" i="3"/>
  <c r="C16" i="3"/>
  <c r="C5" i="3"/>
  <c r="C17" i="3" l="1"/>
  <c r="H5" i="3" l="1"/>
  <c r="D10" i="3" l="1"/>
  <c r="D4" i="3"/>
  <c r="H6" i="3"/>
  <c r="D7" i="3"/>
  <c r="D12" i="3"/>
  <c r="D16" i="3"/>
  <c r="D9" i="3"/>
  <c r="D14" i="3"/>
  <c r="D11" i="3"/>
  <c r="D8" i="3"/>
  <c r="D6" i="3"/>
  <c r="D5" i="3"/>
  <c r="D15" i="3"/>
  <c r="D13" i="3"/>
  <c r="H4" i="3"/>
  <c r="H7" i="3" l="1"/>
  <c r="D17" i="3"/>
</calcChain>
</file>

<file path=xl/sharedStrings.xml><?xml version="1.0" encoding="utf-8"?>
<sst xmlns="http://schemas.openxmlformats.org/spreadsheetml/2006/main" count="287" uniqueCount="142">
  <si>
    <t>Tone</t>
  </si>
  <si>
    <t>Positive</t>
  </si>
  <si>
    <t>Neutral</t>
  </si>
  <si>
    <t>Negative</t>
  </si>
  <si>
    <t>TOTAL</t>
  </si>
  <si>
    <t>NUMBER OF COMMENTS BY TONE</t>
  </si>
  <si>
    <t>TONE</t>
  </si>
  <si>
    <t>COMMENT</t>
  </si>
  <si>
    <t>Insert new record above this line to ensure formulas are not affected on DATA SUMMARY sheet</t>
  </si>
  <si>
    <t>PLACE DES ANGES FEEDBACK</t>
  </si>
  <si>
    <t>RELATIONSHIP</t>
  </si>
  <si>
    <t>ORGANISATION</t>
  </si>
  <si>
    <t>NAME</t>
  </si>
  <si>
    <t xml:space="preserve">HERIB </t>
  </si>
  <si>
    <t>Sandra Ackroyd</t>
  </si>
  <si>
    <t>We did and it was absolutely amazing – Jack came home with a pocket full of feathers, being out in the crowd gave me a sense of how much it meant to the people there and everyone had fantastic comments.  Great night!</t>
  </si>
  <si>
    <t>Leeds Building Society</t>
  </si>
  <si>
    <t>Relationship</t>
  </si>
  <si>
    <t>Principal Partner</t>
  </si>
  <si>
    <t>Major Partner</t>
  </si>
  <si>
    <t>City Partners</t>
  </si>
  <si>
    <t>Business Club</t>
  </si>
  <si>
    <t>Thanks so much for an totally amazing night on Saturday. The girls thought it was superb, and thanks for pointing us in the right direction to stand as they we were knee deep in feathers and loved it!
The access into Queens Garden was smooth, relaxed and the atmosphere was really electric with anticipation.
You did an amazing job for your ‘trial run’ and the reaction across the city has been perfect.
Thanks so much for inviting us, we truly had a great night!!!</t>
  </si>
  <si>
    <t>Lynnsey Pilmer</t>
  </si>
  <si>
    <t>Superstadium Management Company (KCOM Stadium)</t>
  </si>
  <si>
    <t>I would like to say thank you to all the team for the event in Queens Gardens last night. I booked a car park space for my disabled daughter in low gate and was very impressed with the way the parking was organised. Disabled young people don't want a big fuss when they are going out, and the parking was made to be low key, with all the attendants at the gates knowing what was happening and able to quietly guide us to a place where she was able to get into the gardens with minimum walking and fuss. 
I have tried to attend other events with her over the last 20 years and I can honestly say, this was the best organised from our point of view. It has given us the confidence to attend more. Please continue the good work.</t>
  </si>
  <si>
    <t xml:space="preserve">Linda Hobbs </t>
  </si>
  <si>
    <t>I just wanted to let you know that I thought Place des Anges was amazing, it was the most beautiful thing I have ever seen in my life. Really awesome, beautiful, surreal and magical. It was fabulous tonight, but I couldn't help thinking it would look so special at Christmas. A real winter wonderland. As a deaf person it was an absolutely perfect night for me, being such a fabulous visual event. I was like a child full of wonder. You should have seen the joy on our faces, the laughter, eyes widening with delightful surprise, the smile from ear to ear, and out faces covered in feathers. It really did feel like we were 5 years olds again. From a disability point of view, full marks to the team. Everything seemed to go smoothly. It was actually very chilly in the quite corner, but we can’t hold you responsible for the weather! Well done to everyone involved. If this is the type of events we can expect during City of Culture, it’s going to be nothing short of phenomenal</t>
  </si>
  <si>
    <t>Choices and Rights Disability Coalition</t>
  </si>
  <si>
    <t xml:space="preserve">Donna Cushing </t>
  </si>
  <si>
    <t>Patricia Carrotte</t>
  </si>
  <si>
    <t>Geraldine McGahey</t>
  </si>
  <si>
    <t>Many thanks to you and your team for everything, from tickets to blue badge parking, 
To the seats.  Absolutely amazing night.</t>
  </si>
  <si>
    <t>Mandy al-qattan</t>
  </si>
  <si>
    <t>Now that I have finally got my breath back, I just wanted to say how impressed my colleagues and I were with Saturday's performance - absolutely outstanding!
It was a complete assault on the senses....quite frankly I didn't know whether to laugh or cry or where to look next. Surprise, followed surprise as the show reached its crescendo - a stunning snowstorm of lights, feathers and music!
Everyone I spoke to on the way out was full of superlatives for what was an amazing performance - who the hell thinks of these things?! Just when you think you've see it all....
As a Principal Partner of Hull 2017, I cannot tell you how much we're looking forward to being a part of the year ahead. What a fantastic start!
Please feel free to share my views with everyone involved - they should all be extremely proud. I'm sure the people of Hull have never seen anything quite like it!
Best wishes and a very big thank you.</t>
  </si>
  <si>
    <t>Richard Sears</t>
  </si>
  <si>
    <t>Yorkshire Water</t>
  </si>
  <si>
    <t>I just wanted to say a huge thank you for letting me be involved in events such as Saturday night. An amazing spectacle and a real blast to be involved in. It was the most fun I have had for ages (at least with my clothes on!). If 2017 is going to be like this I cannot wait. I also wanted to say that you in the volunteering team have made it really easy for me, and I would imagine I speak for a good number, to take on this role of Pioneer Volunteer. So a big thank you to you all</t>
  </si>
  <si>
    <t>Nigel Watt</t>
  </si>
  <si>
    <t xml:space="preserve">I’ve had teachers contacting me to say how wonderful they thought it was. It was so nice to see Hull alive at night and the range of ages that were there. </t>
  </si>
  <si>
    <t>Roisha Wardlaw</t>
  </si>
  <si>
    <t>EVENT DATE</t>
  </si>
  <si>
    <t>On the night I had one man furious “Not organised, shambles” because the toilets were on the other side of the Queens Gardens</t>
  </si>
  <si>
    <t>Delivery Partner</t>
  </si>
  <si>
    <t>Audience Member (Access)</t>
  </si>
  <si>
    <t>N/A</t>
  </si>
  <si>
    <t>Denise</t>
  </si>
  <si>
    <t>Just wanted to say what a great night last night it was truly magical and right on our doorstep. Well organised and professional. Thank you</t>
  </si>
  <si>
    <t>Michelle</t>
  </si>
  <si>
    <t>Hull 2017</t>
  </si>
  <si>
    <t>Talent Match Humber</t>
  </si>
  <si>
    <t>Chantelle Snee</t>
  </si>
  <si>
    <t>We would like to thank you all for the well organised event that took place in hull last night. We had friends over from Wakefield and they were very impressed with everything that was happening.
If this is a taste of thing to come for The City of Culture 2017 we will look forward to it.
I’m sure a lot of hard work went into organising this event but it was well worth it.
Thank you all again.</t>
  </si>
  <si>
    <t>Avril &amp; Mike Longthorn</t>
  </si>
  <si>
    <t xml:space="preserve">Audience Member </t>
  </si>
  <si>
    <t xml:space="preserve">I thought you might be interested in a couple of comments from last night’s Place des Anges audience.  I overheard a woman in the queue saying to her companions that the organisation was very good.  Then a couple who had arrived with their disabled daughter wanted us to know how impressed they were with the efficiency of the whole disabled parking system from initial booking to arrival at the car park.  Their daughter had not felt demeaned in the slightest at any stage which, unfortunately, hasn’t always been her experience.
On a personal note, Graham and I both thoroughly enjoyed the event.  The Pioneers did a fine job (in our humble opinion) and the team leaders were excellent.  The ‘angels’ were friendly and contributed to a great experience for all who were lucky enough to be there last night.  The atmosphere went from one of eager anticipation through awe to a party mood and left everyone looking forward to more.  </t>
  </si>
  <si>
    <t>Marguerite &amp; Graham Reedier</t>
  </si>
  <si>
    <t xml:space="preserve">HUGE congratulations Hull2017 team.    What a fantastic show.  All very well organised 
and you even got the weather perfect!   If everything else for City of Culture is as good it will be 
Wonderful for  Hull.  Thankyou and again huge congratulations.      </t>
  </si>
  <si>
    <t>Pat Manchester</t>
  </si>
  <si>
    <t>Congratulations to Organiser's and everyone who took part in Place Des Anges it was Fantastic and Spectacular.</t>
  </si>
  <si>
    <t>Jack Whileblood</t>
  </si>
  <si>
    <t>Pioneer Volunteer</t>
  </si>
  <si>
    <r>
      <t xml:space="preserve">Caller is wanting to compliment the city of culture team as they have done an excellent job with </t>
    </r>
    <r>
      <rPr>
        <i/>
        <sz val="11"/>
        <color theme="1"/>
        <rFont val="Trebuchet MS"/>
        <family val="2"/>
      </rPr>
      <t>Place des Anges</t>
    </r>
  </si>
  <si>
    <t>Sandra Oliver</t>
  </si>
  <si>
    <t>The caller wants to raise a formal complaint in regards to the Place Des Anges, he is not happy that lots of feathers were dumped during the event. He feels that they have broken the law that the council have put in place. He states that if he littered the place actioned would be taken but when the council does this they seem to be exempt. He specifically wants listing which law makes them exempt from this. (He wants to be contacted by letter.)</t>
  </si>
  <si>
    <t>David Griffin</t>
  </si>
  <si>
    <t>A great event and hopefully a sign of things to come.  Thoroughly enjoyed it.</t>
  </si>
  <si>
    <t>I just wanted to pass on my thanks and congratulations. It was a great event, the organisation and the volunteers, not to mention the performance itself, was all spot on. Very happy to complete a survey.</t>
  </si>
  <si>
    <t>On behalf of everyone at the Strata Group who attended, an enormous thank-you.  
Please pass on the largest possible thank you to all the individuals and wider teams involved.
"Special, magical, enchanting and memory making” are just some of the many things we’ve all said to one another this morning yet these words and phrases don’t quite go far enough in explaining what a truly unique evening it was.
I turned to look at my children’s faces. They were covered in feathers (obviously), utterly transfixed and sporting the most enormous smiles – Memory making moments indeed.
Keep up the good work and thank you all once again.</t>
  </si>
  <si>
    <t>Great evening on Saturday. An awesome expression of the ambition for the year ahead.</t>
  </si>
  <si>
    <t>Just spoken to Richard and he was completely blown away by the event, and I'm gathering feedback from our colleagues and it's pretty much the same all round.
If it feels like everyone is still trying to calm down after Saturday, don't worry because it's the same with us!</t>
  </si>
  <si>
    <t>Peter</t>
  </si>
  <si>
    <t>Ruth</t>
  </si>
  <si>
    <t>Chris</t>
  </si>
  <si>
    <t>Nick</t>
  </si>
  <si>
    <t>Duncan</t>
  </si>
  <si>
    <t>EYMS</t>
  </si>
  <si>
    <t>Spirit of 2012</t>
  </si>
  <si>
    <t>Strata Group</t>
  </si>
  <si>
    <t>William Jackson Food Group</t>
  </si>
  <si>
    <t>Non-specific</t>
  </si>
  <si>
    <t xml:space="preserve">Thank you so much for the tickets for Place Des Anges, it was absolutely amazing, the PADD guys loved every minute. The accessibility and organisation was great, the guys had a couple of questions about strobe lighting and sound as one of the guys has epilepsy alongside her learning difficulty, her questions were answered straight away allowing her to relax and enjoy the show. The organisation was really good. 
There was only one observation that is worth a mention. When we walking back to the taxi the group were approached by a guy who was clearly drunk, due to this he become aggressive towards the group. This was in the new town area near Hull Cheese where at the time there wasn’t a visible police presence. I’m a bit concerned there may have been a more serious incident if the guys were out on their own.  It might be worth passing this on to Humberside Police as during  2017 there will be more vulnerable people out and about in the City Centre attending events, when normally it is unlikely they would be there late on a weekend. Just a bit of feedback and again the event was thoroughly enjoyed by all. It was great to see an event of this scale in Hull. It really got the guys excited for next year and finally stopped them talking about orange barriers! 
Cannot wait until next year! </t>
  </si>
  <si>
    <t>I want to compliment you and the team for a well organised event.
My sister and I had a wonderful time and the show was awesome, amazing and spectacular.  If this is the calibre of things to come for the City of Culture 2017 then I can’t wait.
Well done to you all.</t>
  </si>
  <si>
    <t>I thought the event was fantastic – congratulation to all involved in organising it.   I did ask people on our HERIB  bus leaving the event for initial feedback and all thought it had been very good and those that had used the audio description had found it really helpful (I listened to it personally to experience it too and thought the lady that was doing the description did it very well).
They also thought the area we were in was a really good area and wasn’t too cramped with too many obstruction for visually impaired people to have to navigate.  
I encouraged constructive feedback and the main point was just about seating; some of them much preferred to sit (although I don’t think would have liked to have been in the seated area!) so it was much appreciated when yourself and your colleagues managed to get some folding chairs for us. 
I also managed to have a quiet word with one of the ‘Angels’ at the end of the performance and asked if he would come over to our group so that they could feel the costumes which obviously helps them imagine what we’re looking at.  The guy was very accommodating and came over to the group.   This sort of ‘touch tour’ is something we have done before with the northern ballet company and proves really useful, especially if it’s possible to do this prior to the performance as it allows a person with no vision to be able to visualise a little better what others are looking at – although I  appreciate this was probably not feasible anyway in this instance.   
A fantastic spectacle enjoyed by all of us. 
Andy – all people on the bus said they would be happy to be contacted for feedback (I appreciate they may not want ALL) and would be happy for their phone numbers to  be provided.</t>
  </si>
  <si>
    <t>Just a quick note to say how fantastic Saturday evening was.  The organisation was spot on.  I would particularly like to highlight 2 members of your team for helping me with my disabled mother (I should have got their names) they were on the disabled carpark, one young lady had dark hair in a ponytail and the other lady had dark red/purple short hair.  They were so helpful and really got into the spirit of the event.
Again, this was one very well organised and enjoyable evening and your team should be very proud of what they achieved.</t>
  </si>
  <si>
    <t>Our granddaughter took a deep breath and breathed out   “E e e e e e e e e e e e e e e e e e e e e”  as the angles sped along the wires trailing the material   AND  IT  WAS !!
Electrifyingly exciting,   exceptionally exhilarating entertainment,  eccentrically eclectic,   enrapturingly evocative,   emotionally eerie,    elaborately explosive elite event,    exceeded expectations!!!   
So a big  T H A N K   Y O U   from us to everybody who had a hand in the   ‘enormous enterprising event’  so expertly staged    and    ENCORE  FOR  2017.
Our evening went exceptionally smooth, my initial fears about parking and time scales with mobility difficulties were unfounded.  When we had originally looked up Lowgate car park the site directed us to a car park behind the courts, whereas it was ‘right on the event doorstep’.  There were no queues of traffic waiting to get into the car park (probably good as more than three would have blocked the crossroad), and it was open before 9pm.  We had to queue at the barriers for a short while and once through were not directed to the wheelchair section and we nearly went down the ramp into Queen’s Gardens until we saw some of the other wheelchairs carrying on along the road so turned back.  Stewards were then clearing a pathway to the path behind the barriers where they advised a good place to watch, they were friendly and plentiful had any help been needed.  This area was not that busy, there was space to move and the people all stood in the road in front of the barriers did not cause obstruction as it was aerial and such a good spot to see the wires and angels overhead. 
No problems on exiting wonderful atmosphere with the crowds, stewards keeping cars in car park until most of the crowds had cleared the road in front, one stopped me going back to the site as I would have been travelling against the crowd direction (sensible). I remembered where the drop kerbs were when I arrived in daylight in case they were feather covered on way back, I only got stuck once over a raised cable cover but it was well marked in yellow/black stripes and a push freed me (my small scooter doesn’t have much clearance). No traffic jams leaving Hull to southbank.  Happy faces all round we thoroughly enjoyed being able to go to this event as a family and look forward to future events.  We already have plans for the school holidays our grandchildren love the museums, parks, restaurants, events etc. in Hull.
So a thank you again and big hugs to everybody (including those who will be clearing feathers for next 2 months)</t>
  </si>
  <si>
    <t>Denise Woodall</t>
  </si>
  <si>
    <t>Bid Angel</t>
  </si>
  <si>
    <t>City Partner</t>
  </si>
  <si>
    <t>I would like to introduce myself, my name is Fiona Harding and I run a company called The King's Town (Facebook), I take photographs of the local area which I sell, make into bespoke gifts and I also do commissioned work for companies and individuals.
The reason for my email today is, I attended Place des Anges event on Saturday night (which I was in wondered awe at and it certainly was a sight to behold) and I attend most events in the city to take photographs to put on The King's Town page to attract people to our beautiful city plus of course, attract new business to my company. I wondered if I would be able to obtain a photographers pass to events in 2017 to be able to get a close up of events which you intend to put on. I would be most grateful if you would be able to do this for me.</t>
  </si>
  <si>
    <t>Fiona</t>
  </si>
  <si>
    <t>Hull 2017 Supplier</t>
  </si>
  <si>
    <t xml:space="preserve">Feedback today from someone in a wheelchair on Saturday ....great time....but had difficulty with disabled toilet as there was no light. They had to use the daughters iPad for light. Not sure you could do anything about that though as the lights might have distracted people from the experience of the Angels ???
They thought everything else was good.
</t>
  </si>
  <si>
    <t>Unknown</t>
  </si>
  <si>
    <t>Kate</t>
  </si>
  <si>
    <t>The feedback I’ve had so far is that everyone had a really great time and they thought it was a magical experience. 
And I have a lot of people who are kicking themselves that they didn’t get tickets to see the show after hearing so many people hear such good things about it. 
So well done to everyone involved it sounds like you have done a fantastic job for your first event!!!
If there are any opportunities for our students to be involved in any of your other events please let us know.</t>
  </si>
  <si>
    <t>5 Senses</t>
  </si>
  <si>
    <t>Melanie Bruton</t>
  </si>
  <si>
    <t>On behalf of the staff and service users who live at Pennine Residential I would like to express my sincere thanks  for your support and guidance in arranging our visit to Place des Anges.
Your information prior to the event was invaluable to making the evening a great success and enjoyable for us all.
The night was an excellent experience for us all - our service users loved the music, noise and touch which is great stimulation for all of their senses.
I hope that we can attend any future events with the same wonderful support that you showed us, it was truly magnificent.
Once again on behalf of all at Pennine many thanks.</t>
  </si>
  <si>
    <t>Community Group/Public Services</t>
  </si>
  <si>
    <t>Pennine Residential</t>
  </si>
  <si>
    <t>For a start the event itself was out of this world.  I am a sucker for the One Night Only, you have never seen anything like this type of event.  The overall feeling throughout the event was wonderful and the sound of “grown up folk” laughing like children was worth the attendance alone.
Organisationally.  The queuing system was spot on.  My wife and I arrived half and hour before gates opened to join the end of what appeared to be a soul destroying queue that seemed to go back to where we parked the car.  Once the gates opened the queue moved like clockwork.  I have taken a lot longer to get into major venues than to get onto Wilberforce.
It was a gem and if this is a foretaste of the major events then we can only look forward with excitement.</t>
  </si>
  <si>
    <t>Graham Lownsborough</t>
  </si>
  <si>
    <t>Hull City Council</t>
  </si>
  <si>
    <t>Host City</t>
  </si>
  <si>
    <t>The event was spectacular!  My only feedback is that because of the light nights, understandably the start time was 9.45pm to get the full effect but this may have prevented people coming with children.  Having said this, you’ve probably had to deal with availability etc and I don’t want it to detract from what was a really exceptional event.</t>
  </si>
  <si>
    <t>Kathryn</t>
  </si>
  <si>
    <t>Hull BID</t>
  </si>
  <si>
    <t>We really enjoyed it. It was great to see Hull City Centre busy on a evening which you don’t normally see. We thought it was very well organised and got through the ticket section very quick and easy.
Maybe it could have done with a few drinks/ food stalls in Queen’s Gardens but that is a tiny thing. 
Let’s hope more events like that are coming</t>
  </si>
  <si>
    <t>Stephanie Anderson</t>
  </si>
  <si>
    <t>Congratulations on the event in Queens Gardens this weekend – everyone was mesmerised by it! Fantastic! I’m still spitting feathers!!  Let’s hope the “nude sea” will be just as successful – which I know it will, because the people of Hull are really getting into the spirit of it all now aren’t they? Considering the moaning cynicism that we often experience around here, I’m well pleased how you’ve captured people’s imagination already!</t>
  </si>
  <si>
    <t>Culture of Hull</t>
  </si>
  <si>
    <t xml:space="preserve">Thanks again for the Place de Anges walk round last week. As a spectator/ audience member/feather thrower on the night I was completely amazed. Everyone in my party was massively impressed.
Huge thanks to the teams involved for what was an unforgettable, magical experience. </t>
  </si>
  <si>
    <t>Simon Vickers</t>
  </si>
  <si>
    <t>John Taylor</t>
  </si>
  <si>
    <t>I was surprised at how many people went in queens gardens, I saw event staff advertising that there was room near the college but people are like sheep and join ques form some reason.  I was stood right next to the zebra and they was loads of room near me.
The event was outstanding, it brought out the child in many adults especially at the end when people was throwing feather balls around. I had no complaints but turning up half intoxicated meant I was going to have a great time no matter what happened.</t>
  </si>
  <si>
    <t>Absolutely brilliant, I loved it and from the faces of the crowd, young and elderly did alike.</t>
  </si>
  <si>
    <t>Amanda Gill</t>
  </si>
  <si>
    <t>I wasn’t sure what to expect and had never seen this type of event before, I found it thoroughly spectacular and had an enormous amount of fun with the feathers, the end of the event was amazing as feathers were blown into the air, it looked like it was snowing.  
It was fantastic to see so many different age groups having such a fantastic time.  
Every time I see a feather I smile.</t>
  </si>
  <si>
    <t>Bev Rhodes</t>
  </si>
  <si>
    <t>Vanessa Swyer</t>
  </si>
  <si>
    <t xml:space="preserve">My daughter and friend visited Hull for the weekend and attended the event. They said that the event was extremely well managed, fantastic to watch and they thoroughly enjoyed the experience (seen nothing like it).  Well done to all involved. </t>
  </si>
  <si>
    <t>NUMBER OF COMMENTS BY RELATIONSHIP TYPE</t>
  </si>
  <si>
    <t>Humberside Fire</t>
  </si>
  <si>
    <t xml:space="preserve">Everyone I talked to at the event thoroughly enjoyed it, as a spectacle that engaged with the public I think it would be hard to top it. All of the pioneers/volunteers were friendly and got into the spirit of the event and from what I saw were very engaging and helpful.   Some of the security staff (who were from the top of the police station) were stood smoking in the disabled area when the public came in and I think any smoking areas (relaxing area) for staff should have been out of sight of the public or at least not in a public area.
A couple of points were passed to me from Jenny who attended as a ticket holder
Because of the event being in high summer it did not get dark until 10:15pm and the show had a delayed start meaning a later than advertised finish. This meant than Jenny had to leave before the end to catch one of the last busses leaving to get home.   Also due to the very late starting time she thought that not many younger children may have had the opportunity to attend.
Finally she went through the queuing system and although people were entering fairly quickly, the numbers waiting to get in resulted in the queue snaking over Alfred Gelder street. Additional entrances or a Disney style queuing system in that area may have helped.  </t>
  </si>
  <si>
    <t>John Broadley</t>
  </si>
  <si>
    <t>Kerry Ryan</t>
  </si>
  <si>
    <t>I thought the event was brilliant. I attended with my family which included husband and two children aged 9 and 12. I am not sure if you have children but if you do you will relate with the fact that I had to drag them off their consoles to get them there.
We went for some dinner beforehand and arrived at the que about 45mins before the gate opened. I thought the queues where dealt with very well, although the option of four diffirent queues was not very well sign posted for people turning up early (maybe that was intended).
It was nice to have an area for the children to play while we waited. I realise this will not be possible for all events but it was nice to see groups of children coming together and having fun rather than moaning about having to stand in a queue.
Once the gates opened the queues were moving very fast and all the volunteers where great giving out advice about tickets etc before you got to the gates.
The event itself was amazing and we all had a great time, there was plenty of space to move around to keep a look out for the next angel.
What I enjoyed maybe just as much as the actual event was the atmosphere afterwards. It was so great to see everyone having fun together both children and adults of all ages having feather fights and making feather angles. The angels being in the crowd dancing and having photos taken was all part of the atmosphere, I have never heard so much joyous laughter. If let you on a high.
From beginning to end it was a great family event which we all loved.</t>
  </si>
  <si>
    <t xml:space="preserve">Just to say absolutely brilliant, congratulations to all involved.  Also so well organised and volunteers were so helpful. </t>
  </si>
  <si>
    <t>Sue Fearnside</t>
  </si>
  <si>
    <t>Congratulations on a brilliant night on Saturday. With 10 years as Executive Producer for LIFT I know EXACTLY what that would have taken to produce (AND extra tricky as you are in effect a start up company). It ran SO smoothly. I was there with my mum and we had a ball…great to read the good vibes in today's Hull Daily Mail – a brilliant trail-blazer piece for next year. I was brought up in Hull so whilst now living in London and Derbyshire I look forward to seeing lots more in Hull in 2017….</t>
  </si>
  <si>
    <t>Angela McSherry</t>
  </si>
  <si>
    <t xml:space="preserve">I felt I should just write a few words to congratulate the whole team on their organisation and the pioneer volunteer involvement in both the Place de Ange and the Sea of Hull events. As a pioneer volunteer myself but being apart of both events as a non volunteer I felt very proud of how they worked, their participation  and the way they got involved, especially at the Sea of Hull event as that would be quiet difficult for them. They were brilliant a great advert for the city of culture. </t>
  </si>
  <si>
    <t>Janet Bark</t>
  </si>
  <si>
    <t>My husband and I had a wonderful evening,  from a spectator point of view I could see the performance clearly there was lots of space around me so didn’t feel to closed in, there were plenty of stewards visible. It really was an amazing show and even the weather was kind to us!</t>
  </si>
  <si>
    <t>Gill Smith</t>
  </si>
  <si>
    <t>Myself and colleagues who attended the show thoroughly enjoyed it. Feedback I’ve received from my colleagues are that it was a bit bizarre and odd to start with but that it improved as the show went along, with a very exciting crescendo at the end. The lights and music were fab and everyone I spoke to has thoroughly enjoyed the show. The only negative thing is that some people felt that the big tree in front of the college building obscured the view a bit. I think everyone is excited to see what will be put on in 2017.</t>
  </si>
  <si>
    <t xml:space="preserve">Jennifer Best </t>
  </si>
  <si>
    <t>Jan Jones</t>
  </si>
  <si>
    <t>Just want to thank you so much for the parking arrangements for Place des Anges.  It worked perfectly and made such a difference for me.  
What a fantastic event it was too, I am still lost for words to describe it fully, but an awe inspiring and uplifting spectacular for sure.  
Roll on 2017, can't wait to see what more is in on offer!
Please pass on my many thanks to all concerned for such a great event and for making it such an accessible event for people like myself.</t>
  </si>
  <si>
    <t>We all had a great time and Denise was gushing about how wonderful it was.  I woke up on the Sunday morning and found feathers in my flat and Denise said she’s still got them in her car.
There were three things I was asked to feedback:
1. There were a lot of people with walking sticks in the queues, but nowhere for people to sit if they could not stand in the queues.  (I was queueing on the south side of Queens Gardens).  I’m not sure how practical it would have been to provide seating in the queue areas for an event like Place des Anges.  I wonder if anybody approached any of your staff about this?
2. Mixed messages about where to go if disabled.  Your staff that I spoke to gave me perfect directions; one lady directed me to the entrance on the south side of Queens Gardens and the gentleman on the entrance gave me perfect directions to the seating area.  However, Zem and her PA went up the north side of Queens Gardens and were given conflicting directions as to where to go.  Denise was also given conflicting directions, but was eventually directed to the entrance in the middle of Queens Gardens; Denise had the most difficult time because she ended up having to make her way through the area where the crowd was at its most dense to get to the seating area.  It was clear that sending disabled up one side or other of Queens Gardens was by far the easier and most accessible routes to reach the seating area.
3. Particularly cold in the seating area.  It was a lot colder in the seating area than in adjacent areas away from the buildings and people were complaining about it to each other; I don’t know if anyone mentioned it to your staff on the night.  I can’t say whether this is a particular feature of the arrangement of the buildings there or the weather that night, but people did move out of the seating area and some I think may have gone home.  I think all you can do is make a note of this and, if there are going to be events in the same area at night, put the seating area away from the buildings.
That’s all the access related feedback I have got.  If I get anymore I will pass it on to you.  The vast majority of feedback I’ve heard and have seen on facebook has been fantastic.</t>
  </si>
  <si>
    <t>Duncan 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</si>
</sst>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0"/>
      <name val="Calibri"/>
      <family val="2"/>
      <scheme val="minor"/>
    </font>
    <font>
      <b/>
      <sz val="11"/>
      <color theme="1"/>
      <name val="Arial"/>
      <family val="2"/>
    </font>
    <font>
      <sz val="11"/>
      <color theme="1"/>
      <name val="Arial"/>
      <family val="2"/>
    </font>
    <font>
      <sz val="14"/>
      <color theme="1"/>
      <name val="Arial"/>
      <family val="2"/>
    </font>
    <font>
      <b/>
      <sz val="14"/>
      <color theme="0"/>
      <name val="Arial"/>
      <family val="2"/>
    </font>
    <font>
      <sz val="11"/>
      <color theme="1"/>
      <name val="Trebuchet MS"/>
      <family val="2"/>
    </font>
    <font>
      <b/>
      <sz val="18"/>
      <color theme="1"/>
      <name val="Arial"/>
      <family val="2"/>
    </font>
    <font>
      <b/>
      <sz val="11"/>
      <color theme="0"/>
      <name val="Arial"/>
      <family val="2"/>
    </font>
    <font>
      <sz val="11"/>
      <color theme="0"/>
      <name val="Arial"/>
      <family val="2"/>
    </font>
    <font>
      <i/>
      <sz val="11"/>
      <color theme="1"/>
      <name val="Trebuchet MS"/>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vertical="top"/>
    </xf>
    <xf numFmtId="0" fontId="6" fillId="0" borderId="1" xfId="0" applyFont="1" applyBorder="1" applyAlignment="1">
      <alignment vertical="top" wrapText="1"/>
    </xf>
    <xf numFmtId="14" fontId="7" fillId="3" borderId="0" xfId="0" applyNumberFormat="1" applyFont="1" applyFill="1" applyAlignment="1">
      <alignment horizontal="left" vertical="top"/>
    </xf>
    <xf numFmtId="0" fontId="0" fillId="3" borderId="0" xfId="0" applyFill="1" applyAlignment="1">
      <alignment vertical="top"/>
    </xf>
    <xf numFmtId="14" fontId="0" fillId="3" borderId="0" xfId="0" applyNumberFormat="1" applyFill="1" applyAlignment="1">
      <alignment horizontal="left" vertical="top"/>
    </xf>
    <xf numFmtId="0" fontId="8" fillId="2" borderId="1" xfId="0" applyFont="1" applyFill="1" applyBorder="1"/>
    <xf numFmtId="0" fontId="0" fillId="3" borderId="0" xfId="0" applyFill="1"/>
    <xf numFmtId="0" fontId="6" fillId="3" borderId="1" xfId="0" applyFont="1" applyFill="1" applyBorder="1" applyAlignment="1">
      <alignment horizontal="left"/>
    </xf>
    <xf numFmtId="0" fontId="6" fillId="3" borderId="1" xfId="0" applyFont="1" applyFill="1" applyBorder="1"/>
    <xf numFmtId="0" fontId="6" fillId="3" borderId="3" xfId="0" applyFont="1" applyFill="1" applyBorder="1"/>
    <xf numFmtId="0" fontId="1" fillId="3" borderId="0" xfId="0" applyFont="1" applyFill="1" applyAlignment="1">
      <alignment vertical="top"/>
    </xf>
    <xf numFmtId="0" fontId="1" fillId="3" borderId="0" xfId="0" applyFont="1" applyFill="1"/>
    <xf numFmtId="0" fontId="6" fillId="0" borderId="0" xfId="0" applyFont="1"/>
    <xf numFmtId="0" fontId="2" fillId="0" borderId="0" xfId="0" applyFont="1"/>
    <xf numFmtId="0" fontId="3" fillId="0" borderId="0" xfId="0" applyFont="1"/>
    <xf numFmtId="0" fontId="0" fillId="3" borderId="0" xfId="0" applyFill="1" applyAlignment="1">
      <alignment vertical="top" wrapText="1"/>
    </xf>
    <xf numFmtId="14" fontId="0" fillId="3" borderId="0" xfId="0" applyNumberFormat="1" applyFill="1" applyAlignment="1">
      <alignment horizontal="left" vertical="top" wrapText="1"/>
    </xf>
    <xf numFmtId="0" fontId="4" fillId="0" borderId="0" xfId="0" applyFont="1" applyAlignment="1">
      <alignment vertical="top" wrapText="1"/>
    </xf>
    <xf numFmtId="14" fontId="6" fillId="0" borderId="1" xfId="0" applyNumberFormat="1" applyFont="1" applyBorder="1" applyAlignment="1">
      <alignment horizontal="left" vertical="top" wrapText="1"/>
    </xf>
    <xf numFmtId="14" fontId="0" fillId="0" borderId="0" xfId="0" applyNumberFormat="1" applyAlignment="1">
      <alignment horizontal="left" vertical="top" wrapText="1"/>
    </xf>
    <xf numFmtId="0" fontId="6" fillId="0" borderId="1" xfId="0" applyFont="1" applyBorder="1" applyAlignment="1">
      <alignment horizontal="left" vertical="top" wrapText="1"/>
    </xf>
    <xf numFmtId="0" fontId="6" fillId="3" borderId="0" xfId="0" applyFont="1" applyFill="1" applyBorder="1"/>
    <xf numFmtId="0" fontId="9" fillId="3" borderId="0" xfId="0" applyFont="1" applyFill="1" applyBorder="1"/>
    <xf numFmtId="0" fontId="0" fillId="3" borderId="0" xfId="0" applyFill="1" applyBorder="1"/>
    <xf numFmtId="14" fontId="1" fillId="2" borderId="0" xfId="0" applyNumberFormat="1" applyFont="1" applyFill="1" applyAlignment="1">
      <alignment horizontal="left" vertical="top"/>
    </xf>
    <xf numFmtId="0" fontId="1" fillId="2" borderId="0" xfId="0" applyFont="1" applyFill="1" applyAlignment="1">
      <alignment vertical="top"/>
    </xf>
    <xf numFmtId="0" fontId="4" fillId="3" borderId="0" xfId="0" applyFont="1" applyFill="1" applyAlignment="1">
      <alignment vertical="top" wrapText="1"/>
    </xf>
    <xf numFmtId="0" fontId="0" fillId="2" borderId="1" xfId="0" applyFill="1" applyBorder="1"/>
    <xf numFmtId="9" fontId="8" fillId="2" borderId="1" xfId="0" applyNumberFormat="1" applyFont="1" applyFill="1" applyBorder="1"/>
    <xf numFmtId="0" fontId="0" fillId="3" borderId="0" xfId="0" applyFill="1" applyBorder="1" applyAlignment="1">
      <alignment vertical="top"/>
    </xf>
    <xf numFmtId="14" fontId="6" fillId="0" borderId="0" xfId="0" applyNumberFormat="1" applyFont="1" applyBorder="1" applyAlignment="1">
      <alignment horizontal="left" vertical="top" wrapText="1"/>
    </xf>
    <xf numFmtId="14" fontId="0" fillId="0" borderId="1" xfId="0" applyNumberFormat="1" applyBorder="1" applyAlignment="1">
      <alignment horizontal="left" vertical="top" wrapText="1"/>
    </xf>
    <xf numFmtId="0" fontId="6" fillId="0" borderId="1" xfId="0" applyFont="1" applyBorder="1"/>
    <xf numFmtId="0" fontId="8" fillId="2" borderId="2" xfId="0" applyFont="1" applyFill="1" applyBorder="1"/>
    <xf numFmtId="14" fontId="5" fillId="2" borderId="4" xfId="0" applyNumberFormat="1" applyFont="1" applyFill="1" applyBorder="1" applyAlignment="1">
      <alignment horizontal="left" vertical="top" wrapText="1"/>
    </xf>
    <xf numFmtId="14" fontId="5" fillId="2" borderId="5" xfId="0" applyNumberFormat="1" applyFont="1" applyFill="1" applyBorder="1" applyAlignment="1">
      <alignment horizontal="lef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164" fontId="6" fillId="3" borderId="1" xfId="0" applyNumberFormat="1" applyFont="1" applyFill="1" applyBorder="1"/>
    <xf numFmtId="0" fontId="0" fillId="0" borderId="0" xfId="0" applyAlignment="1">
      <alignment vertical="top" wrapText="1"/>
    </xf>
    <xf numFmtId="0" fontId="0" fillId="0" borderId="0" xfId="0" applyAlignment="1">
      <alignment vertical="top" wrapText="1"/>
    </xf>
    <xf numFmtId="14" fontId="7" fillId="3" borderId="0" xfId="0" applyNumberFormat="1" applyFont="1" applyFill="1" applyAlignment="1">
      <alignment horizontal="lef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48289125149674E-2"/>
          <c:y val="3.0642385996047579E-2"/>
          <c:w val="0.87862226899056972"/>
          <c:h val="0.49353033145119785"/>
        </c:manualLayout>
      </c:layout>
      <c:barChart>
        <c:barDir val="col"/>
        <c:grouping val="clustered"/>
        <c:varyColors val="0"/>
        <c:ser>
          <c:idx val="0"/>
          <c:order val="0"/>
          <c:spPr>
            <a:solidFill>
              <a:srgbClr val="7030A0"/>
            </a:solidFill>
            <a:effectLst>
              <a:outerShdw blurRad="50800" dist="38100" dir="2700000" algn="tl" rotWithShape="0">
                <a:prstClr val="black">
                  <a:alpha val="40000"/>
                </a:prstClr>
              </a:outerShdw>
            </a:effectLst>
          </c:spPr>
          <c:invertIfNegative val="0"/>
          <c:cat>
            <c:strRef>
              <c:f>'DATA SUMMARY'!$B$4:$B$16</c:f>
              <c:strCache>
                <c:ptCount val="13"/>
                <c:pt idx="0">
                  <c:v>Host City</c:v>
                </c:pt>
                <c:pt idx="1">
                  <c:v>Principal Partner</c:v>
                </c:pt>
                <c:pt idx="2">
                  <c:v>Major Partner</c:v>
                </c:pt>
                <c:pt idx="3">
                  <c:v>City Partner</c:v>
                </c:pt>
                <c:pt idx="4">
                  <c:v>Business Club</c:v>
                </c:pt>
                <c:pt idx="5">
                  <c:v>Bid Angel</c:v>
                </c:pt>
                <c:pt idx="6">
                  <c:v>Hull 2017 Supplier</c:v>
                </c:pt>
                <c:pt idx="7">
                  <c:v>Pioneer Volunteer</c:v>
                </c:pt>
                <c:pt idx="8">
                  <c:v>Community Group/Public Services</c:v>
                </c:pt>
                <c:pt idx="9">
                  <c:v>Audience Member (Access)</c:v>
                </c:pt>
                <c:pt idx="10">
                  <c:v>Audience Member </c:v>
                </c:pt>
                <c:pt idx="11">
                  <c:v>Delivery Partner</c:v>
                </c:pt>
                <c:pt idx="12">
                  <c:v>Non-specific</c:v>
                </c:pt>
              </c:strCache>
            </c:strRef>
          </c:cat>
          <c:val>
            <c:numRef>
              <c:f>'DATA SUMMARY'!$C$4:$C$16</c:f>
              <c:numCache>
                <c:formatCode>General</c:formatCode>
                <c:ptCount val="13"/>
                <c:pt idx="0">
                  <c:v>10</c:v>
                </c:pt>
                <c:pt idx="1">
                  <c:v>3</c:v>
                </c:pt>
                <c:pt idx="2">
                  <c:v>0</c:v>
                </c:pt>
                <c:pt idx="3">
                  <c:v>0</c:v>
                </c:pt>
                <c:pt idx="4">
                  <c:v>2</c:v>
                </c:pt>
                <c:pt idx="5">
                  <c:v>1</c:v>
                </c:pt>
                <c:pt idx="6">
                  <c:v>1</c:v>
                </c:pt>
                <c:pt idx="7">
                  <c:v>2</c:v>
                </c:pt>
                <c:pt idx="8">
                  <c:v>5</c:v>
                </c:pt>
                <c:pt idx="9">
                  <c:v>9</c:v>
                </c:pt>
                <c:pt idx="10">
                  <c:v>11</c:v>
                </c:pt>
                <c:pt idx="11">
                  <c:v>2</c:v>
                </c:pt>
                <c:pt idx="12">
                  <c:v>2</c:v>
                </c:pt>
              </c:numCache>
            </c:numRef>
          </c:val>
          <c:extLst>
            <c:ext xmlns:c16="http://schemas.microsoft.com/office/drawing/2014/chart" uri="{C3380CC4-5D6E-409C-BE32-E72D297353CC}">
              <c16:uniqueId val="{00000000-4050-4D60-8361-D36477A1D815}"/>
            </c:ext>
          </c:extLst>
        </c:ser>
        <c:dLbls>
          <c:showLegendKey val="0"/>
          <c:showVal val="0"/>
          <c:showCatName val="0"/>
          <c:showSerName val="0"/>
          <c:showPercent val="0"/>
          <c:showBubbleSize val="0"/>
        </c:dLbls>
        <c:gapWidth val="150"/>
        <c:axId val="79261696"/>
        <c:axId val="79263232"/>
      </c:barChart>
      <c:catAx>
        <c:axId val="79261696"/>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79263232"/>
        <c:crosses val="autoZero"/>
        <c:auto val="1"/>
        <c:lblAlgn val="ctr"/>
        <c:lblOffset val="100"/>
        <c:noMultiLvlLbl val="0"/>
      </c:catAx>
      <c:valAx>
        <c:axId val="79263232"/>
        <c:scaling>
          <c:orientation val="minMax"/>
        </c:scaling>
        <c:delete val="0"/>
        <c:axPos val="l"/>
        <c:majorGridlines/>
        <c:numFmt formatCode="General" sourceLinked="1"/>
        <c:majorTickMark val="out"/>
        <c:minorTickMark val="none"/>
        <c:tickLblPos val="nextTo"/>
        <c:crossAx val="79261696"/>
        <c:crosses val="autoZero"/>
        <c:crossBetween val="between"/>
      </c:valAx>
      <c:spPr>
        <a:solidFill>
          <a:schemeClr val="bg1">
            <a:lumMod val="85000"/>
          </a:schemeClr>
        </a:solidFill>
      </c:spPr>
    </c:plotArea>
    <c:plotVisOnly val="1"/>
    <c:dispBlanksAs val="gap"/>
    <c:showDLblsOverMax val="0"/>
  </c:chart>
  <c:spPr>
    <a:ln>
      <a:noFill/>
    </a:ln>
  </c:spPr>
  <c:txPr>
    <a:bodyPr/>
    <a:lstStyle/>
    <a:p>
      <a:pPr>
        <a:defRPr sz="1100">
          <a:latin typeface="Trebuchet MS" panose="020B0603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spPr>
            <a:solidFill>
              <a:schemeClr val="accent6">
                <a:lumMod val="75000"/>
              </a:schemeClr>
            </a:solidFill>
          </c:spPr>
          <c:dPt>
            <c:idx val="0"/>
            <c:bubble3D val="0"/>
            <c:spPr>
              <a:solidFill>
                <a:srgbClr val="7030A0"/>
              </a:solidFill>
            </c:spPr>
            <c:extLst>
              <c:ext xmlns:c16="http://schemas.microsoft.com/office/drawing/2014/chart" uri="{C3380CC4-5D6E-409C-BE32-E72D297353CC}">
                <c16:uniqueId val="{00000001-72FF-46BF-BA92-75229AE53DBF}"/>
              </c:ext>
            </c:extLst>
          </c:dPt>
          <c:dPt>
            <c:idx val="2"/>
            <c:bubble3D val="0"/>
            <c:spPr>
              <a:solidFill>
                <a:srgbClr val="92D050"/>
              </a:solidFill>
            </c:spPr>
            <c:extLst>
              <c:ext xmlns:c16="http://schemas.microsoft.com/office/drawing/2014/chart" uri="{C3380CC4-5D6E-409C-BE32-E72D297353CC}">
                <c16:uniqueId val="{00000003-72FF-46BF-BA92-75229AE53DBF}"/>
              </c:ext>
            </c:extLst>
          </c:dPt>
          <c:dLbls>
            <c:dLbl>
              <c:idx val="0"/>
              <c:layout>
                <c:manualLayout>
                  <c:x val="6.1387139107611552E-2"/>
                  <c:y val="-1.2531350247885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FF-46BF-BA92-75229AE53DBF}"/>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'DATA SUMMARY'!$F$4:$F$6</c:f>
              <c:strCache>
                <c:ptCount val="3"/>
                <c:pt idx="0">
                  <c:v>Positive</c:v>
                </c:pt>
                <c:pt idx="1">
                  <c:v>Neutral</c:v>
                </c:pt>
                <c:pt idx="2">
                  <c:v>Negative</c:v>
                </c:pt>
              </c:strCache>
            </c:strRef>
          </c:cat>
          <c:val>
            <c:numRef>
              <c:f>'DATA SUMMARY'!$H$4:$H$6</c:f>
              <c:numCache>
                <c:formatCode>0.0%</c:formatCode>
                <c:ptCount val="3"/>
                <c:pt idx="0">
                  <c:v>0.85416666666666663</c:v>
                </c:pt>
                <c:pt idx="1">
                  <c:v>0.10416666666666667</c:v>
                </c:pt>
                <c:pt idx="2">
                  <c:v>4.1666666666666664E-2</c:v>
                </c:pt>
              </c:numCache>
            </c:numRef>
          </c:val>
          <c:extLst>
            <c:ext xmlns:c16="http://schemas.microsoft.com/office/drawing/2014/chart" uri="{C3380CC4-5D6E-409C-BE32-E72D297353CC}">
              <c16:uniqueId val="{00000004-72FF-46BF-BA92-75229AE53DBF}"/>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spPr>
    <a:ln>
      <a:noFill/>
    </a:ln>
  </c:spPr>
  <c:txPr>
    <a:bodyPr/>
    <a:lstStyle/>
    <a:p>
      <a:pPr>
        <a:defRPr sz="1050">
          <a:latin typeface="Trebuchet MS" panose="020B0603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18</xdr:row>
      <xdr:rowOff>180974</xdr:rowOff>
    </xdr:from>
    <xdr:to>
      <xdr:col>5</xdr:col>
      <xdr:colOff>1647825</xdr:colOff>
      <xdr:row>43</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1819274</xdr:colOff>
      <xdr:row>8</xdr:row>
      <xdr:rowOff>57150</xdr:rowOff>
    </xdr:from>
    <xdr:to>
      <xdr:col>8</xdr:col>
      <xdr:colOff>2724149</xdr:colOff>
      <xdr:row>23</xdr:row>
      <xdr:rowOff>71437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workbookViewId="0">
      <selection activeCell="N24" sqref="N24"/>
    </sheetView>
  </sheetViews>
  <sheetFormatPr defaultRowHeight="15" x14ac:dyDescent="0.25"/>
  <cols>
    <col min="1" max="1" width="5.85546875" customWidth="1"/>
    <col min="2" max="2" width="35.7109375" customWidth="1"/>
    <col min="3" max="4" width="10.7109375" customWidth="1"/>
    <col min="5" max="5" width="6.5703125" customWidth="1"/>
    <col min="6" max="6" width="35.7109375" customWidth="1"/>
    <col min="7" max="8" width="10.7109375" customWidth="1"/>
    <col min="9" max="9" width="54.5703125" customWidth="1"/>
    <col min="10" max="10" width="3.85546875" customWidth="1"/>
  </cols>
  <sheetData>
    <row r="1" spans="1:10" s="1" customFormat="1" ht="23.25" x14ac:dyDescent="0.25">
      <c r="A1" s="4"/>
      <c r="B1" s="3" t="s">
        <v>9</v>
      </c>
      <c r="C1" s="4"/>
      <c r="D1" s="4"/>
      <c r="E1" s="4"/>
      <c r="F1" s="4"/>
      <c r="G1" s="4"/>
      <c r="H1" s="4"/>
      <c r="I1" s="4"/>
      <c r="J1" s="11"/>
    </row>
    <row r="2" spans="1:10" s="1" customFormat="1" x14ac:dyDescent="0.25">
      <c r="A2" s="4"/>
      <c r="B2" s="5"/>
      <c r="C2" s="4"/>
      <c r="D2" s="4"/>
      <c r="E2" s="30"/>
      <c r="F2" s="4"/>
      <c r="G2" s="4"/>
      <c r="H2" s="4"/>
      <c r="I2" s="4"/>
      <c r="J2" s="11"/>
    </row>
    <row r="3" spans="1:10" x14ac:dyDescent="0.25">
      <c r="A3" s="7"/>
      <c r="B3" s="6" t="s">
        <v>122</v>
      </c>
      <c r="C3" s="6"/>
      <c r="D3" s="28"/>
      <c r="E3" s="24"/>
      <c r="F3" s="6" t="s">
        <v>5</v>
      </c>
      <c r="G3" s="6"/>
      <c r="H3" s="28"/>
      <c r="I3" s="7"/>
      <c r="J3" s="12"/>
    </row>
    <row r="4" spans="1:10" ht="16.5" x14ac:dyDescent="0.3">
      <c r="A4" s="7"/>
      <c r="B4" s="33" t="s">
        <v>104</v>
      </c>
      <c r="C4" s="9">
        <f>COUNTIF(RECORD!$D$4:$D$52,'DATA SUMMARY'!B4)</f>
        <v>10</v>
      </c>
      <c r="D4" s="39">
        <f t="shared" ref="D4:D16" si="0">C4/$C$17</f>
        <v>0.20833333333333334</v>
      </c>
      <c r="E4" s="24"/>
      <c r="F4" s="8" t="s">
        <v>1</v>
      </c>
      <c r="G4" s="9">
        <f>COUNTIF(RECORD!$E$4:$E$52,'DATA SUMMARY'!F4)</f>
        <v>41</v>
      </c>
      <c r="H4" s="39">
        <f>G4/$G$7</f>
        <v>0.85416666666666663</v>
      </c>
      <c r="I4" s="7"/>
      <c r="J4" s="12"/>
    </row>
    <row r="5" spans="1:10" ht="16.5" x14ac:dyDescent="0.3">
      <c r="A5" s="7"/>
      <c r="B5" s="8" t="s">
        <v>18</v>
      </c>
      <c r="C5" s="9">
        <f>COUNTIF(RECORD!$D$4:$D$52,'DATA SUMMARY'!B5)</f>
        <v>3</v>
      </c>
      <c r="D5" s="39">
        <f t="shared" si="0"/>
        <v>6.25E-2</v>
      </c>
      <c r="E5" s="24"/>
      <c r="F5" s="9" t="s">
        <v>2</v>
      </c>
      <c r="G5" s="9">
        <f>COUNTIF(RECORD!$E$4:$E$52,'DATA SUMMARY'!F5)</f>
        <v>5</v>
      </c>
      <c r="H5" s="39">
        <f t="shared" ref="H5:H6" si="1">G5/$G$7</f>
        <v>0.10416666666666667</v>
      </c>
      <c r="I5" s="7"/>
      <c r="J5" s="12"/>
    </row>
    <row r="6" spans="1:10" ht="16.5" x14ac:dyDescent="0.3">
      <c r="A6" s="7"/>
      <c r="B6" s="9" t="s">
        <v>19</v>
      </c>
      <c r="C6" s="9">
        <f>COUNTIF(RECORD!$D$4:$D$52,'DATA SUMMARY'!B6)</f>
        <v>0</v>
      </c>
      <c r="D6" s="39">
        <f t="shared" si="0"/>
        <v>0</v>
      </c>
      <c r="E6" s="24"/>
      <c r="F6" s="9" t="s">
        <v>3</v>
      </c>
      <c r="G6" s="9">
        <f>COUNTIF(RECORD!$E$4:$E$52,'DATA SUMMARY'!F6)</f>
        <v>2</v>
      </c>
      <c r="H6" s="39">
        <f t="shared" si="1"/>
        <v>4.1666666666666664E-2</v>
      </c>
      <c r="I6" s="7"/>
      <c r="J6" s="12"/>
    </row>
    <row r="7" spans="1:10" ht="16.5" x14ac:dyDescent="0.3">
      <c r="A7" s="7"/>
      <c r="B7" s="9" t="s">
        <v>88</v>
      </c>
      <c r="C7" s="9">
        <f>COUNTIF(RECORD!$D$4:$D$52,'DATA SUMMARY'!B7)</f>
        <v>0</v>
      </c>
      <c r="D7" s="39">
        <f t="shared" si="0"/>
        <v>0</v>
      </c>
      <c r="E7" s="24"/>
      <c r="F7" s="34" t="s">
        <v>4</v>
      </c>
      <c r="G7" s="6">
        <f>SUM(G4:G6)</f>
        <v>48</v>
      </c>
      <c r="H7" s="29">
        <f>SUM(H4:H6)</f>
        <v>0.99999999999999989</v>
      </c>
      <c r="I7" s="7"/>
      <c r="J7" s="12"/>
    </row>
    <row r="8" spans="1:10" ht="16.5" x14ac:dyDescent="0.3">
      <c r="A8" s="7"/>
      <c r="B8" s="9" t="s">
        <v>21</v>
      </c>
      <c r="C8" s="9">
        <f>COUNTIF(RECORD!$D$4:$D$52,'DATA SUMMARY'!B8)</f>
        <v>2</v>
      </c>
      <c r="D8" s="39">
        <f t="shared" si="0"/>
        <v>4.1666666666666664E-2</v>
      </c>
      <c r="E8" s="22"/>
      <c r="F8" s="10"/>
      <c r="G8" s="7"/>
      <c r="H8" s="7"/>
      <c r="I8" s="7"/>
      <c r="J8" s="12"/>
    </row>
    <row r="9" spans="1:10" ht="16.5" x14ac:dyDescent="0.3">
      <c r="A9" s="7"/>
      <c r="B9" s="33" t="s">
        <v>87</v>
      </c>
      <c r="C9" s="9">
        <f>COUNTIF(RECORD!$D$4:$D$52,'DATA SUMMARY'!B9)</f>
        <v>1</v>
      </c>
      <c r="D9" s="39">
        <f t="shared" si="0"/>
        <v>2.0833333333333332E-2</v>
      </c>
      <c r="E9" s="22"/>
      <c r="F9" s="22"/>
      <c r="G9" s="7"/>
      <c r="H9" s="7"/>
      <c r="I9" s="7"/>
      <c r="J9" s="12"/>
    </row>
    <row r="10" spans="1:10" ht="16.5" x14ac:dyDescent="0.3">
      <c r="A10" s="7"/>
      <c r="B10" s="33" t="s">
        <v>91</v>
      </c>
      <c r="C10" s="9">
        <f>COUNTIF(RECORD!$D$4:$D$52,'DATA SUMMARY'!B10)</f>
        <v>1</v>
      </c>
      <c r="D10" s="39">
        <f t="shared" si="0"/>
        <v>2.0833333333333332E-2</v>
      </c>
      <c r="E10" s="22"/>
      <c r="F10" s="22"/>
      <c r="G10" s="7"/>
      <c r="H10" s="7"/>
      <c r="I10" s="7"/>
      <c r="J10" s="12"/>
    </row>
    <row r="11" spans="1:10" ht="16.5" x14ac:dyDescent="0.3">
      <c r="A11" s="7"/>
      <c r="B11" s="9" t="s">
        <v>61</v>
      </c>
      <c r="C11" s="9">
        <f>COUNTIF(RECORD!$D$4:$D$52,'DATA SUMMARY'!B11)</f>
        <v>2</v>
      </c>
      <c r="D11" s="39">
        <f t="shared" si="0"/>
        <v>4.1666666666666664E-2</v>
      </c>
      <c r="E11" s="24"/>
      <c r="F11" s="24"/>
      <c r="G11" s="7"/>
      <c r="H11" s="7"/>
      <c r="I11" s="7"/>
      <c r="J11" s="12"/>
    </row>
    <row r="12" spans="1:10" ht="16.5" x14ac:dyDescent="0.3">
      <c r="A12" s="7"/>
      <c r="B12" s="33" t="s">
        <v>99</v>
      </c>
      <c r="C12" s="9">
        <f>COUNTIF(RECORD!$D$4:$D$52,'DATA SUMMARY'!B12)</f>
        <v>5</v>
      </c>
      <c r="D12" s="39">
        <f t="shared" si="0"/>
        <v>0.10416666666666667</v>
      </c>
      <c r="E12" s="24"/>
      <c r="F12" s="24"/>
      <c r="G12" s="7"/>
      <c r="H12" s="7"/>
      <c r="I12" s="7"/>
      <c r="J12" s="12"/>
    </row>
    <row r="13" spans="1:10" ht="16.5" x14ac:dyDescent="0.3">
      <c r="A13" s="7"/>
      <c r="B13" s="9" t="s">
        <v>44</v>
      </c>
      <c r="C13" s="9">
        <f>COUNTIF(RECORD!$D$4:$D$52,'DATA SUMMARY'!B13)</f>
        <v>9</v>
      </c>
      <c r="D13" s="39">
        <f t="shared" si="0"/>
        <v>0.1875</v>
      </c>
      <c r="E13" s="23"/>
      <c r="F13" s="23"/>
      <c r="G13" s="7"/>
      <c r="H13" s="7"/>
      <c r="I13" s="7"/>
      <c r="J13" s="12"/>
    </row>
    <row r="14" spans="1:10" ht="16.5" x14ac:dyDescent="0.3">
      <c r="A14" s="7"/>
      <c r="B14" s="9" t="s">
        <v>54</v>
      </c>
      <c r="C14" s="9">
        <f>COUNTIF(RECORD!$D$4:$D$52,'DATA SUMMARY'!B14)</f>
        <v>11</v>
      </c>
      <c r="D14" s="39">
        <f t="shared" si="0"/>
        <v>0.22916666666666666</v>
      </c>
      <c r="E14" s="22"/>
      <c r="F14" s="22"/>
      <c r="G14" s="7"/>
      <c r="H14" s="7"/>
      <c r="I14" s="7"/>
      <c r="J14" s="12"/>
    </row>
    <row r="15" spans="1:10" ht="16.5" x14ac:dyDescent="0.3">
      <c r="A15" s="7"/>
      <c r="B15" s="9" t="s">
        <v>43</v>
      </c>
      <c r="C15" s="9">
        <f>COUNTIF(RECORD!$D$4:$D$52,'DATA SUMMARY'!B15)</f>
        <v>2</v>
      </c>
      <c r="D15" s="39">
        <f t="shared" si="0"/>
        <v>4.1666666666666664E-2</v>
      </c>
      <c r="E15" s="7"/>
      <c r="F15" s="7"/>
      <c r="G15" s="7"/>
      <c r="H15" s="7"/>
      <c r="I15" s="7"/>
      <c r="J15" s="12"/>
    </row>
    <row r="16" spans="1:10" ht="16.5" x14ac:dyDescent="0.3">
      <c r="A16" s="7"/>
      <c r="B16" s="9" t="s">
        <v>80</v>
      </c>
      <c r="C16" s="9">
        <f>COUNTIF(RECORD!$D$4:$D$52,'DATA SUMMARY'!B16)</f>
        <v>2</v>
      </c>
      <c r="D16" s="39">
        <f t="shared" si="0"/>
        <v>4.1666666666666664E-2</v>
      </c>
      <c r="E16" s="7"/>
      <c r="F16" s="7"/>
      <c r="G16" s="7"/>
      <c r="H16" s="7"/>
      <c r="I16" s="7"/>
      <c r="J16" s="12"/>
    </row>
    <row r="17" spans="1:10" x14ac:dyDescent="0.25">
      <c r="A17" s="7"/>
      <c r="B17" s="6" t="s">
        <v>4</v>
      </c>
      <c r="C17" s="6">
        <f>SUM(C4:C16)</f>
        <v>48</v>
      </c>
      <c r="D17" s="29">
        <f>SUM(D5:D16)</f>
        <v>0.79166666666666652</v>
      </c>
      <c r="E17" s="7"/>
      <c r="F17" s="7"/>
      <c r="G17" s="7"/>
      <c r="H17" s="7"/>
      <c r="I17" s="7"/>
      <c r="J17" s="7"/>
    </row>
    <row r="18" spans="1:10" x14ac:dyDescent="0.25">
      <c r="A18" s="7"/>
      <c r="B18" s="7"/>
      <c r="C18" s="7"/>
      <c r="D18" s="7"/>
      <c r="E18" s="7"/>
      <c r="F18" s="7"/>
      <c r="G18" s="7"/>
      <c r="H18" s="7"/>
      <c r="I18" s="7"/>
      <c r="J18" s="7"/>
    </row>
    <row r="19" spans="1:10" x14ac:dyDescent="0.25">
      <c r="A19" s="7"/>
      <c r="B19" s="7"/>
      <c r="C19" s="7"/>
      <c r="D19" s="7"/>
      <c r="E19" s="7"/>
      <c r="F19" s="7"/>
      <c r="G19" s="7"/>
      <c r="H19" s="7"/>
      <c r="I19" s="7"/>
      <c r="J19" s="7"/>
    </row>
    <row r="20" spans="1:10" x14ac:dyDescent="0.25">
      <c r="A20" s="7"/>
      <c r="B20" s="7"/>
      <c r="C20" s="7"/>
      <c r="D20" s="7"/>
      <c r="E20" s="7"/>
      <c r="F20" s="7"/>
      <c r="G20" s="7"/>
      <c r="H20" s="7"/>
      <c r="I20" s="7"/>
      <c r="J20" s="7"/>
    </row>
    <row r="21" spans="1:10" x14ac:dyDescent="0.25">
      <c r="A21" s="7"/>
      <c r="B21" s="7"/>
      <c r="C21" s="7"/>
      <c r="D21" s="7"/>
      <c r="E21" s="7"/>
      <c r="F21" s="7"/>
      <c r="G21" s="7"/>
      <c r="H21" s="7"/>
      <c r="I21" s="7"/>
      <c r="J21" s="7"/>
    </row>
    <row r="22" spans="1:10" x14ac:dyDescent="0.25">
      <c r="A22" s="7"/>
      <c r="B22" s="7"/>
      <c r="C22" s="7"/>
      <c r="D22" s="7"/>
      <c r="E22" s="7"/>
      <c r="F22" s="7"/>
      <c r="G22" s="7"/>
      <c r="H22" s="7"/>
      <c r="I22" s="7"/>
      <c r="J22" s="7"/>
    </row>
    <row r="23" spans="1:10" x14ac:dyDescent="0.25">
      <c r="A23" s="7"/>
      <c r="B23" s="7"/>
      <c r="C23" s="7"/>
      <c r="D23" s="7"/>
      <c r="E23" s="7"/>
      <c r="F23" s="7"/>
      <c r="G23" s="7"/>
      <c r="H23" s="7"/>
      <c r="I23" s="7"/>
      <c r="J23" s="7"/>
    </row>
    <row r="24" spans="1:10" x14ac:dyDescent="0.25">
      <c r="A24" s="7"/>
      <c r="B24" s="7"/>
      <c r="C24" s="7"/>
      <c r="D24" s="7"/>
      <c r="E24" s="7"/>
      <c r="F24" s="7"/>
      <c r="G24" s="7"/>
      <c r="H24" s="7"/>
      <c r="I24" s="7"/>
      <c r="J24" s="7"/>
    </row>
    <row r="25" spans="1:10" x14ac:dyDescent="0.25">
      <c r="A25" s="7"/>
      <c r="B25" s="7"/>
      <c r="C25" s="7"/>
      <c r="D25" s="7"/>
      <c r="E25" s="7"/>
      <c r="F25" s="7"/>
      <c r="G25" s="7"/>
      <c r="H25" s="7"/>
      <c r="I25" s="7"/>
      <c r="J25" s="7"/>
    </row>
    <row r="26" spans="1:10" x14ac:dyDescent="0.25">
      <c r="A26" s="7"/>
      <c r="B26" s="7"/>
      <c r="C26" s="7"/>
      <c r="D26" s="7"/>
      <c r="E26" s="7"/>
      <c r="F26" s="7"/>
      <c r="G26" s="7"/>
      <c r="H26" s="7"/>
      <c r="I26" s="7"/>
      <c r="J26" s="7"/>
    </row>
    <row r="27" spans="1:10" x14ac:dyDescent="0.25">
      <c r="A27" s="7"/>
      <c r="B27" s="7"/>
      <c r="C27" s="7"/>
      <c r="D27" s="7"/>
      <c r="E27" s="7"/>
      <c r="F27" s="7"/>
      <c r="G27" s="7"/>
      <c r="H27" s="7"/>
      <c r="I27" s="7"/>
      <c r="J27" s="7"/>
    </row>
    <row r="28" spans="1:10" x14ac:dyDescent="0.25">
      <c r="A28" s="7"/>
      <c r="B28" s="7"/>
      <c r="C28" s="7"/>
      <c r="D28" s="7"/>
      <c r="E28" s="7"/>
      <c r="F28" s="7"/>
      <c r="G28" s="7"/>
      <c r="H28" s="7"/>
      <c r="I28" s="7"/>
      <c r="J28" s="7"/>
    </row>
    <row r="29" spans="1:10" x14ac:dyDescent="0.25">
      <c r="A29" s="7"/>
      <c r="B29" s="7"/>
      <c r="C29" s="7"/>
      <c r="D29" s="7"/>
      <c r="E29" s="7"/>
      <c r="F29" s="7"/>
      <c r="G29" s="7"/>
      <c r="H29" s="7"/>
      <c r="I29" s="7"/>
      <c r="J29" s="7"/>
    </row>
    <row r="30" spans="1:10" x14ac:dyDescent="0.25">
      <c r="A30" s="7"/>
      <c r="B30" s="7"/>
      <c r="C30" s="7"/>
      <c r="D30" s="7"/>
      <c r="E30" s="7"/>
      <c r="F30" s="7"/>
      <c r="G30" s="7"/>
      <c r="H30" s="7"/>
      <c r="I30" s="7"/>
      <c r="J30" s="7"/>
    </row>
    <row r="31" spans="1:10" x14ac:dyDescent="0.25">
      <c r="A31" s="7"/>
      <c r="B31" s="7"/>
      <c r="C31" s="7"/>
      <c r="D31" s="7"/>
      <c r="E31" s="7"/>
      <c r="F31" s="7"/>
      <c r="G31" s="7"/>
      <c r="H31" s="7"/>
      <c r="I31" s="7"/>
      <c r="J31" s="7"/>
    </row>
    <row r="32" spans="1:10" x14ac:dyDescent="0.25">
      <c r="A32" s="7"/>
      <c r="B32" s="7"/>
      <c r="C32" s="7"/>
      <c r="D32" s="7"/>
      <c r="E32" s="7"/>
      <c r="F32" s="7"/>
      <c r="G32" s="7"/>
      <c r="H32" s="7"/>
      <c r="I32" s="7"/>
      <c r="J32" s="7"/>
    </row>
    <row r="33" spans="1:10" x14ac:dyDescent="0.25">
      <c r="A33" s="7"/>
      <c r="B33" s="7"/>
      <c r="C33" s="7"/>
      <c r="D33" s="7"/>
      <c r="E33" s="7"/>
      <c r="F33" s="7"/>
      <c r="G33" s="7"/>
      <c r="H33" s="7"/>
      <c r="I33" s="7"/>
      <c r="J33" s="7"/>
    </row>
    <row r="34" spans="1:10" x14ac:dyDescent="0.25">
      <c r="A34" s="7"/>
      <c r="B34" s="7"/>
      <c r="C34" s="7"/>
      <c r="D34" s="7"/>
      <c r="E34" s="7"/>
      <c r="F34" s="7"/>
      <c r="G34" s="7"/>
      <c r="H34" s="7"/>
      <c r="I34" s="7"/>
      <c r="J34" s="7"/>
    </row>
    <row r="35" spans="1:10" x14ac:dyDescent="0.25">
      <c r="A35" s="7"/>
      <c r="B35" s="7"/>
      <c r="C35" s="7"/>
      <c r="D35" s="7"/>
      <c r="E35" s="7"/>
      <c r="F35" s="7"/>
      <c r="G35" s="7"/>
      <c r="H35" s="7"/>
      <c r="I35" s="7"/>
      <c r="J35" s="7"/>
    </row>
    <row r="36" spans="1:10" x14ac:dyDescent="0.25">
      <c r="A36" s="7"/>
      <c r="B36" s="7"/>
      <c r="C36" s="7"/>
      <c r="D36" s="7"/>
      <c r="E36" s="7"/>
      <c r="F36" s="7"/>
      <c r="G36" s="7"/>
      <c r="H36" s="7"/>
      <c r="I36" s="7"/>
      <c r="J36" s="7"/>
    </row>
    <row r="37" spans="1:10" x14ac:dyDescent="0.25">
      <c r="A37" s="7"/>
      <c r="B37" s="7"/>
      <c r="C37" s="7"/>
      <c r="D37" s="7"/>
      <c r="E37" s="7"/>
      <c r="F37" s="7"/>
      <c r="G37" s="7"/>
      <c r="H37" s="7"/>
      <c r="I37" s="7"/>
      <c r="J37" s="7"/>
    </row>
    <row r="38" spans="1:10" x14ac:dyDescent="0.25">
      <c r="A38" s="7"/>
      <c r="B38" s="7"/>
      <c r="C38" s="7"/>
      <c r="D38" s="7"/>
      <c r="E38" s="7"/>
      <c r="F38" s="7"/>
      <c r="G38" s="7"/>
      <c r="H38" s="7"/>
      <c r="I38" s="7"/>
      <c r="J38" s="7"/>
    </row>
    <row r="39" spans="1:10" x14ac:dyDescent="0.25">
      <c r="A39" s="7"/>
      <c r="B39" s="7"/>
      <c r="C39" s="7"/>
      <c r="D39" s="7"/>
      <c r="E39" s="7"/>
      <c r="F39" s="7"/>
      <c r="G39" s="7"/>
      <c r="H39" s="7"/>
      <c r="I39" s="7"/>
      <c r="J39" s="7"/>
    </row>
    <row r="40" spans="1:10" x14ac:dyDescent="0.25">
      <c r="A40" s="7"/>
      <c r="B40" s="7"/>
      <c r="C40" s="7"/>
      <c r="D40" s="7"/>
      <c r="E40" s="7"/>
      <c r="F40" s="7"/>
      <c r="G40" s="7"/>
      <c r="H40" s="7"/>
      <c r="I40" s="7"/>
      <c r="J40" s="7"/>
    </row>
    <row r="41" spans="1:10" x14ac:dyDescent="0.25">
      <c r="A41" s="7"/>
      <c r="B41" s="7"/>
      <c r="C41" s="7"/>
      <c r="D41" s="7"/>
      <c r="E41" s="7"/>
      <c r="F41" s="7"/>
      <c r="G41" s="7"/>
      <c r="H41" s="7"/>
      <c r="I41" s="7"/>
      <c r="J41" s="7"/>
    </row>
    <row r="42" spans="1:10" x14ac:dyDescent="0.25">
      <c r="A42" s="7"/>
      <c r="B42" s="7"/>
      <c r="C42" s="7"/>
      <c r="D42" s="7"/>
      <c r="E42" s="7"/>
      <c r="F42" s="7"/>
      <c r="G42" s="7"/>
      <c r="H42" s="7"/>
      <c r="I42" s="7"/>
      <c r="J42" s="7"/>
    </row>
    <row r="43" spans="1:10" x14ac:dyDescent="0.25">
      <c r="A43" s="7"/>
      <c r="B43" s="7"/>
      <c r="C43" s="7"/>
      <c r="D43" s="7"/>
      <c r="E43" s="7"/>
      <c r="F43" s="7"/>
      <c r="G43" s="7"/>
      <c r="H43" s="7"/>
      <c r="I43" s="7"/>
      <c r="J43" s="7"/>
    </row>
    <row r="44" spans="1:10" x14ac:dyDescent="0.25">
      <c r="A44" s="7"/>
      <c r="B44" s="7"/>
      <c r="C44" s="7"/>
      <c r="D44" s="7"/>
      <c r="E44" s="7"/>
      <c r="F44" s="7"/>
      <c r="G44" s="7"/>
      <c r="H44" s="7"/>
      <c r="I44" s="7"/>
      <c r="J44" s="7"/>
    </row>
    <row r="45" spans="1:10" x14ac:dyDescent="0.25">
      <c r="A45" s="7"/>
      <c r="B45" s="7"/>
      <c r="C45" s="7"/>
      <c r="D45" s="7"/>
      <c r="E45" s="7"/>
      <c r="F45" s="7"/>
      <c r="G45" s="7"/>
      <c r="H45" s="7"/>
      <c r="I45" s="7"/>
      <c r="J45" s="7"/>
    </row>
  </sheetData>
  <pageMargins left="0.7" right="0.7" top="0.75" bottom="0.75" header="0.3" footer="0.3"/>
  <pageSetup paperSize="9" scale="71"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90" zoomScaleNormal="90" workbookViewId="0">
      <selection activeCell="C55" sqref="C55"/>
    </sheetView>
  </sheetViews>
  <sheetFormatPr defaultRowHeight="15" x14ac:dyDescent="0.25"/>
  <cols>
    <col min="1" max="1" width="19" style="20" customWidth="1"/>
    <col min="2" max="2" width="27" style="20" customWidth="1"/>
    <col min="3" max="3" width="32.42578125" style="20" customWidth="1"/>
    <col min="4" max="4" width="30.85546875" style="20" customWidth="1"/>
    <col min="5" max="5" width="14.42578125" style="40" customWidth="1"/>
    <col min="6" max="6" width="164.85546875" style="40" customWidth="1"/>
    <col min="7" max="16384" width="9.140625" style="40"/>
  </cols>
  <sheetData>
    <row r="1" spans="1:7" ht="26.25" customHeight="1" x14ac:dyDescent="0.25">
      <c r="A1" s="42" t="s">
        <v>9</v>
      </c>
      <c r="B1" s="43"/>
      <c r="C1" s="43"/>
      <c r="D1" s="43"/>
      <c r="E1" s="43"/>
      <c r="F1" s="43"/>
      <c r="G1" s="16"/>
    </row>
    <row r="2" spans="1:7" x14ac:dyDescent="0.25">
      <c r="A2" s="17"/>
      <c r="B2" s="17"/>
      <c r="C2" s="17"/>
      <c r="D2" s="17"/>
      <c r="E2" s="16"/>
      <c r="F2" s="16"/>
      <c r="G2" s="16"/>
    </row>
    <row r="3" spans="1:7" s="18" customFormat="1" ht="36" x14ac:dyDescent="0.25">
      <c r="A3" s="35" t="s">
        <v>41</v>
      </c>
      <c r="B3" s="36" t="s">
        <v>12</v>
      </c>
      <c r="C3" s="36" t="s">
        <v>11</v>
      </c>
      <c r="D3" s="36" t="s">
        <v>10</v>
      </c>
      <c r="E3" s="37" t="s">
        <v>6</v>
      </c>
      <c r="F3" s="38" t="s">
        <v>7</v>
      </c>
      <c r="G3" s="27"/>
    </row>
    <row r="4" spans="1:7" ht="49.5" x14ac:dyDescent="0.25">
      <c r="A4" s="19">
        <v>42553</v>
      </c>
      <c r="B4" s="19" t="s">
        <v>58</v>
      </c>
      <c r="C4" s="19" t="s">
        <v>45</v>
      </c>
      <c r="D4" s="19" t="s">
        <v>54</v>
      </c>
      <c r="E4" s="2" t="s">
        <v>1</v>
      </c>
      <c r="F4" s="2" t="s">
        <v>57</v>
      </c>
      <c r="G4" s="16"/>
    </row>
    <row r="5" spans="1:7" ht="16.5" x14ac:dyDescent="0.25">
      <c r="A5" s="19">
        <v>42553</v>
      </c>
      <c r="B5" s="19" t="s">
        <v>60</v>
      </c>
      <c r="C5" s="19" t="s">
        <v>45</v>
      </c>
      <c r="D5" s="19" t="s">
        <v>54</v>
      </c>
      <c r="E5" s="2" t="s">
        <v>1</v>
      </c>
      <c r="F5" s="2" t="s">
        <v>59</v>
      </c>
      <c r="G5" s="16"/>
    </row>
    <row r="6" spans="1:7" ht="16.5" x14ac:dyDescent="0.25">
      <c r="A6" s="19">
        <v>42553</v>
      </c>
      <c r="B6" s="19" t="s">
        <v>63</v>
      </c>
      <c r="C6" s="19" t="s">
        <v>45</v>
      </c>
      <c r="D6" s="19" t="s">
        <v>54</v>
      </c>
      <c r="E6" s="2" t="s">
        <v>1</v>
      </c>
      <c r="F6" s="2" t="s">
        <v>62</v>
      </c>
      <c r="G6" s="16"/>
    </row>
    <row r="7" spans="1:7" ht="121.5" customHeight="1" x14ac:dyDescent="0.25">
      <c r="A7" s="19">
        <v>42553</v>
      </c>
      <c r="B7" s="19" t="s">
        <v>90</v>
      </c>
      <c r="C7" s="19" t="s">
        <v>45</v>
      </c>
      <c r="D7" s="19" t="s">
        <v>54</v>
      </c>
      <c r="E7" s="2" t="s">
        <v>1</v>
      </c>
      <c r="F7" s="2" t="s">
        <v>89</v>
      </c>
      <c r="G7" s="16"/>
    </row>
    <row r="8" spans="1:7" ht="16.5" x14ac:dyDescent="0.25">
      <c r="A8" s="19">
        <v>42553</v>
      </c>
      <c r="B8" s="31" t="s">
        <v>40</v>
      </c>
      <c r="C8" s="19" t="s">
        <v>49</v>
      </c>
      <c r="D8" s="19" t="s">
        <v>54</v>
      </c>
      <c r="E8" s="2" t="s">
        <v>1</v>
      </c>
      <c r="F8" s="2" t="s">
        <v>39</v>
      </c>
      <c r="G8" s="16"/>
    </row>
    <row r="9" spans="1:7" ht="16.5" x14ac:dyDescent="0.25">
      <c r="A9" s="19">
        <v>42553</v>
      </c>
      <c r="B9" s="19" t="s">
        <v>40</v>
      </c>
      <c r="C9" s="19" t="s">
        <v>49</v>
      </c>
      <c r="D9" s="19" t="s">
        <v>54</v>
      </c>
      <c r="E9" s="2" t="s">
        <v>3</v>
      </c>
      <c r="F9" s="2" t="s">
        <v>42</v>
      </c>
      <c r="G9" s="16"/>
    </row>
    <row r="10" spans="1:7" ht="16.5" x14ac:dyDescent="0.25">
      <c r="A10" s="19">
        <v>42553</v>
      </c>
      <c r="B10" s="19" t="s">
        <v>48</v>
      </c>
      <c r="C10" s="32" t="s">
        <v>45</v>
      </c>
      <c r="D10" s="19" t="s">
        <v>54</v>
      </c>
      <c r="E10" s="2" t="s">
        <v>1</v>
      </c>
      <c r="F10" s="2" t="s">
        <v>47</v>
      </c>
      <c r="G10" s="16"/>
    </row>
    <row r="11" spans="1:7" ht="82.5" x14ac:dyDescent="0.25">
      <c r="A11" s="19">
        <v>42553</v>
      </c>
      <c r="B11" s="19" t="s">
        <v>53</v>
      </c>
      <c r="C11" s="19" t="s">
        <v>45</v>
      </c>
      <c r="D11" s="19" t="s">
        <v>54</v>
      </c>
      <c r="E11" s="2" t="s">
        <v>1</v>
      </c>
      <c r="F11" s="2" t="s">
        <v>52</v>
      </c>
      <c r="G11" s="16"/>
    </row>
    <row r="12" spans="1:7" ht="49.5" x14ac:dyDescent="0.25">
      <c r="A12" s="19">
        <v>42553</v>
      </c>
      <c r="B12" s="19" t="s">
        <v>74</v>
      </c>
      <c r="C12" s="19" t="s">
        <v>111</v>
      </c>
      <c r="D12" s="19" t="s">
        <v>54</v>
      </c>
      <c r="E12" s="2" t="s">
        <v>1</v>
      </c>
      <c r="F12" s="2" t="s">
        <v>110</v>
      </c>
      <c r="G12" s="16"/>
    </row>
    <row r="13" spans="1:7" ht="16.5" x14ac:dyDescent="0.25">
      <c r="A13" s="19">
        <v>42553</v>
      </c>
      <c r="B13" s="19" t="s">
        <v>129</v>
      </c>
      <c r="C13" s="21" t="s">
        <v>45</v>
      </c>
      <c r="D13" s="19" t="s">
        <v>54</v>
      </c>
      <c r="E13" s="2" t="s">
        <v>1</v>
      </c>
      <c r="F13" s="2" t="s">
        <v>128</v>
      </c>
      <c r="G13" s="16"/>
    </row>
    <row r="14" spans="1:7" ht="66" x14ac:dyDescent="0.25">
      <c r="A14" s="19">
        <v>42553</v>
      </c>
      <c r="B14" s="19" t="s">
        <v>131</v>
      </c>
      <c r="C14" s="21" t="s">
        <v>45</v>
      </c>
      <c r="D14" s="19" t="s">
        <v>54</v>
      </c>
      <c r="E14" s="2" t="s">
        <v>1</v>
      </c>
      <c r="F14" s="2" t="s">
        <v>130</v>
      </c>
      <c r="G14" s="16"/>
    </row>
    <row r="15" spans="1:7" ht="115.5" x14ac:dyDescent="0.25">
      <c r="A15" s="19">
        <v>42553</v>
      </c>
      <c r="B15" s="19" t="s">
        <v>26</v>
      </c>
      <c r="C15" s="19" t="s">
        <v>45</v>
      </c>
      <c r="D15" s="19" t="s">
        <v>44</v>
      </c>
      <c r="E15" s="2" t="s">
        <v>1</v>
      </c>
      <c r="F15" s="2" t="s">
        <v>25</v>
      </c>
      <c r="G15" s="16"/>
    </row>
    <row r="16" spans="1:7" ht="82.5" x14ac:dyDescent="0.25">
      <c r="A16" s="19">
        <v>42553</v>
      </c>
      <c r="B16" s="19" t="s">
        <v>29</v>
      </c>
      <c r="C16" s="19" t="s">
        <v>45</v>
      </c>
      <c r="D16" s="19" t="s">
        <v>44</v>
      </c>
      <c r="E16" s="2" t="s">
        <v>1</v>
      </c>
      <c r="F16" s="2" t="s">
        <v>84</v>
      </c>
      <c r="G16" s="16"/>
    </row>
    <row r="17" spans="1:7" ht="352.5" customHeight="1" x14ac:dyDescent="0.25">
      <c r="A17" s="19">
        <v>42553</v>
      </c>
      <c r="B17" s="19" t="s">
        <v>30</v>
      </c>
      <c r="C17" s="19" t="s">
        <v>45</v>
      </c>
      <c r="D17" s="19" t="s">
        <v>44</v>
      </c>
      <c r="E17" s="2" t="s">
        <v>1</v>
      </c>
      <c r="F17" s="2" t="s">
        <v>85</v>
      </c>
      <c r="G17" s="16"/>
    </row>
    <row r="18" spans="1:7" ht="33" x14ac:dyDescent="0.25">
      <c r="A18" s="19">
        <v>42553</v>
      </c>
      <c r="B18" s="19" t="s">
        <v>33</v>
      </c>
      <c r="C18" s="19" t="s">
        <v>45</v>
      </c>
      <c r="D18" s="19" t="s">
        <v>44</v>
      </c>
      <c r="E18" s="2" t="s">
        <v>1</v>
      </c>
      <c r="F18" s="2" t="s">
        <v>32</v>
      </c>
      <c r="G18" s="16"/>
    </row>
    <row r="19" spans="1:7" ht="99" x14ac:dyDescent="0.25">
      <c r="A19" s="19">
        <v>42553</v>
      </c>
      <c r="B19" s="19" t="s">
        <v>31</v>
      </c>
      <c r="C19" s="19" t="s">
        <v>45</v>
      </c>
      <c r="D19" s="19" t="s">
        <v>44</v>
      </c>
      <c r="E19" s="2" t="s">
        <v>1</v>
      </c>
      <c r="F19" s="2" t="s">
        <v>82</v>
      </c>
      <c r="G19" s="16"/>
    </row>
    <row r="20" spans="1:7" ht="132" x14ac:dyDescent="0.25">
      <c r="A20" s="19">
        <v>42553</v>
      </c>
      <c r="B20" s="19" t="s">
        <v>56</v>
      </c>
      <c r="C20" s="19" t="s">
        <v>45</v>
      </c>
      <c r="D20" s="19" t="s">
        <v>44</v>
      </c>
      <c r="E20" s="2" t="s">
        <v>1</v>
      </c>
      <c r="F20" s="2" t="s">
        <v>55</v>
      </c>
      <c r="G20" s="16"/>
    </row>
    <row r="21" spans="1:7" ht="54" customHeight="1" x14ac:dyDescent="0.25">
      <c r="A21" s="19">
        <v>42553</v>
      </c>
      <c r="B21" s="19" t="s">
        <v>93</v>
      </c>
      <c r="C21" s="19" t="s">
        <v>45</v>
      </c>
      <c r="D21" s="19" t="s">
        <v>44</v>
      </c>
      <c r="E21" s="2" t="s">
        <v>2</v>
      </c>
      <c r="F21" s="2" t="s">
        <v>92</v>
      </c>
      <c r="G21" s="16"/>
    </row>
    <row r="22" spans="1:7" ht="19.5" customHeight="1" x14ac:dyDescent="0.25">
      <c r="A22" s="19">
        <v>42553</v>
      </c>
      <c r="B22" s="19" t="s">
        <v>138</v>
      </c>
      <c r="C22" s="21" t="s">
        <v>45</v>
      </c>
      <c r="D22" s="19" t="s">
        <v>44</v>
      </c>
      <c r="E22" s="2" t="s">
        <v>1</v>
      </c>
      <c r="F22" s="2" t="s">
        <v>139</v>
      </c>
      <c r="G22" s="16"/>
    </row>
    <row r="23" spans="1:7" ht="16.5" x14ac:dyDescent="0.25">
      <c r="A23" s="19">
        <v>42553</v>
      </c>
      <c r="B23" s="19" t="s">
        <v>141</v>
      </c>
      <c r="C23" s="21" t="s">
        <v>28</v>
      </c>
      <c r="D23" s="19" t="s">
        <v>44</v>
      </c>
      <c r="E23" s="2" t="s">
        <v>2</v>
      </c>
      <c r="F23" s="2" t="s">
        <v>140</v>
      </c>
      <c r="G23" s="16"/>
    </row>
    <row r="24" spans="1:7" ht="33" x14ac:dyDescent="0.25">
      <c r="A24" s="19">
        <v>42553</v>
      </c>
      <c r="B24" s="19" t="s">
        <v>74</v>
      </c>
      <c r="C24" s="21" t="s">
        <v>79</v>
      </c>
      <c r="D24" s="19" t="s">
        <v>87</v>
      </c>
      <c r="E24" s="2" t="s">
        <v>1</v>
      </c>
      <c r="F24" s="2" t="s">
        <v>69</v>
      </c>
      <c r="G24" s="16"/>
    </row>
    <row r="25" spans="1:7" ht="16.5" x14ac:dyDescent="0.25">
      <c r="A25" s="19">
        <v>42553</v>
      </c>
      <c r="B25" s="19" t="s">
        <v>86</v>
      </c>
      <c r="C25" s="19" t="s">
        <v>16</v>
      </c>
      <c r="D25" s="19" t="s">
        <v>21</v>
      </c>
      <c r="E25" s="2" t="s">
        <v>1</v>
      </c>
      <c r="F25" s="2" t="s">
        <v>15</v>
      </c>
      <c r="G25" s="16"/>
    </row>
    <row r="26" spans="1:7" ht="99.75" customHeight="1" x14ac:dyDescent="0.25">
      <c r="A26" s="19">
        <v>42553</v>
      </c>
      <c r="B26" s="19" t="s">
        <v>71</v>
      </c>
      <c r="C26" s="21" t="s">
        <v>76</v>
      </c>
      <c r="D26" s="19" t="s">
        <v>21</v>
      </c>
      <c r="E26" s="2" t="s">
        <v>1</v>
      </c>
      <c r="F26" s="2" t="s">
        <v>66</v>
      </c>
      <c r="G26" s="16"/>
    </row>
    <row r="27" spans="1:7" ht="99" x14ac:dyDescent="0.25">
      <c r="A27" s="19">
        <v>42553</v>
      </c>
      <c r="B27" s="19" t="s">
        <v>14</v>
      </c>
      <c r="C27" s="19" t="s">
        <v>13</v>
      </c>
      <c r="D27" s="19" t="s">
        <v>99</v>
      </c>
      <c r="E27" s="2" t="s">
        <v>1</v>
      </c>
      <c r="F27" s="2" t="s">
        <v>83</v>
      </c>
      <c r="G27" s="16"/>
    </row>
    <row r="28" spans="1:7" ht="198" x14ac:dyDescent="0.25">
      <c r="A28" s="19">
        <v>42553</v>
      </c>
      <c r="B28" s="19" t="s">
        <v>46</v>
      </c>
      <c r="C28" s="19" t="s">
        <v>28</v>
      </c>
      <c r="D28" s="19" t="s">
        <v>99</v>
      </c>
      <c r="E28" s="2" t="s">
        <v>1</v>
      </c>
      <c r="F28" s="2" t="s">
        <v>27</v>
      </c>
      <c r="G28" s="16"/>
    </row>
    <row r="29" spans="1:7" ht="115.5" x14ac:dyDescent="0.25">
      <c r="A29" s="19">
        <v>42553</v>
      </c>
      <c r="B29" s="19" t="s">
        <v>51</v>
      </c>
      <c r="C29" s="19" t="s">
        <v>50</v>
      </c>
      <c r="D29" s="19" t="s">
        <v>99</v>
      </c>
      <c r="E29" s="2" t="s">
        <v>1</v>
      </c>
      <c r="F29" s="2" t="s">
        <v>81</v>
      </c>
      <c r="G29" s="16"/>
    </row>
    <row r="30" spans="1:7" ht="165" x14ac:dyDescent="0.25">
      <c r="A30" s="19">
        <v>42554</v>
      </c>
      <c r="B30" s="19" t="s">
        <v>94</v>
      </c>
      <c r="C30" s="19" t="s">
        <v>96</v>
      </c>
      <c r="D30" s="19" t="s">
        <v>99</v>
      </c>
      <c r="E30" s="2" t="s">
        <v>1</v>
      </c>
      <c r="F30" s="2" t="s">
        <v>95</v>
      </c>
      <c r="G30" s="16"/>
    </row>
    <row r="31" spans="1:7" ht="56.25" customHeight="1" x14ac:dyDescent="0.25">
      <c r="A31" s="19">
        <v>42553</v>
      </c>
      <c r="B31" s="19" t="s">
        <v>97</v>
      </c>
      <c r="C31" s="19" t="s">
        <v>100</v>
      </c>
      <c r="D31" s="19" t="s">
        <v>99</v>
      </c>
      <c r="E31" s="2" t="s">
        <v>1</v>
      </c>
      <c r="F31" s="2" t="s">
        <v>98</v>
      </c>
      <c r="G31" s="16"/>
    </row>
    <row r="32" spans="1:7" ht="214.5" x14ac:dyDescent="0.25">
      <c r="A32" s="19">
        <v>42553</v>
      </c>
      <c r="B32" s="19" t="s">
        <v>23</v>
      </c>
      <c r="C32" s="19" t="s">
        <v>24</v>
      </c>
      <c r="D32" s="19" t="s">
        <v>43</v>
      </c>
      <c r="E32" s="2" t="s">
        <v>1</v>
      </c>
      <c r="F32" s="2" t="s">
        <v>22</v>
      </c>
      <c r="G32" s="16"/>
    </row>
    <row r="33" spans="1:7" ht="132" x14ac:dyDescent="0.25">
      <c r="A33" s="19">
        <v>42553</v>
      </c>
      <c r="B33" s="19" t="s">
        <v>125</v>
      </c>
      <c r="C33" s="21" t="s">
        <v>123</v>
      </c>
      <c r="D33" s="19" t="s">
        <v>43</v>
      </c>
      <c r="E33" s="2" t="s">
        <v>2</v>
      </c>
      <c r="F33" s="2" t="s">
        <v>124</v>
      </c>
      <c r="G33" s="16"/>
    </row>
    <row r="34" spans="1:7" ht="99" x14ac:dyDescent="0.25">
      <c r="A34" s="19">
        <v>42553</v>
      </c>
      <c r="B34" s="19" t="s">
        <v>102</v>
      </c>
      <c r="C34" s="19" t="s">
        <v>103</v>
      </c>
      <c r="D34" s="19" t="s">
        <v>104</v>
      </c>
      <c r="E34" s="2" t="s">
        <v>1</v>
      </c>
      <c r="F34" s="2" t="s">
        <v>101</v>
      </c>
      <c r="G34" s="16"/>
    </row>
    <row r="35" spans="1:7" ht="49.5" x14ac:dyDescent="0.25">
      <c r="A35" s="19">
        <v>42553</v>
      </c>
      <c r="B35" s="19" t="s">
        <v>109</v>
      </c>
      <c r="C35" s="19" t="s">
        <v>103</v>
      </c>
      <c r="D35" s="19" t="s">
        <v>104</v>
      </c>
      <c r="E35" s="2" t="s">
        <v>1</v>
      </c>
      <c r="F35" s="2" t="s">
        <v>108</v>
      </c>
      <c r="G35" s="16"/>
    </row>
    <row r="36" spans="1:7" ht="82.5" x14ac:dyDescent="0.25">
      <c r="A36" s="19">
        <v>42553</v>
      </c>
      <c r="B36" s="19" t="s">
        <v>113</v>
      </c>
      <c r="C36" s="19" t="s">
        <v>103</v>
      </c>
      <c r="D36" s="19" t="s">
        <v>104</v>
      </c>
      <c r="E36" s="2" t="s">
        <v>1</v>
      </c>
      <c r="F36" s="2" t="s">
        <v>112</v>
      </c>
      <c r="G36" s="16"/>
    </row>
    <row r="37" spans="1:7" ht="16.5" x14ac:dyDescent="0.25">
      <c r="A37" s="19">
        <v>42553</v>
      </c>
      <c r="B37" s="19" t="s">
        <v>114</v>
      </c>
      <c r="C37" s="21" t="s">
        <v>103</v>
      </c>
      <c r="D37" s="19" t="s">
        <v>104</v>
      </c>
      <c r="E37" s="2" t="s">
        <v>1</v>
      </c>
      <c r="F37" s="2" t="s">
        <v>115</v>
      </c>
      <c r="G37" s="16"/>
    </row>
    <row r="38" spans="1:7" ht="99" x14ac:dyDescent="0.25">
      <c r="A38" s="19">
        <v>42553</v>
      </c>
      <c r="B38" s="19" t="s">
        <v>117</v>
      </c>
      <c r="C38" s="21" t="s">
        <v>103</v>
      </c>
      <c r="D38" s="19" t="s">
        <v>104</v>
      </c>
      <c r="E38" s="2" t="s">
        <v>1</v>
      </c>
      <c r="F38" s="2" t="s">
        <v>116</v>
      </c>
      <c r="G38" s="16"/>
    </row>
    <row r="39" spans="1:7" ht="33" x14ac:dyDescent="0.25">
      <c r="A39" s="19">
        <v>42553</v>
      </c>
      <c r="B39" s="19" t="s">
        <v>119</v>
      </c>
      <c r="C39" s="21" t="s">
        <v>103</v>
      </c>
      <c r="D39" s="19" t="s">
        <v>104</v>
      </c>
      <c r="E39" s="2" t="s">
        <v>1</v>
      </c>
      <c r="F39" s="2" t="s">
        <v>118</v>
      </c>
      <c r="G39" s="16"/>
    </row>
    <row r="40" spans="1:7" ht="297" x14ac:dyDescent="0.25">
      <c r="A40" s="19">
        <v>42553</v>
      </c>
      <c r="B40" s="19" t="s">
        <v>120</v>
      </c>
      <c r="C40" s="21" t="s">
        <v>103</v>
      </c>
      <c r="D40" s="19" t="s">
        <v>104</v>
      </c>
      <c r="E40" s="2" t="s">
        <v>1</v>
      </c>
      <c r="F40" s="2" t="s">
        <v>121</v>
      </c>
      <c r="G40" s="16"/>
    </row>
    <row r="41" spans="1:7" ht="36" customHeight="1" x14ac:dyDescent="0.25">
      <c r="A41" s="19">
        <v>42553</v>
      </c>
      <c r="B41" s="19" t="s">
        <v>126</v>
      </c>
      <c r="C41" s="21" t="s">
        <v>103</v>
      </c>
      <c r="D41" s="19" t="s">
        <v>104</v>
      </c>
      <c r="E41" s="2" t="s">
        <v>1</v>
      </c>
      <c r="F41" s="2" t="s">
        <v>127</v>
      </c>
      <c r="G41" s="16"/>
    </row>
    <row r="42" spans="1:7" ht="54" customHeight="1" x14ac:dyDescent="0.25">
      <c r="A42" s="19">
        <v>42553</v>
      </c>
      <c r="B42" s="19" t="s">
        <v>135</v>
      </c>
      <c r="C42" s="21" t="s">
        <v>103</v>
      </c>
      <c r="D42" s="19" t="s">
        <v>104</v>
      </c>
      <c r="E42" s="2" t="s">
        <v>1</v>
      </c>
      <c r="F42" s="2" t="s">
        <v>134</v>
      </c>
      <c r="G42" s="16"/>
    </row>
    <row r="43" spans="1:7" ht="181.5" x14ac:dyDescent="0.25">
      <c r="A43" s="19">
        <v>42553</v>
      </c>
      <c r="B43" s="19" t="s">
        <v>137</v>
      </c>
      <c r="C43" s="21" t="s">
        <v>103</v>
      </c>
      <c r="D43" s="19" t="s">
        <v>104</v>
      </c>
      <c r="E43" s="2" t="s">
        <v>2</v>
      </c>
      <c r="F43" s="2" t="s">
        <v>136</v>
      </c>
      <c r="G43" s="16"/>
    </row>
    <row r="44" spans="1:7" ht="49.5" x14ac:dyDescent="0.25">
      <c r="A44" s="19">
        <v>42553</v>
      </c>
      <c r="B44" s="19" t="s">
        <v>73</v>
      </c>
      <c r="C44" s="21" t="s">
        <v>78</v>
      </c>
      <c r="D44" s="19" t="s">
        <v>91</v>
      </c>
      <c r="E44" s="2" t="s">
        <v>1</v>
      </c>
      <c r="F44" s="2" t="s">
        <v>68</v>
      </c>
      <c r="G44" s="16"/>
    </row>
    <row r="45" spans="1:7" ht="49.5" x14ac:dyDescent="0.25">
      <c r="A45" s="19">
        <v>42553</v>
      </c>
      <c r="B45" s="19" t="s">
        <v>65</v>
      </c>
      <c r="C45" s="19" t="s">
        <v>45</v>
      </c>
      <c r="D45" s="19" t="s">
        <v>80</v>
      </c>
      <c r="E45" s="2" t="s">
        <v>3</v>
      </c>
      <c r="F45" s="2" t="s">
        <v>64</v>
      </c>
      <c r="G45" s="16"/>
    </row>
    <row r="46" spans="1:7" ht="49.5" x14ac:dyDescent="0.25">
      <c r="A46" s="19">
        <v>42553</v>
      </c>
      <c r="B46" s="19" t="s">
        <v>106</v>
      </c>
      <c r="C46" s="19" t="s">
        <v>107</v>
      </c>
      <c r="D46" s="19" t="s">
        <v>80</v>
      </c>
      <c r="E46" s="2" t="s">
        <v>2</v>
      </c>
      <c r="F46" s="2" t="s">
        <v>105</v>
      </c>
      <c r="G46" s="16"/>
    </row>
    <row r="47" spans="1:7" ht="54" customHeight="1" x14ac:dyDescent="0.25">
      <c r="A47" s="19">
        <v>42553</v>
      </c>
      <c r="B47" s="19" t="s">
        <v>38</v>
      </c>
      <c r="C47" s="19" t="s">
        <v>45</v>
      </c>
      <c r="D47" s="19" t="s">
        <v>61</v>
      </c>
      <c r="E47" s="2" t="s">
        <v>1</v>
      </c>
      <c r="F47" s="2" t="s">
        <v>37</v>
      </c>
      <c r="G47" s="16"/>
    </row>
    <row r="48" spans="1:7" ht="18" customHeight="1" x14ac:dyDescent="0.25">
      <c r="A48" s="19">
        <v>42553</v>
      </c>
      <c r="B48" s="19" t="s">
        <v>133</v>
      </c>
      <c r="C48" s="21" t="s">
        <v>45</v>
      </c>
      <c r="D48" s="19" t="s">
        <v>61</v>
      </c>
      <c r="E48" s="2" t="s">
        <v>1</v>
      </c>
      <c r="F48" s="2" t="s">
        <v>132</v>
      </c>
      <c r="G48" s="16"/>
    </row>
    <row r="49" spans="1:7" ht="37.5" customHeight="1" x14ac:dyDescent="0.25">
      <c r="A49" s="19">
        <v>42553</v>
      </c>
      <c r="B49" s="19" t="s">
        <v>35</v>
      </c>
      <c r="C49" s="19" t="s">
        <v>36</v>
      </c>
      <c r="D49" s="19" t="s">
        <v>18</v>
      </c>
      <c r="E49" s="2" t="s">
        <v>1</v>
      </c>
      <c r="F49" s="2" t="s">
        <v>34</v>
      </c>
      <c r="G49" s="16"/>
    </row>
    <row r="50" spans="1:7" ht="49.5" x14ac:dyDescent="0.25">
      <c r="A50" s="19">
        <v>42553</v>
      </c>
      <c r="B50" s="19" t="s">
        <v>72</v>
      </c>
      <c r="C50" s="21" t="s">
        <v>77</v>
      </c>
      <c r="D50" s="19" t="s">
        <v>18</v>
      </c>
      <c r="E50" s="2" t="s">
        <v>1</v>
      </c>
      <c r="F50" s="2" t="s">
        <v>67</v>
      </c>
      <c r="G50" s="16"/>
    </row>
    <row r="51" spans="1:7" s="41" customFormat="1" ht="316.5" customHeight="1" x14ac:dyDescent="0.25">
      <c r="A51" s="19">
        <v>42553</v>
      </c>
      <c r="B51" s="19" t="s">
        <v>75</v>
      </c>
      <c r="C51" s="21" t="s">
        <v>36</v>
      </c>
      <c r="D51" s="19" t="s">
        <v>18</v>
      </c>
      <c r="E51" s="2" t="s">
        <v>1</v>
      </c>
      <c r="F51" s="2" t="s">
        <v>70</v>
      </c>
      <c r="G51" s="16"/>
    </row>
    <row r="52" spans="1:7" x14ac:dyDescent="0.25">
      <c r="A52" s="25" t="s">
        <v>8</v>
      </c>
      <c r="B52" s="25"/>
      <c r="C52" s="25"/>
      <c r="D52" s="25"/>
      <c r="E52" s="26"/>
      <c r="F52" s="26"/>
      <c r="G52" s="16"/>
    </row>
    <row r="53" spans="1:7" x14ac:dyDescent="0.25">
      <c r="G53" s="16"/>
    </row>
    <row r="54" spans="1:7" x14ac:dyDescent="0.25">
      <c r="G54" s="16"/>
    </row>
    <row r="55" spans="1:7" x14ac:dyDescent="0.25">
      <c r="G55" s="16"/>
    </row>
    <row r="56" spans="1:7" x14ac:dyDescent="0.25">
      <c r="G56" s="16"/>
    </row>
    <row r="57" spans="1:7" x14ac:dyDescent="0.25">
      <c r="G57" s="16"/>
    </row>
    <row r="58" spans="1:7" x14ac:dyDescent="0.25">
      <c r="G58" s="16"/>
    </row>
    <row r="59" spans="1:7" x14ac:dyDescent="0.25">
      <c r="G59" s="16"/>
    </row>
    <row r="60" spans="1:7" x14ac:dyDescent="0.25">
      <c r="G60" s="16"/>
    </row>
    <row r="61" spans="1:7" x14ac:dyDescent="0.25">
      <c r="G61" s="16"/>
    </row>
    <row r="62" spans="1:7" x14ac:dyDescent="0.25">
      <c r="G62" s="16"/>
    </row>
    <row r="63" spans="1:7" x14ac:dyDescent="0.25">
      <c r="G63" s="16"/>
    </row>
    <row r="64" spans="1:7" x14ac:dyDescent="0.25">
      <c r="G64" s="16"/>
    </row>
  </sheetData>
  <autoFilter ref="A3:F29">
    <sortState ref="A4:F52">
      <sortCondition ref="D3:D29"/>
    </sortState>
  </autoFilter>
  <sortState ref="A4:F33">
    <sortCondition ref="D4:D33"/>
  </sortState>
  <mergeCells count="1">
    <mergeCell ref="A1:F1"/>
  </mergeCells>
  <dataValidations count="2">
    <dataValidation type="list" allowBlank="1" showInputMessage="1" showErrorMessage="1" sqref="E4:E51">
      <formula1>Tone</formula1>
    </dataValidation>
    <dataValidation type="list" allowBlank="1" showInputMessage="1" showErrorMessage="1" sqref="D4:D51">
      <formula1>Relationship</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16" sqref="C16"/>
    </sheetView>
  </sheetViews>
  <sheetFormatPr defaultRowHeight="15" x14ac:dyDescent="0.25"/>
  <cols>
    <col min="1" max="1" width="35.7109375" customWidth="1"/>
    <col min="3" max="3" width="35.7109375" customWidth="1"/>
  </cols>
  <sheetData>
    <row r="1" spans="1:3" s="15" customFormat="1" x14ac:dyDescent="0.25">
      <c r="A1" s="14" t="s">
        <v>17</v>
      </c>
      <c r="C1" s="14" t="s">
        <v>0</v>
      </c>
    </row>
    <row r="2" spans="1:3" s="15" customFormat="1" ht="16.5" x14ac:dyDescent="0.3">
      <c r="A2" s="15" t="s">
        <v>104</v>
      </c>
      <c r="C2" s="13" t="s">
        <v>1</v>
      </c>
    </row>
    <row r="3" spans="1:3" ht="16.5" x14ac:dyDescent="0.3">
      <c r="A3" s="13" t="s">
        <v>18</v>
      </c>
      <c r="C3" s="13" t="s">
        <v>2</v>
      </c>
    </row>
    <row r="4" spans="1:3" ht="16.5" x14ac:dyDescent="0.3">
      <c r="A4" s="13" t="s">
        <v>19</v>
      </c>
      <c r="C4" s="13" t="s">
        <v>3</v>
      </c>
    </row>
    <row r="5" spans="1:3" ht="16.5" x14ac:dyDescent="0.3">
      <c r="A5" s="13" t="s">
        <v>20</v>
      </c>
    </row>
    <row r="6" spans="1:3" ht="16.5" x14ac:dyDescent="0.3">
      <c r="A6" s="13" t="s">
        <v>21</v>
      </c>
      <c r="C6" s="13"/>
    </row>
    <row r="7" spans="1:3" ht="16.5" x14ac:dyDescent="0.3">
      <c r="A7" s="13" t="s">
        <v>87</v>
      </c>
    </row>
    <row r="8" spans="1:3" ht="16.5" x14ac:dyDescent="0.3">
      <c r="A8" s="13" t="s">
        <v>91</v>
      </c>
    </row>
    <row r="9" spans="1:3" ht="16.5" x14ac:dyDescent="0.3">
      <c r="A9" s="13" t="s">
        <v>61</v>
      </c>
    </row>
    <row r="10" spans="1:3" ht="16.5" x14ac:dyDescent="0.3">
      <c r="A10" s="13" t="s">
        <v>99</v>
      </c>
    </row>
    <row r="11" spans="1:3" ht="16.5" x14ac:dyDescent="0.3">
      <c r="A11" s="13" t="s">
        <v>44</v>
      </c>
    </row>
    <row r="12" spans="1:3" ht="16.5" x14ac:dyDescent="0.3">
      <c r="A12" s="13" t="s">
        <v>54</v>
      </c>
    </row>
    <row r="13" spans="1:3" ht="16.5" x14ac:dyDescent="0.3">
      <c r="A13" s="13" t="s">
        <v>43</v>
      </c>
    </row>
    <row r="14" spans="1:3" ht="16.5" x14ac:dyDescent="0.3">
      <c r="A14" s="13" t="s">
        <v>80</v>
      </c>
    </row>
  </sheetData>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701B56-E0A5-4783-B2D6-95CBFF23F210}"/>
</file>

<file path=customXml/itemProps2.xml><?xml version="1.0" encoding="utf-8"?>
<ds:datastoreItem xmlns:ds="http://schemas.openxmlformats.org/officeDocument/2006/customXml" ds:itemID="{DCD6E615-A57A-4F48-87CF-6B5024B223D3}"/>
</file>

<file path=customXml/itemProps3.xml><?xml version="1.0" encoding="utf-8"?>
<ds:datastoreItem xmlns:ds="http://schemas.openxmlformats.org/officeDocument/2006/customXml" ds:itemID="{8BBD81D2-F1C0-4127-B473-E6558F16E7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 SUMMARY</vt:lpstr>
      <vt:lpstr>RECORD</vt:lpstr>
      <vt:lpstr>Lists</vt:lpstr>
      <vt:lpstr>Relationship</vt:lpstr>
      <vt:lpstr>Tone</vt:lpstr>
      <vt:lpstr>Wave</vt:lpstr>
    </vt:vector>
  </TitlesOfParts>
  <Company>Hull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Unwin Elinor</dc:creator>
  <cp:lastModifiedBy>Unwin Elinor</cp:lastModifiedBy>
  <cp:lastPrinted>2016-07-07T14:47:34Z</cp:lastPrinted>
  <dcterms:created xsi:type="dcterms:W3CDTF">2016-06-29T12:49:46Z</dcterms:created>
  <dcterms:modified xsi:type="dcterms:W3CDTF">2016-07-13T09:44:00Z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