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/>
  <mc:AlternateContent xmlns:mc="http://schemas.openxmlformats.org/markup-compatibility/2006">
    <mc:Choice Requires="x15">
      <x15ac:absPath xmlns:x15ac="http://schemas.microsoft.com/office/spreadsheetml/2010/11/ac" url="https://hull2017.sharepoint.com/Projects/DreamThinkSpeak/A_Ticketing/"/>
    </mc:Choice>
  </mc:AlternateContent>
  <bookViews>
    <workbookView xWindow="0" yWindow="458" windowWidth="38400" windowHeight="21060" tabRatio="500"/>
  </bookViews>
  <sheets>
    <sheet name="v4" sheetId="3" r:id="rId1"/>
  </sheets>
  <definedNames>
    <definedName name="_xlnm.Print_Area" localSheetId="0">'v4'!$A$1:$M$238</definedName>
  </definedNames>
  <calcPr calcId="171027" calcOnSave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2" i="3" l="1"/>
  <c r="E233" i="3"/>
  <c r="E234" i="3"/>
  <c r="E5" i="3"/>
  <c r="E6" i="3"/>
  <c r="E7" i="3"/>
  <c r="E12" i="3"/>
  <c r="E14" i="3"/>
  <c r="E15" i="3"/>
  <c r="E16" i="3"/>
  <c r="E24" i="3"/>
  <c r="E23" i="3"/>
  <c r="E25" i="3"/>
  <c r="E26" i="3"/>
  <c r="E27" i="3"/>
  <c r="E28" i="3"/>
  <c r="E35" i="3"/>
  <c r="E36" i="3"/>
  <c r="E37" i="3"/>
  <c r="E42" i="3"/>
  <c r="E43" i="3"/>
  <c r="E44" i="3"/>
  <c r="E45" i="3"/>
  <c r="E46" i="3"/>
  <c r="E13" i="3"/>
  <c r="E236" i="3"/>
  <c r="F228" i="3"/>
  <c r="E191" i="3"/>
  <c r="E197" i="3"/>
  <c r="E8" i="3"/>
  <c r="E9" i="3"/>
  <c r="E10" i="3"/>
  <c r="E11" i="3"/>
  <c r="E17" i="3"/>
  <c r="E18" i="3"/>
  <c r="E19" i="3"/>
  <c r="E20" i="3"/>
  <c r="E21" i="3"/>
  <c r="E22" i="3"/>
  <c r="E29" i="3"/>
  <c r="E30" i="3"/>
  <c r="E31" i="3"/>
  <c r="E32" i="3"/>
  <c r="E33" i="3"/>
  <c r="E34" i="3"/>
  <c r="E38" i="3"/>
  <c r="E39" i="3"/>
  <c r="E40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8" i="3"/>
  <c r="E110" i="3"/>
  <c r="E111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6" i="3"/>
  <c r="E158" i="3"/>
  <c r="E159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2" i="3"/>
  <c r="E193" i="3"/>
  <c r="E194" i="3"/>
  <c r="E195" i="3"/>
  <c r="E196" i="3"/>
  <c r="E198" i="3"/>
  <c r="E199" i="3"/>
  <c r="E200" i="3"/>
  <c r="E201" i="3"/>
  <c r="E202" i="3"/>
  <c r="E204" i="3"/>
  <c r="E206" i="3"/>
  <c r="E207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8" i="3"/>
  <c r="G228" i="3"/>
  <c r="H228" i="3"/>
  <c r="E230" i="3"/>
</calcChain>
</file>

<file path=xl/sharedStrings.xml><?xml version="1.0" encoding="utf-8"?>
<sst xmlns="http://schemas.openxmlformats.org/spreadsheetml/2006/main" count="277" uniqueCount="37">
  <si>
    <t>DATE</t>
  </si>
  <si>
    <t>TICKET AVAILBILITY</t>
  </si>
  <si>
    <t>TIME</t>
  </si>
  <si>
    <t>FULL</t>
  </si>
  <si>
    <t>CONCESSION</t>
  </si>
  <si>
    <t>FRIDAY</t>
  </si>
  <si>
    <t>SUNDAY</t>
  </si>
  <si>
    <t>TUESDAY</t>
  </si>
  <si>
    <t>WEDNESDAY</t>
  </si>
  <si>
    <t>THURSDAY</t>
  </si>
  <si>
    <t>SATURDAY</t>
  </si>
  <si>
    <t>ARRANGEMENTS</t>
  </si>
  <si>
    <t>Public On Sale 1</t>
  </si>
  <si>
    <t>Corporate Pre-Sale</t>
  </si>
  <si>
    <t>DREAMTHINKSPEAK: ONE DAY, MAYBE</t>
  </si>
  <si>
    <t>Press Night</t>
  </si>
  <si>
    <t>Partnerships</t>
  </si>
  <si>
    <t xml:space="preserve">Corporate Pre-Sale: </t>
  </si>
  <si>
    <t>Public On-Sale 1</t>
  </si>
  <si>
    <t>Public On-Sale 2</t>
  </si>
  <si>
    <t>TOTAL TICKETS</t>
  </si>
  <si>
    <t>HOLDS</t>
  </si>
  <si>
    <t>PRESS</t>
  </si>
  <si>
    <t>EXECUTIVE &amp; CORP</t>
  </si>
  <si>
    <t>Community Tickets</t>
  </si>
  <si>
    <t>Public On Sale 2</t>
  </si>
  <si>
    <t>31 May 2017</t>
  </si>
  <si>
    <t>28 June 2017</t>
  </si>
  <si>
    <t>6 &amp; 7 September 2017</t>
  </si>
  <si>
    <t>7 September 2017</t>
  </si>
  <si>
    <t>AD/TT</t>
  </si>
  <si>
    <t>TOTAL</t>
  </si>
  <si>
    <t>CHECK</t>
  </si>
  <si>
    <t>total number of slots</t>
  </si>
  <si>
    <t>total potential tickets</t>
  </si>
  <si>
    <t>reduced for press</t>
  </si>
  <si>
    <t>HOLD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</si>
</sst>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£&quot;* #,##0.00_);_(&quot;£&quot;* \(#,##0.00\);_(&quot;£&quot;* &quot;-&quot;??_);_(@_)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/>
      <name val="Calibri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trike/>
      <sz val="1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14" fontId="3" fillId="3" borderId="0" xfId="0" applyNumberFormat="1" applyFont="1" applyFill="1" applyAlignment="1">
      <alignment horizontal="center"/>
    </xf>
    <xf numFmtId="14" fontId="3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164" fontId="0" fillId="0" borderId="0" xfId="1" applyFont="1" applyAlignment="1">
      <alignment horizontal="left"/>
    </xf>
    <xf numFmtId="164" fontId="0" fillId="0" borderId="0" xfId="1" applyFont="1"/>
    <xf numFmtId="0" fontId="3" fillId="3" borderId="0" xfId="0" applyFont="1" applyFill="1"/>
    <xf numFmtId="0" fontId="6" fillId="0" borderId="0" xfId="0" applyFont="1" applyAlignment="1">
      <alignment horizontal="left"/>
    </xf>
    <xf numFmtId="1" fontId="0" fillId="0" borderId="0" xfId="0" applyNumberForma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NumberFormat="1" applyAlignment="1">
      <alignment horizontal="center"/>
    </xf>
    <xf numFmtId="49" fontId="3" fillId="2" borderId="0" xfId="0" applyNumberFormat="1" applyFont="1" applyFill="1" applyAlignment="1">
      <alignment horizontal="center"/>
    </xf>
    <xf numFmtId="0" fontId="0" fillId="0" borderId="0" xfId="0" applyFill="1"/>
    <xf numFmtId="0" fontId="10" fillId="7" borderId="0" xfId="0" applyFont="1" applyFill="1"/>
    <xf numFmtId="20" fontId="2" fillId="8" borderId="0" xfId="0" applyNumberFormat="1" applyFont="1" applyFill="1" applyAlignment="1">
      <alignment horizontal="left"/>
    </xf>
    <xf numFmtId="0" fontId="2" fillId="9" borderId="0" xfId="0" applyFont="1" applyFill="1"/>
    <xf numFmtId="0" fontId="2" fillId="8" borderId="0" xfId="0" applyFont="1" applyFill="1"/>
    <xf numFmtId="0" fontId="2" fillId="6" borderId="0" xfId="0" applyFont="1" applyFill="1"/>
    <xf numFmtId="0" fontId="2" fillId="5" borderId="0" xfId="0" applyFont="1" applyFill="1"/>
    <xf numFmtId="0" fontId="2" fillId="4" borderId="0" xfId="0" applyFont="1" applyFill="1"/>
    <xf numFmtId="0" fontId="2" fillId="2" borderId="0" xfId="0" applyFont="1" applyFill="1" applyAlignment="1">
      <alignment horizontal="left"/>
    </xf>
    <xf numFmtId="20" fontId="2" fillId="9" borderId="0" xfId="0" applyNumberFormat="1" applyFont="1" applyFill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Fill="1" applyAlignment="1">
      <alignment horizontal="left"/>
    </xf>
    <xf numFmtId="49" fontId="0" fillId="0" borderId="0" xfId="0" applyNumberFormat="1"/>
    <xf numFmtId="49" fontId="0" fillId="0" borderId="0" xfId="0" applyNumberFormat="1" applyFont="1" applyFill="1" applyAlignment="1">
      <alignment horizontal="left"/>
    </xf>
    <xf numFmtId="20" fontId="2" fillId="10" borderId="0" xfId="0" applyNumberFormat="1" applyFont="1" applyFill="1" applyAlignment="1">
      <alignment horizontal="left"/>
    </xf>
    <xf numFmtId="20" fontId="2" fillId="4" borderId="0" xfId="0" applyNumberFormat="1" applyFont="1" applyFill="1" applyAlignment="1">
      <alignment horizontal="left"/>
    </xf>
    <xf numFmtId="20" fontId="2" fillId="5" borderId="0" xfId="0" applyNumberFormat="1" applyFont="1" applyFill="1" applyAlignment="1">
      <alignment horizontal="left"/>
    </xf>
    <xf numFmtId="20" fontId="2" fillId="6" borderId="0" xfId="0" applyNumberFormat="1" applyFont="1" applyFill="1" applyAlignment="1">
      <alignment horizontal="left"/>
    </xf>
    <xf numFmtId="20" fontId="3" fillId="2" borderId="0" xfId="0" applyNumberFormat="1" applyFont="1" applyFill="1" applyAlignment="1">
      <alignment horizontal="left"/>
    </xf>
    <xf numFmtId="0" fontId="8" fillId="0" borderId="0" xfId="0" applyNumberFormat="1" applyFont="1" applyAlignment="1">
      <alignment horizontal="center"/>
    </xf>
    <xf numFmtId="0" fontId="0" fillId="11" borderId="0" xfId="0" applyNumberFormat="1" applyFill="1" applyAlignment="1">
      <alignment horizontal="center"/>
    </xf>
    <xf numFmtId="1" fontId="0" fillId="11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1" applyNumberFormat="1" applyFont="1" applyAlignment="1">
      <alignment horizontal="center"/>
    </xf>
    <xf numFmtId="0" fontId="0" fillId="0" borderId="0" xfId="0" applyFill="1" applyAlignment="1"/>
    <xf numFmtId="1" fontId="0" fillId="0" borderId="0" xfId="0" applyNumberFormat="1" applyFill="1" applyAlignment="1">
      <alignment horizontal="center"/>
    </xf>
    <xf numFmtId="0" fontId="0" fillId="0" borderId="0" xfId="0" applyNumberFormat="1" applyFill="1" applyAlignment="1">
      <alignment horizontal="center"/>
    </xf>
    <xf numFmtId="20" fontId="2" fillId="12" borderId="0" xfId="0" applyNumberFormat="1" applyFont="1" applyFill="1" applyAlignment="1">
      <alignment horizontal="left"/>
    </xf>
    <xf numFmtId="0" fontId="6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20" fontId="11" fillId="13" borderId="0" xfId="0" applyNumberFormat="1" applyFont="1" applyFill="1" applyAlignment="1">
      <alignment horizontal="center"/>
    </xf>
    <xf numFmtId="20" fontId="6" fillId="0" borderId="0" xfId="0" applyNumberFormat="1" applyFont="1" applyAlignment="1">
      <alignment horizontal="center"/>
    </xf>
    <xf numFmtId="20" fontId="0" fillId="0" borderId="0" xfId="0" applyNumberFormat="1" applyFont="1" applyFill="1" applyAlignment="1">
      <alignment horizontal="center"/>
    </xf>
    <xf numFmtId="20" fontId="3" fillId="8" borderId="0" xfId="0" applyNumberFormat="1" applyFont="1" applyFill="1" applyAlignment="1">
      <alignment horizontal="center"/>
    </xf>
    <xf numFmtId="20" fontId="2" fillId="9" borderId="0" xfId="0" applyNumberFormat="1" applyFont="1" applyFill="1" applyAlignment="1">
      <alignment horizontal="center"/>
    </xf>
    <xf numFmtId="20" fontId="3" fillId="9" borderId="0" xfId="0" applyNumberFormat="1" applyFont="1" applyFill="1" applyAlignment="1">
      <alignment horizontal="center"/>
    </xf>
    <xf numFmtId="20" fontId="6" fillId="0" borderId="0" xfId="0" applyNumberFormat="1" applyFont="1" applyFill="1" applyAlignment="1">
      <alignment horizontal="center"/>
    </xf>
  </cellXfs>
  <cellStyles count="16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Normal" xfId="0" builtinId="0"/>
  </cellStyles>
  <dxfs count="0"/>
  <tableStyles count="0" defaultTableStyle="TableStyleMedium9" defaultPivotStyle="PivotStyleMedium7"/>
  <colors>
    <mruColors>
      <color rgb="FFFF9D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63"/>
  <sheetViews>
    <sheetView tabSelected="1" zoomScale="90" zoomScaleNormal="90" zoomScalePageLayoutView="9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D107" sqref="D107"/>
    </sheetView>
  </sheetViews>
  <sheetFormatPr defaultColWidth="10.8125" defaultRowHeight="15.75" x14ac:dyDescent="0.5"/>
  <cols>
    <col min="1" max="1" width="11.6875" bestFit="1" customWidth="1"/>
    <col min="2" max="2" width="17.8125" style="2" bestFit="1" customWidth="1"/>
    <col min="3" max="3" width="8.8125" style="47" customWidth="1"/>
    <col min="4" max="4" width="19.5" style="12" customWidth="1"/>
    <col min="5" max="5" width="19.3125" style="7" customWidth="1"/>
    <col min="6" max="6" width="9.8125" style="7" customWidth="1"/>
    <col min="7" max="7" width="9.6875" style="7" customWidth="1"/>
    <col min="8" max="8" width="18.8125" style="7" customWidth="1"/>
    <col min="9" max="9" width="11.3125" style="2" bestFit="1" customWidth="1"/>
    <col min="10" max="10" width="15.5" customWidth="1"/>
    <col min="11" max="11" width="4.3125" customWidth="1"/>
    <col min="12" max="12" width="19.5" customWidth="1"/>
    <col min="13" max="13" width="22" customWidth="1"/>
  </cols>
  <sheetData>
    <row r="2" spans="1:14" ht="23.25" x14ac:dyDescent="0.7">
      <c r="B2" s="15" t="s">
        <v>14</v>
      </c>
    </row>
    <row r="4" spans="1:14" x14ac:dyDescent="0.5">
      <c r="B4" s="3" t="s">
        <v>0</v>
      </c>
      <c r="C4" s="48" t="s">
        <v>2</v>
      </c>
      <c r="D4" s="3" t="s">
        <v>11</v>
      </c>
      <c r="E4" s="8" t="s">
        <v>1</v>
      </c>
      <c r="F4" s="8" t="s">
        <v>21</v>
      </c>
      <c r="G4" s="8" t="s">
        <v>22</v>
      </c>
      <c r="H4" s="8" t="s">
        <v>23</v>
      </c>
      <c r="I4" s="8" t="s">
        <v>3</v>
      </c>
      <c r="J4" s="8" t="s">
        <v>4</v>
      </c>
      <c r="L4" s="27" t="s">
        <v>17</v>
      </c>
      <c r="M4" s="32"/>
      <c r="N4">
        <v>19</v>
      </c>
    </row>
    <row r="5" spans="1:14" x14ac:dyDescent="0.5">
      <c r="A5" s="11" t="s">
        <v>5</v>
      </c>
      <c r="B5" s="5">
        <v>42979</v>
      </c>
      <c r="C5" s="49">
        <v>0.75</v>
      </c>
      <c r="D5" s="35" t="s">
        <v>12</v>
      </c>
      <c r="E5" s="13">
        <f>40-F5</f>
        <v>38</v>
      </c>
      <c r="F5" s="13">
        <v>2</v>
      </c>
      <c r="G5" s="13"/>
      <c r="H5" s="13"/>
      <c r="I5" s="9">
        <v>18.5</v>
      </c>
      <c r="J5" s="10">
        <v>10</v>
      </c>
      <c r="L5" s="26" t="s">
        <v>24</v>
      </c>
      <c r="M5" s="29"/>
      <c r="N5">
        <v>5</v>
      </c>
    </row>
    <row r="6" spans="1:14" x14ac:dyDescent="0.5">
      <c r="B6" s="5">
        <v>42979</v>
      </c>
      <c r="C6" s="49">
        <v>0.77083333333333337</v>
      </c>
      <c r="D6" s="35" t="s">
        <v>12</v>
      </c>
      <c r="E6" s="13">
        <f t="shared" ref="E6:E40" si="0">40-F6</f>
        <v>38</v>
      </c>
      <c r="F6" s="13">
        <v>2</v>
      </c>
      <c r="G6" s="13"/>
      <c r="H6" s="13"/>
      <c r="I6" s="9">
        <v>18.5</v>
      </c>
      <c r="J6" s="10">
        <v>10</v>
      </c>
      <c r="L6" s="25" t="s">
        <v>18</v>
      </c>
      <c r="M6" s="32" t="s">
        <v>26</v>
      </c>
      <c r="N6">
        <v>97</v>
      </c>
    </row>
    <row r="7" spans="1:14" x14ac:dyDescent="0.5">
      <c r="B7" s="5">
        <v>42979</v>
      </c>
      <c r="C7" s="49">
        <v>0.79166666666666663</v>
      </c>
      <c r="D7" s="35" t="s">
        <v>12</v>
      </c>
      <c r="E7" s="13">
        <f>40-F7-H7</f>
        <v>38</v>
      </c>
      <c r="F7" s="13">
        <v>2</v>
      </c>
      <c r="G7" s="13"/>
      <c r="H7" s="17"/>
      <c r="I7" s="9">
        <v>18.5</v>
      </c>
      <c r="J7" s="10">
        <v>10</v>
      </c>
      <c r="L7" s="24" t="s">
        <v>19</v>
      </c>
      <c r="M7" s="32" t="s">
        <v>27</v>
      </c>
      <c r="N7">
        <v>86</v>
      </c>
    </row>
    <row r="8" spans="1:14" x14ac:dyDescent="0.5">
      <c r="B8" s="5">
        <v>42979</v>
      </c>
      <c r="C8" s="50">
        <v>0.84375</v>
      </c>
      <c r="D8" s="36" t="s">
        <v>25</v>
      </c>
      <c r="E8" s="13">
        <f t="shared" si="0"/>
        <v>38</v>
      </c>
      <c r="F8" s="13">
        <v>2</v>
      </c>
      <c r="G8" s="13"/>
      <c r="H8" s="17"/>
      <c r="I8" s="9">
        <v>18.5</v>
      </c>
      <c r="J8" s="10">
        <v>10</v>
      </c>
      <c r="L8" s="23" t="s">
        <v>15</v>
      </c>
      <c r="M8" s="30" t="s">
        <v>28</v>
      </c>
      <c r="N8" s="19">
        <v>2</v>
      </c>
    </row>
    <row r="9" spans="1:14" x14ac:dyDescent="0.5">
      <c r="B9" s="5">
        <v>42979</v>
      </c>
      <c r="C9" s="50">
        <v>0.86458333333333337</v>
      </c>
      <c r="D9" s="36" t="s">
        <v>25</v>
      </c>
      <c r="E9" s="13">
        <f t="shared" si="0"/>
        <v>38</v>
      </c>
      <c r="F9" s="13">
        <v>2</v>
      </c>
      <c r="G9" s="13"/>
      <c r="H9" s="17"/>
      <c r="I9" s="9">
        <v>18.5</v>
      </c>
      <c r="J9" s="10">
        <v>10</v>
      </c>
      <c r="L9" s="22" t="s">
        <v>16</v>
      </c>
      <c r="M9" s="31" t="s">
        <v>29</v>
      </c>
      <c r="N9" s="19">
        <v>5</v>
      </c>
    </row>
    <row r="10" spans="1:14" x14ac:dyDescent="0.5">
      <c r="B10" s="5">
        <v>42979</v>
      </c>
      <c r="C10" s="50">
        <v>0.88541666666666663</v>
      </c>
      <c r="D10" s="36" t="s">
        <v>25</v>
      </c>
      <c r="E10" s="13">
        <f t="shared" si="0"/>
        <v>38</v>
      </c>
      <c r="F10" s="13">
        <v>2</v>
      </c>
      <c r="G10" s="13"/>
      <c r="H10" s="17"/>
      <c r="I10" s="9">
        <v>18.5</v>
      </c>
      <c r="J10" s="10">
        <v>10</v>
      </c>
      <c r="L10" s="20" t="s">
        <v>30</v>
      </c>
      <c r="M10" s="31"/>
      <c r="N10" s="19">
        <v>6</v>
      </c>
    </row>
    <row r="11" spans="1:14" x14ac:dyDescent="0.5">
      <c r="A11" s="4" t="s">
        <v>10</v>
      </c>
      <c r="B11" s="6">
        <v>42980</v>
      </c>
      <c r="C11" s="50">
        <v>0.54166666666666663</v>
      </c>
      <c r="D11" s="34" t="s">
        <v>24</v>
      </c>
      <c r="E11" s="13">
        <f t="shared" si="0"/>
        <v>38</v>
      </c>
      <c r="F11" s="13">
        <v>2</v>
      </c>
      <c r="G11" s="13"/>
      <c r="H11" s="17"/>
      <c r="I11" s="9">
        <v>18.5</v>
      </c>
      <c r="J11" s="10">
        <v>10</v>
      </c>
      <c r="L11" s="46" t="s">
        <v>36</v>
      </c>
      <c r="M11" s="31"/>
      <c r="N11" s="19">
        <v>2</v>
      </c>
    </row>
    <row r="12" spans="1:14" x14ac:dyDescent="0.5">
      <c r="B12" s="6">
        <v>42980</v>
      </c>
      <c r="C12" s="49">
        <v>0.5625</v>
      </c>
      <c r="D12" s="35" t="s">
        <v>12</v>
      </c>
      <c r="E12" s="13">
        <f t="shared" si="0"/>
        <v>38</v>
      </c>
      <c r="F12" s="13">
        <v>2</v>
      </c>
      <c r="G12" s="13"/>
      <c r="H12" s="17"/>
      <c r="I12" s="9">
        <v>18.5</v>
      </c>
      <c r="J12" s="10">
        <v>10</v>
      </c>
      <c r="M12" s="31"/>
      <c r="N12">
        <f>SUM(N4:N11)</f>
        <v>222</v>
      </c>
    </row>
    <row r="13" spans="1:14" x14ac:dyDescent="0.5">
      <c r="B13" s="6">
        <v>42980</v>
      </c>
      <c r="C13" s="50">
        <v>0.58333333333333337</v>
      </c>
      <c r="D13" s="34" t="s">
        <v>24</v>
      </c>
      <c r="E13" s="13">
        <f t="shared" si="0"/>
        <v>38</v>
      </c>
      <c r="F13" s="13">
        <v>2</v>
      </c>
      <c r="G13" s="13"/>
      <c r="H13" s="17"/>
      <c r="I13" s="9">
        <v>18.5</v>
      </c>
      <c r="J13" s="10">
        <v>10</v>
      </c>
      <c r="M13" s="31"/>
    </row>
    <row r="14" spans="1:14" x14ac:dyDescent="0.5">
      <c r="B14" s="6">
        <v>42980</v>
      </c>
      <c r="C14" s="49">
        <v>0.63541666666666663</v>
      </c>
      <c r="D14" s="35" t="s">
        <v>12</v>
      </c>
      <c r="E14" s="13">
        <f>40-F14-H14</f>
        <v>38</v>
      </c>
      <c r="F14" s="13">
        <v>2</v>
      </c>
      <c r="G14" s="13"/>
      <c r="H14" s="17"/>
      <c r="I14" s="9">
        <v>18.5</v>
      </c>
      <c r="J14" s="10">
        <v>10</v>
      </c>
      <c r="M14" s="31"/>
    </row>
    <row r="15" spans="1:14" x14ac:dyDescent="0.5">
      <c r="B15" s="6">
        <v>42980</v>
      </c>
      <c r="C15" s="49">
        <v>0.65625</v>
      </c>
      <c r="D15" s="35" t="s">
        <v>12</v>
      </c>
      <c r="E15" s="13">
        <f t="shared" si="0"/>
        <v>38</v>
      </c>
      <c r="F15" s="13">
        <v>2</v>
      </c>
      <c r="G15" s="13"/>
      <c r="H15" s="17"/>
      <c r="I15" s="9">
        <v>18.5</v>
      </c>
      <c r="J15" s="10">
        <v>10</v>
      </c>
      <c r="M15" s="31"/>
    </row>
    <row r="16" spans="1:14" x14ac:dyDescent="0.5">
      <c r="B16" s="6">
        <v>42980</v>
      </c>
      <c r="C16" s="49">
        <v>0.67708333333333337</v>
      </c>
      <c r="D16" s="35" t="s">
        <v>12</v>
      </c>
      <c r="E16" s="13">
        <f t="shared" si="0"/>
        <v>38</v>
      </c>
      <c r="F16" s="13">
        <v>2</v>
      </c>
      <c r="G16" s="13"/>
      <c r="H16" s="17"/>
      <c r="I16" s="9">
        <v>18.5</v>
      </c>
      <c r="J16" s="10">
        <v>10</v>
      </c>
    </row>
    <row r="17" spans="1:12" x14ac:dyDescent="0.5">
      <c r="B17" s="6">
        <v>42980</v>
      </c>
      <c r="C17" s="50">
        <v>0.75</v>
      </c>
      <c r="D17" s="36" t="s">
        <v>25</v>
      </c>
      <c r="E17" s="13">
        <f t="shared" si="0"/>
        <v>38</v>
      </c>
      <c r="F17" s="13">
        <v>2</v>
      </c>
      <c r="G17" s="13"/>
      <c r="H17" s="17"/>
      <c r="I17" s="9">
        <v>18.5</v>
      </c>
      <c r="J17" s="10">
        <v>10</v>
      </c>
      <c r="L17" s="19"/>
    </row>
    <row r="18" spans="1:12" x14ac:dyDescent="0.5">
      <c r="B18" s="6">
        <v>42980</v>
      </c>
      <c r="C18" s="50">
        <v>0.77083333333333337</v>
      </c>
      <c r="D18" s="36" t="s">
        <v>25</v>
      </c>
      <c r="E18" s="13">
        <f t="shared" si="0"/>
        <v>38</v>
      </c>
      <c r="F18" s="13">
        <v>2</v>
      </c>
      <c r="G18" s="13"/>
      <c r="H18" s="17"/>
      <c r="I18" s="9">
        <v>18.5</v>
      </c>
      <c r="J18" s="10">
        <v>10</v>
      </c>
    </row>
    <row r="19" spans="1:12" x14ac:dyDescent="0.5">
      <c r="B19" s="6">
        <v>42980</v>
      </c>
      <c r="C19" s="50">
        <v>0.79166666666666663</v>
      </c>
      <c r="D19" s="36" t="s">
        <v>25</v>
      </c>
      <c r="E19" s="13">
        <f>40-F19-H19</f>
        <v>38</v>
      </c>
      <c r="F19" s="13">
        <v>2</v>
      </c>
      <c r="G19" s="13"/>
      <c r="H19" s="17"/>
      <c r="I19" s="9">
        <v>18.5</v>
      </c>
      <c r="J19" s="10">
        <v>10</v>
      </c>
    </row>
    <row r="20" spans="1:12" x14ac:dyDescent="0.5">
      <c r="B20" s="6">
        <v>42980</v>
      </c>
      <c r="C20" s="50">
        <v>0.84375</v>
      </c>
      <c r="D20" s="36" t="s">
        <v>25</v>
      </c>
      <c r="E20" s="13">
        <f t="shared" si="0"/>
        <v>38</v>
      </c>
      <c r="F20" s="13">
        <v>2</v>
      </c>
      <c r="G20" s="13"/>
      <c r="H20" s="17"/>
      <c r="I20" s="9">
        <v>18.5</v>
      </c>
      <c r="J20" s="10">
        <v>10</v>
      </c>
    </row>
    <row r="21" spans="1:12" x14ac:dyDescent="0.5">
      <c r="B21" s="6">
        <v>42980</v>
      </c>
      <c r="C21" s="50">
        <v>0.86458333333333337</v>
      </c>
      <c r="D21" s="36" t="s">
        <v>25</v>
      </c>
      <c r="E21" s="13">
        <f t="shared" si="0"/>
        <v>38</v>
      </c>
      <c r="F21" s="13">
        <v>2</v>
      </c>
      <c r="G21" s="13"/>
      <c r="H21" s="17"/>
      <c r="I21" s="9">
        <v>18.5</v>
      </c>
      <c r="J21" s="10">
        <v>10</v>
      </c>
    </row>
    <row r="22" spans="1:12" x14ac:dyDescent="0.5">
      <c r="B22" s="6">
        <v>42980</v>
      </c>
      <c r="C22" s="50">
        <v>0.88541666666666663</v>
      </c>
      <c r="D22" s="36" t="s">
        <v>25</v>
      </c>
      <c r="E22" s="13">
        <f t="shared" si="0"/>
        <v>38</v>
      </c>
      <c r="F22" s="13">
        <v>2</v>
      </c>
      <c r="G22" s="13"/>
      <c r="H22" s="17"/>
      <c r="I22" s="9">
        <v>18.5</v>
      </c>
      <c r="J22" s="10">
        <v>10</v>
      </c>
    </row>
    <row r="23" spans="1:12" x14ac:dyDescent="0.5">
      <c r="A23" s="11" t="s">
        <v>6</v>
      </c>
      <c r="B23" s="5">
        <v>42981</v>
      </c>
      <c r="C23" s="49">
        <v>0.54166666666666663</v>
      </c>
      <c r="D23" s="35" t="s">
        <v>12</v>
      </c>
      <c r="E23" s="13">
        <f t="shared" si="0"/>
        <v>38</v>
      </c>
      <c r="F23" s="13">
        <v>2</v>
      </c>
      <c r="G23" s="13"/>
      <c r="H23" s="17"/>
      <c r="I23" s="9">
        <v>18.5</v>
      </c>
      <c r="J23" s="10">
        <v>10</v>
      </c>
    </row>
    <row r="24" spans="1:12" x14ac:dyDescent="0.5">
      <c r="B24" s="5">
        <v>42981</v>
      </c>
      <c r="C24" s="49">
        <v>0.5625</v>
      </c>
      <c r="D24" s="35" t="s">
        <v>12</v>
      </c>
      <c r="E24" s="13">
        <f t="shared" si="0"/>
        <v>38</v>
      </c>
      <c r="F24" s="13">
        <v>2</v>
      </c>
      <c r="G24" s="13"/>
      <c r="H24" s="17"/>
      <c r="I24" s="9">
        <v>18.5</v>
      </c>
      <c r="J24" s="10">
        <v>10</v>
      </c>
    </row>
    <row r="25" spans="1:12" x14ac:dyDescent="0.5">
      <c r="B25" s="5">
        <v>42981</v>
      </c>
      <c r="C25" s="49">
        <v>0.58333333333333337</v>
      </c>
      <c r="D25" s="35" t="s">
        <v>12</v>
      </c>
      <c r="E25" s="13">
        <f t="shared" si="0"/>
        <v>38</v>
      </c>
      <c r="F25" s="13">
        <v>2</v>
      </c>
      <c r="G25" s="13"/>
      <c r="H25" s="17"/>
      <c r="I25" s="9">
        <v>18.5</v>
      </c>
      <c r="J25" s="10">
        <v>10</v>
      </c>
    </row>
    <row r="26" spans="1:12" x14ac:dyDescent="0.5">
      <c r="B26" s="5">
        <v>42981</v>
      </c>
      <c r="C26" s="49">
        <v>0.63541666666666663</v>
      </c>
      <c r="D26" s="35" t="s">
        <v>12</v>
      </c>
      <c r="E26" s="13">
        <f>40-F26-H26</f>
        <v>38</v>
      </c>
      <c r="F26" s="13">
        <v>2</v>
      </c>
      <c r="G26" s="13"/>
      <c r="H26" s="17"/>
      <c r="I26" s="9">
        <v>18.5</v>
      </c>
      <c r="J26" s="10">
        <v>10</v>
      </c>
    </row>
    <row r="27" spans="1:12" x14ac:dyDescent="0.5">
      <c r="B27" s="5">
        <v>42981</v>
      </c>
      <c r="C27" s="50">
        <v>0.65625</v>
      </c>
      <c r="D27" s="36" t="s">
        <v>25</v>
      </c>
      <c r="E27" s="13">
        <f t="shared" si="0"/>
        <v>38</v>
      </c>
      <c r="F27" s="13">
        <v>2</v>
      </c>
      <c r="G27" s="13"/>
      <c r="H27" s="17"/>
      <c r="I27" s="9">
        <v>18.5</v>
      </c>
      <c r="J27" s="10">
        <v>10</v>
      </c>
    </row>
    <row r="28" spans="1:12" x14ac:dyDescent="0.5">
      <c r="B28" s="5">
        <v>42981</v>
      </c>
      <c r="C28" s="49">
        <v>0.67708333333333337</v>
      </c>
      <c r="D28" s="35" t="s">
        <v>12</v>
      </c>
      <c r="E28" s="13">
        <f t="shared" si="0"/>
        <v>38</v>
      </c>
      <c r="F28" s="13">
        <v>2</v>
      </c>
      <c r="G28" s="13"/>
      <c r="H28" s="17"/>
      <c r="I28" s="9">
        <v>18.5</v>
      </c>
      <c r="J28" s="10">
        <v>10</v>
      </c>
    </row>
    <row r="29" spans="1:12" x14ac:dyDescent="0.5">
      <c r="B29" s="5">
        <v>42981</v>
      </c>
      <c r="C29" s="50">
        <v>0.75</v>
      </c>
      <c r="D29" s="34" t="s">
        <v>24</v>
      </c>
      <c r="E29" s="13">
        <f t="shared" si="0"/>
        <v>38</v>
      </c>
      <c r="F29" s="13">
        <v>2</v>
      </c>
      <c r="G29" s="13"/>
      <c r="H29" s="17"/>
      <c r="I29" s="9">
        <v>18.5</v>
      </c>
      <c r="J29" s="10">
        <v>10</v>
      </c>
    </row>
    <row r="30" spans="1:12" x14ac:dyDescent="0.5">
      <c r="B30" s="5">
        <v>42981</v>
      </c>
      <c r="C30" s="50">
        <v>0.77083333333333337</v>
      </c>
      <c r="D30" s="36" t="s">
        <v>25</v>
      </c>
      <c r="E30" s="13">
        <f t="shared" si="0"/>
        <v>38</v>
      </c>
      <c r="F30" s="13">
        <v>2</v>
      </c>
      <c r="G30" s="13"/>
      <c r="H30" s="17"/>
      <c r="I30" s="9">
        <v>18.5</v>
      </c>
      <c r="J30" s="10">
        <v>10</v>
      </c>
    </row>
    <row r="31" spans="1:12" x14ac:dyDescent="0.5">
      <c r="B31" s="5">
        <v>42981</v>
      </c>
      <c r="C31" s="50">
        <v>0.79166666666666663</v>
      </c>
      <c r="D31" s="36" t="s">
        <v>25</v>
      </c>
      <c r="E31" s="13">
        <f>40-F31-H31</f>
        <v>38</v>
      </c>
      <c r="F31" s="13">
        <v>2</v>
      </c>
      <c r="G31" s="13"/>
      <c r="H31" s="17"/>
      <c r="I31" s="9">
        <v>18.5</v>
      </c>
      <c r="J31" s="10">
        <v>10</v>
      </c>
    </row>
    <row r="32" spans="1:12" x14ac:dyDescent="0.5">
      <c r="B32" s="5">
        <v>42981</v>
      </c>
      <c r="C32" s="50">
        <v>0.84375</v>
      </c>
      <c r="D32" s="36" t="s">
        <v>25</v>
      </c>
      <c r="E32" s="13">
        <f t="shared" si="0"/>
        <v>38</v>
      </c>
      <c r="F32" s="13">
        <v>2</v>
      </c>
      <c r="G32" s="13"/>
      <c r="H32" s="17"/>
      <c r="I32" s="9">
        <v>18.5</v>
      </c>
      <c r="J32" s="10">
        <v>10</v>
      </c>
    </row>
    <row r="33" spans="1:12" x14ac:dyDescent="0.5">
      <c r="B33" s="5">
        <v>42981</v>
      </c>
      <c r="C33" s="50">
        <v>0.86458333333333337</v>
      </c>
      <c r="D33" s="36" t="s">
        <v>25</v>
      </c>
      <c r="E33" s="13">
        <f t="shared" si="0"/>
        <v>38</v>
      </c>
      <c r="F33" s="13">
        <v>2</v>
      </c>
      <c r="G33" s="13"/>
      <c r="H33" s="17"/>
      <c r="I33" s="9">
        <v>18.5</v>
      </c>
      <c r="J33" s="10">
        <v>10</v>
      </c>
    </row>
    <row r="34" spans="1:12" x14ac:dyDescent="0.5">
      <c r="B34" s="5">
        <v>42981</v>
      </c>
      <c r="C34" s="50">
        <v>0.88541666666666663</v>
      </c>
      <c r="D34" s="36" t="s">
        <v>25</v>
      </c>
      <c r="E34" s="13">
        <f t="shared" si="0"/>
        <v>38</v>
      </c>
      <c r="F34" s="13">
        <v>2</v>
      </c>
      <c r="G34" s="13"/>
      <c r="H34" s="17"/>
      <c r="I34" s="9">
        <v>18.5</v>
      </c>
      <c r="J34" s="10">
        <v>10</v>
      </c>
    </row>
    <row r="35" spans="1:12" x14ac:dyDescent="0.5">
      <c r="A35" s="11" t="s">
        <v>7</v>
      </c>
      <c r="B35" s="6">
        <v>42983</v>
      </c>
      <c r="C35" s="49">
        <v>0.75</v>
      </c>
      <c r="D35" s="35" t="s">
        <v>12</v>
      </c>
      <c r="E35" s="13">
        <f t="shared" si="0"/>
        <v>38</v>
      </c>
      <c r="F35" s="13">
        <v>2</v>
      </c>
      <c r="G35" s="13"/>
      <c r="H35" s="17"/>
      <c r="I35" s="9">
        <v>18.5</v>
      </c>
      <c r="J35" s="10">
        <v>10</v>
      </c>
      <c r="L35" s="19"/>
    </row>
    <row r="36" spans="1:12" x14ac:dyDescent="0.5">
      <c r="B36" s="6">
        <v>42983</v>
      </c>
      <c r="C36" s="49">
        <v>0.77083333333333337</v>
      </c>
      <c r="D36" s="35" t="s">
        <v>12</v>
      </c>
      <c r="E36" s="13">
        <f t="shared" si="0"/>
        <v>38</v>
      </c>
      <c r="F36" s="13">
        <v>2</v>
      </c>
      <c r="G36" s="13"/>
      <c r="H36" s="17"/>
      <c r="I36" s="9">
        <v>18.5</v>
      </c>
      <c r="J36" s="10">
        <v>10</v>
      </c>
      <c r="L36" s="19"/>
    </row>
    <row r="37" spans="1:12" x14ac:dyDescent="0.5">
      <c r="B37" s="6">
        <v>42983</v>
      </c>
      <c r="C37" s="49">
        <v>0.79166666666666663</v>
      </c>
      <c r="D37" s="35" t="s">
        <v>12</v>
      </c>
      <c r="E37" s="13">
        <f>40-F37-H37</f>
        <v>38</v>
      </c>
      <c r="F37" s="13">
        <v>2</v>
      </c>
      <c r="G37" s="13"/>
      <c r="H37" s="17"/>
      <c r="I37" s="9">
        <v>18.5</v>
      </c>
      <c r="J37" s="10">
        <v>10</v>
      </c>
      <c r="L37" s="19"/>
    </row>
    <row r="38" spans="1:12" x14ac:dyDescent="0.5">
      <c r="B38" s="6">
        <v>42983</v>
      </c>
      <c r="C38" s="51">
        <v>0.84375</v>
      </c>
      <c r="D38" s="36" t="s">
        <v>25</v>
      </c>
      <c r="E38" s="13">
        <f t="shared" si="0"/>
        <v>38</v>
      </c>
      <c r="F38" s="13">
        <v>2</v>
      </c>
      <c r="G38" s="13"/>
      <c r="H38" s="17"/>
      <c r="I38" s="9">
        <v>18.5</v>
      </c>
      <c r="J38" s="10">
        <v>10</v>
      </c>
      <c r="L38" s="19"/>
    </row>
    <row r="39" spans="1:12" x14ac:dyDescent="0.5">
      <c r="B39" s="6">
        <v>42983</v>
      </c>
      <c r="C39" s="51">
        <v>0.86458333333333337</v>
      </c>
      <c r="D39" s="36" t="s">
        <v>25</v>
      </c>
      <c r="E39" s="13">
        <f t="shared" si="0"/>
        <v>38</v>
      </c>
      <c r="F39" s="13">
        <v>2</v>
      </c>
      <c r="G39" s="13"/>
      <c r="H39" s="17"/>
      <c r="I39" s="9">
        <v>18.5</v>
      </c>
      <c r="J39" s="10">
        <v>10</v>
      </c>
      <c r="L39" s="19"/>
    </row>
    <row r="40" spans="1:12" x14ac:dyDescent="0.5">
      <c r="B40" s="6">
        <v>42983</v>
      </c>
      <c r="C40" s="51">
        <v>0.88541666666666663</v>
      </c>
      <c r="D40" s="36" t="s">
        <v>25</v>
      </c>
      <c r="E40" s="13">
        <f t="shared" si="0"/>
        <v>38</v>
      </c>
      <c r="F40" s="13">
        <v>2</v>
      </c>
      <c r="G40" s="13"/>
      <c r="H40" s="17"/>
      <c r="I40" s="9">
        <v>18.5</v>
      </c>
      <c r="J40" s="10">
        <v>10</v>
      </c>
      <c r="L40" s="19"/>
    </row>
    <row r="41" spans="1:12" x14ac:dyDescent="0.5">
      <c r="A41" s="11" t="s">
        <v>8</v>
      </c>
      <c r="B41" s="5">
        <v>42984</v>
      </c>
      <c r="C41" s="52">
        <v>0.75</v>
      </c>
      <c r="D41" s="21" t="s">
        <v>15</v>
      </c>
      <c r="E41" s="40">
        <v>0</v>
      </c>
      <c r="F41" s="40"/>
      <c r="G41" s="39">
        <v>25</v>
      </c>
      <c r="H41" s="39">
        <v>0</v>
      </c>
      <c r="I41" s="9">
        <v>18.5</v>
      </c>
      <c r="J41" s="10">
        <v>10</v>
      </c>
      <c r="L41" s="19"/>
    </row>
    <row r="42" spans="1:12" x14ac:dyDescent="0.5">
      <c r="B42" s="5">
        <v>42984</v>
      </c>
      <c r="C42" s="49">
        <v>0.77083333333333337</v>
      </c>
      <c r="D42" s="35" t="s">
        <v>12</v>
      </c>
      <c r="E42" s="17">
        <f>40-F42</f>
        <v>38</v>
      </c>
      <c r="F42" s="13">
        <v>2</v>
      </c>
      <c r="G42" s="13"/>
      <c r="H42" s="17"/>
      <c r="I42" s="9">
        <v>18.5</v>
      </c>
      <c r="J42" s="10">
        <v>10</v>
      </c>
      <c r="L42" s="19"/>
    </row>
    <row r="43" spans="1:12" x14ac:dyDescent="0.5">
      <c r="B43" s="5">
        <v>42984</v>
      </c>
      <c r="C43" s="49">
        <v>0.79166666666666663</v>
      </c>
      <c r="D43" s="35" t="s">
        <v>12</v>
      </c>
      <c r="E43" s="13">
        <f>40-F43-H43</f>
        <v>38</v>
      </c>
      <c r="F43" s="13">
        <v>2</v>
      </c>
      <c r="G43" s="13"/>
      <c r="H43" s="17"/>
      <c r="I43" s="9">
        <v>18.5</v>
      </c>
      <c r="J43" s="10">
        <v>10</v>
      </c>
      <c r="L43" s="19"/>
    </row>
    <row r="44" spans="1:12" x14ac:dyDescent="0.5">
      <c r="B44" s="5">
        <v>42984</v>
      </c>
      <c r="C44" s="49">
        <v>0.84375</v>
      </c>
      <c r="D44" s="35" t="s">
        <v>12</v>
      </c>
      <c r="E44" s="17">
        <f t="shared" ref="E44:E106" si="1">40-F44</f>
        <v>38</v>
      </c>
      <c r="F44" s="13">
        <v>2</v>
      </c>
      <c r="G44" s="13"/>
      <c r="H44" s="17"/>
      <c r="I44" s="9">
        <v>18.5</v>
      </c>
      <c r="J44" s="10">
        <v>10</v>
      </c>
      <c r="L44" s="19"/>
    </row>
    <row r="45" spans="1:12" x14ac:dyDescent="0.5">
      <c r="B45" s="5">
        <v>42984</v>
      </c>
      <c r="C45" s="49">
        <v>0.86458333333333337</v>
      </c>
      <c r="D45" s="35" t="s">
        <v>12</v>
      </c>
      <c r="E45" s="17">
        <f t="shared" si="1"/>
        <v>38</v>
      </c>
      <c r="F45" s="13">
        <v>2</v>
      </c>
      <c r="G45" s="13"/>
      <c r="H45" s="17"/>
      <c r="I45" s="9">
        <v>18.5</v>
      </c>
      <c r="J45" s="10">
        <v>10</v>
      </c>
      <c r="L45" s="19"/>
    </row>
    <row r="46" spans="1:12" x14ac:dyDescent="0.5">
      <c r="B46" s="5">
        <v>42984</v>
      </c>
      <c r="C46" s="49">
        <v>0.88541666666666663</v>
      </c>
      <c r="D46" s="35" t="s">
        <v>12</v>
      </c>
      <c r="E46" s="17">
        <f t="shared" si="1"/>
        <v>38</v>
      </c>
      <c r="F46" s="13">
        <v>2</v>
      </c>
      <c r="G46" s="13"/>
      <c r="H46" s="17"/>
      <c r="I46" s="9">
        <v>18.5</v>
      </c>
      <c r="J46" s="10">
        <v>10</v>
      </c>
      <c r="L46" s="19"/>
    </row>
    <row r="47" spans="1:12" x14ac:dyDescent="0.5">
      <c r="A47" s="4" t="s">
        <v>9</v>
      </c>
      <c r="B47" s="6">
        <v>42985</v>
      </c>
      <c r="C47" s="52">
        <v>0.75</v>
      </c>
      <c r="D47" s="21" t="s">
        <v>15</v>
      </c>
      <c r="E47" s="40">
        <v>0</v>
      </c>
      <c r="F47" s="40"/>
      <c r="G47" s="39">
        <v>25</v>
      </c>
      <c r="H47" s="39">
        <v>0</v>
      </c>
      <c r="I47" s="9">
        <v>18.5</v>
      </c>
      <c r="J47" s="10">
        <v>10</v>
      </c>
      <c r="K47" s="14"/>
      <c r="L47" s="19"/>
    </row>
    <row r="48" spans="1:12" x14ac:dyDescent="0.5">
      <c r="B48" s="6">
        <v>42985</v>
      </c>
      <c r="C48" s="53">
        <v>0.77083333333333337</v>
      </c>
      <c r="D48" s="28" t="s">
        <v>16</v>
      </c>
      <c r="E48" s="17">
        <v>40</v>
      </c>
      <c r="F48" s="44">
        <v>0</v>
      </c>
      <c r="G48" s="13"/>
      <c r="H48" s="17"/>
      <c r="I48" s="9">
        <v>18.5</v>
      </c>
      <c r="J48" s="10">
        <v>10</v>
      </c>
      <c r="K48" s="14"/>
      <c r="L48" s="19"/>
    </row>
    <row r="49" spans="1:12" x14ac:dyDescent="0.5">
      <c r="B49" s="6">
        <v>42985</v>
      </c>
      <c r="C49" s="54">
        <v>0.79166666666666663</v>
      </c>
      <c r="D49" s="28" t="s">
        <v>16</v>
      </c>
      <c r="E49" s="17">
        <v>40</v>
      </c>
      <c r="F49" s="44">
        <v>0</v>
      </c>
      <c r="G49" s="13"/>
      <c r="H49" s="17"/>
      <c r="I49" s="9">
        <v>18.5</v>
      </c>
      <c r="J49" s="10">
        <v>10</v>
      </c>
      <c r="K49" s="14"/>
      <c r="L49" s="19"/>
    </row>
    <row r="50" spans="1:12" x14ac:dyDescent="0.5">
      <c r="B50" s="6">
        <v>42985</v>
      </c>
      <c r="C50" s="54">
        <v>0.84375</v>
      </c>
      <c r="D50" s="28" t="s">
        <v>16</v>
      </c>
      <c r="E50" s="17">
        <v>40</v>
      </c>
      <c r="F50" s="44">
        <v>0</v>
      </c>
      <c r="G50" s="13"/>
      <c r="H50" s="17"/>
      <c r="I50" s="9">
        <v>18.5</v>
      </c>
      <c r="J50" s="10">
        <v>10</v>
      </c>
      <c r="L50" s="19"/>
    </row>
    <row r="51" spans="1:12" x14ac:dyDescent="0.5">
      <c r="B51" s="6">
        <v>42985</v>
      </c>
      <c r="C51" s="54">
        <v>0.86458333333333337</v>
      </c>
      <c r="D51" s="28" t="s">
        <v>16</v>
      </c>
      <c r="E51" s="17">
        <v>40</v>
      </c>
      <c r="F51" s="44">
        <v>0</v>
      </c>
      <c r="G51" s="13"/>
      <c r="H51" s="17"/>
      <c r="I51" s="9">
        <v>18.5</v>
      </c>
      <c r="J51" s="10">
        <v>10</v>
      </c>
    </row>
    <row r="52" spans="1:12" x14ac:dyDescent="0.5">
      <c r="B52" s="6">
        <v>42985</v>
      </c>
      <c r="C52" s="54">
        <v>0.88541666666666663</v>
      </c>
      <c r="D52" s="28" t="s">
        <v>16</v>
      </c>
      <c r="E52" s="17">
        <v>40</v>
      </c>
      <c r="F52" s="44">
        <v>0</v>
      </c>
      <c r="G52" s="13"/>
      <c r="H52" s="17"/>
      <c r="I52" s="9">
        <v>18.5</v>
      </c>
      <c r="J52" s="10">
        <v>10</v>
      </c>
    </row>
    <row r="53" spans="1:12" x14ac:dyDescent="0.5">
      <c r="A53" s="11" t="s">
        <v>5</v>
      </c>
      <c r="B53" s="5">
        <v>42986</v>
      </c>
      <c r="C53" s="50">
        <v>0.75</v>
      </c>
      <c r="D53" s="37" t="s">
        <v>13</v>
      </c>
      <c r="E53" s="17">
        <f t="shared" si="1"/>
        <v>38</v>
      </c>
      <c r="F53" s="13">
        <v>2</v>
      </c>
      <c r="G53" s="13"/>
      <c r="H53" s="38"/>
      <c r="I53" s="9">
        <v>18.5</v>
      </c>
      <c r="J53" s="10">
        <v>10</v>
      </c>
    </row>
    <row r="54" spans="1:12" x14ac:dyDescent="0.5">
      <c r="B54" s="5">
        <v>42986</v>
      </c>
      <c r="C54" s="50">
        <v>0.77083333333333337</v>
      </c>
      <c r="D54" s="37" t="s">
        <v>13</v>
      </c>
      <c r="E54" s="17">
        <f t="shared" si="1"/>
        <v>38</v>
      </c>
      <c r="F54" s="13">
        <v>2</v>
      </c>
      <c r="G54" s="13"/>
      <c r="H54" s="38"/>
      <c r="I54" s="9">
        <v>18.5</v>
      </c>
      <c r="J54" s="10">
        <v>10</v>
      </c>
    </row>
    <row r="55" spans="1:12" x14ac:dyDescent="0.5">
      <c r="B55" s="5">
        <v>42986</v>
      </c>
      <c r="C55" s="49">
        <v>0.79166666666666663</v>
      </c>
      <c r="D55" s="35" t="s">
        <v>12</v>
      </c>
      <c r="E55" s="13">
        <f>40-F55-H55</f>
        <v>38</v>
      </c>
      <c r="F55" s="13">
        <v>2</v>
      </c>
      <c r="G55" s="13"/>
      <c r="H55" s="17"/>
      <c r="I55" s="9">
        <v>18.5</v>
      </c>
      <c r="J55" s="10">
        <v>10</v>
      </c>
    </row>
    <row r="56" spans="1:12" x14ac:dyDescent="0.5">
      <c r="B56" s="5">
        <v>42986</v>
      </c>
      <c r="C56" s="49">
        <v>0.84375</v>
      </c>
      <c r="D56" s="35" t="s">
        <v>12</v>
      </c>
      <c r="E56" s="17">
        <f t="shared" si="1"/>
        <v>38</v>
      </c>
      <c r="F56" s="13">
        <v>2</v>
      </c>
      <c r="G56" s="13"/>
      <c r="H56" s="17"/>
      <c r="I56" s="9">
        <v>18.5</v>
      </c>
      <c r="J56" s="10">
        <v>10</v>
      </c>
    </row>
    <row r="57" spans="1:12" x14ac:dyDescent="0.5">
      <c r="B57" s="5">
        <v>42986</v>
      </c>
      <c r="C57" s="49">
        <v>0.86458333333333337</v>
      </c>
      <c r="D57" s="35" t="s">
        <v>12</v>
      </c>
      <c r="E57" s="17">
        <f t="shared" si="1"/>
        <v>38</v>
      </c>
      <c r="F57" s="13">
        <v>2</v>
      </c>
      <c r="G57" s="13"/>
      <c r="H57" s="17"/>
      <c r="I57" s="9">
        <v>18.5</v>
      </c>
      <c r="J57" s="10">
        <v>10</v>
      </c>
    </row>
    <row r="58" spans="1:12" x14ac:dyDescent="0.5">
      <c r="B58" s="5">
        <v>42986</v>
      </c>
      <c r="C58" s="49">
        <v>0.88541666666666663</v>
      </c>
      <c r="D58" s="35" t="s">
        <v>12</v>
      </c>
      <c r="E58" s="17">
        <f t="shared" si="1"/>
        <v>38</v>
      </c>
      <c r="F58" s="13">
        <v>2</v>
      </c>
      <c r="G58" s="13"/>
      <c r="H58" s="17"/>
      <c r="I58" s="9">
        <v>18.5</v>
      </c>
      <c r="J58" s="10">
        <v>10</v>
      </c>
    </row>
    <row r="59" spans="1:12" x14ac:dyDescent="0.5">
      <c r="A59" s="11" t="s">
        <v>10</v>
      </c>
      <c r="B59" s="6">
        <v>42987</v>
      </c>
      <c r="C59" s="50">
        <v>0.54166666666666663</v>
      </c>
      <c r="D59" s="36" t="s">
        <v>25</v>
      </c>
      <c r="E59" s="17">
        <f t="shared" si="1"/>
        <v>38</v>
      </c>
      <c r="F59" s="13">
        <v>2</v>
      </c>
      <c r="G59" s="13"/>
      <c r="H59" s="17"/>
      <c r="I59" s="9">
        <v>18.5</v>
      </c>
      <c r="J59" s="10">
        <v>10</v>
      </c>
    </row>
    <row r="60" spans="1:12" x14ac:dyDescent="0.5">
      <c r="B60" s="6">
        <v>42987</v>
      </c>
      <c r="C60" s="50">
        <v>0.5625</v>
      </c>
      <c r="D60" s="36" t="s">
        <v>25</v>
      </c>
      <c r="E60" s="17">
        <f t="shared" si="1"/>
        <v>38</v>
      </c>
      <c r="F60" s="13">
        <v>2</v>
      </c>
      <c r="G60" s="13"/>
      <c r="H60" s="17"/>
      <c r="I60" s="9">
        <v>18.5</v>
      </c>
      <c r="J60" s="10">
        <v>10</v>
      </c>
    </row>
    <row r="61" spans="1:12" x14ac:dyDescent="0.5">
      <c r="B61" s="6">
        <v>42987</v>
      </c>
      <c r="C61" s="50">
        <v>0.58333333333333337</v>
      </c>
      <c r="D61" s="36" t="s">
        <v>25</v>
      </c>
      <c r="E61" s="17">
        <f t="shared" si="1"/>
        <v>38</v>
      </c>
      <c r="F61" s="13">
        <v>2</v>
      </c>
      <c r="G61" s="13"/>
      <c r="H61" s="17"/>
      <c r="I61" s="9">
        <v>18.5</v>
      </c>
      <c r="J61" s="10">
        <v>10</v>
      </c>
    </row>
    <row r="62" spans="1:12" x14ac:dyDescent="0.5">
      <c r="B62" s="6">
        <v>42987</v>
      </c>
      <c r="C62" s="50">
        <v>0.63541666666666663</v>
      </c>
      <c r="D62" s="36" t="s">
        <v>25</v>
      </c>
      <c r="E62" s="13">
        <f>40-F62-H62</f>
        <v>38</v>
      </c>
      <c r="F62" s="13">
        <v>2</v>
      </c>
      <c r="G62" s="13"/>
      <c r="H62" s="17"/>
      <c r="I62" s="9">
        <v>18.5</v>
      </c>
      <c r="J62" s="10">
        <v>10</v>
      </c>
    </row>
    <row r="63" spans="1:12" x14ac:dyDescent="0.5">
      <c r="B63" s="6">
        <v>42987</v>
      </c>
      <c r="C63" s="50">
        <v>0.65625</v>
      </c>
      <c r="D63" s="36" t="s">
        <v>25</v>
      </c>
      <c r="E63" s="17">
        <f t="shared" si="1"/>
        <v>38</v>
      </c>
      <c r="F63" s="13">
        <v>2</v>
      </c>
      <c r="G63" s="13"/>
      <c r="H63" s="17"/>
      <c r="I63" s="9">
        <v>18.5</v>
      </c>
      <c r="J63" s="10">
        <v>10</v>
      </c>
    </row>
    <row r="64" spans="1:12" x14ac:dyDescent="0.5">
      <c r="B64" s="6">
        <v>42987</v>
      </c>
      <c r="C64" s="50">
        <v>0.67708333333333337</v>
      </c>
      <c r="D64" s="36" t="s">
        <v>25</v>
      </c>
      <c r="E64" s="17">
        <f t="shared" si="1"/>
        <v>38</v>
      </c>
      <c r="F64" s="13">
        <v>2</v>
      </c>
      <c r="G64" s="13"/>
      <c r="H64" s="17"/>
      <c r="I64" s="9">
        <v>18.5</v>
      </c>
      <c r="J64" s="10">
        <v>10</v>
      </c>
    </row>
    <row r="65" spans="1:10" x14ac:dyDescent="0.5">
      <c r="B65" s="6">
        <v>42987</v>
      </c>
      <c r="C65" s="50">
        <v>0.75</v>
      </c>
      <c r="D65" s="37" t="s">
        <v>13</v>
      </c>
      <c r="E65" s="17">
        <f t="shared" si="1"/>
        <v>38</v>
      </c>
      <c r="F65" s="13">
        <v>2</v>
      </c>
      <c r="G65" s="13"/>
      <c r="H65" s="38"/>
      <c r="I65" s="9">
        <v>18.5</v>
      </c>
      <c r="J65" s="10">
        <v>10</v>
      </c>
    </row>
    <row r="66" spans="1:10" x14ac:dyDescent="0.5">
      <c r="B66" s="6">
        <v>42987</v>
      </c>
      <c r="C66" s="50">
        <v>0.77083333333333337</v>
      </c>
      <c r="D66" s="37" t="s">
        <v>13</v>
      </c>
      <c r="E66" s="17">
        <f t="shared" si="1"/>
        <v>38</v>
      </c>
      <c r="F66" s="13">
        <v>2</v>
      </c>
      <c r="G66" s="13"/>
      <c r="H66" s="38"/>
      <c r="I66" s="9">
        <v>18.5</v>
      </c>
      <c r="J66" s="10">
        <v>10</v>
      </c>
    </row>
    <row r="67" spans="1:10" x14ac:dyDescent="0.5">
      <c r="B67" s="6">
        <v>42987</v>
      </c>
      <c r="C67" s="49">
        <v>0.79166666666666663</v>
      </c>
      <c r="D67" s="35" t="s">
        <v>12</v>
      </c>
      <c r="E67" s="13">
        <f>40-F67-H67</f>
        <v>38</v>
      </c>
      <c r="F67" s="13">
        <v>2</v>
      </c>
      <c r="G67" s="13"/>
      <c r="H67" s="17"/>
      <c r="I67" s="9">
        <v>18.5</v>
      </c>
      <c r="J67" s="10">
        <v>10</v>
      </c>
    </row>
    <row r="68" spans="1:10" x14ac:dyDescent="0.5">
      <c r="B68" s="6">
        <v>42987</v>
      </c>
      <c r="C68" s="49">
        <v>0.84375</v>
      </c>
      <c r="D68" s="35" t="s">
        <v>12</v>
      </c>
      <c r="E68" s="17">
        <f t="shared" si="1"/>
        <v>38</v>
      </c>
      <c r="F68" s="13">
        <v>2</v>
      </c>
      <c r="G68" s="13"/>
      <c r="H68" s="17"/>
      <c r="I68" s="9">
        <v>18.5</v>
      </c>
      <c r="J68" s="10">
        <v>10</v>
      </c>
    </row>
    <row r="69" spans="1:10" x14ac:dyDescent="0.5">
      <c r="B69" s="6">
        <v>42987</v>
      </c>
      <c r="C69" s="49">
        <v>0.86458333333333337</v>
      </c>
      <c r="D69" s="35" t="s">
        <v>12</v>
      </c>
      <c r="E69" s="17">
        <f t="shared" si="1"/>
        <v>38</v>
      </c>
      <c r="F69" s="13">
        <v>2</v>
      </c>
      <c r="G69" s="13"/>
      <c r="H69" s="17"/>
      <c r="I69" s="9">
        <v>18.5</v>
      </c>
      <c r="J69" s="10">
        <v>10</v>
      </c>
    </row>
    <row r="70" spans="1:10" x14ac:dyDescent="0.5">
      <c r="B70" s="6">
        <v>42987</v>
      </c>
      <c r="C70" s="49">
        <v>0.88541666666666663</v>
      </c>
      <c r="D70" s="35" t="s">
        <v>12</v>
      </c>
      <c r="E70" s="17">
        <f t="shared" si="1"/>
        <v>38</v>
      </c>
      <c r="F70" s="13">
        <v>2</v>
      </c>
      <c r="G70" s="13"/>
      <c r="H70" s="17"/>
      <c r="I70" s="9">
        <v>18.5</v>
      </c>
      <c r="J70" s="10">
        <v>10</v>
      </c>
    </row>
    <row r="71" spans="1:10" x14ac:dyDescent="0.5">
      <c r="A71" s="4" t="s">
        <v>6</v>
      </c>
      <c r="B71" s="5">
        <v>42988</v>
      </c>
      <c r="C71" s="49">
        <v>0.54166666666666663</v>
      </c>
      <c r="D71" s="35" t="s">
        <v>12</v>
      </c>
      <c r="E71" s="17">
        <f t="shared" si="1"/>
        <v>38</v>
      </c>
      <c r="F71" s="13">
        <v>2</v>
      </c>
      <c r="G71" s="13"/>
      <c r="H71" s="17"/>
      <c r="I71" s="9">
        <v>18.5</v>
      </c>
      <c r="J71" s="10">
        <v>10</v>
      </c>
    </row>
    <row r="72" spans="1:10" x14ac:dyDescent="0.5">
      <c r="B72" s="5">
        <v>42988</v>
      </c>
      <c r="C72" s="49">
        <v>0.5625</v>
      </c>
      <c r="D72" s="35" t="s">
        <v>12</v>
      </c>
      <c r="E72" s="17">
        <f t="shared" si="1"/>
        <v>38</v>
      </c>
      <c r="F72" s="13">
        <v>2</v>
      </c>
      <c r="G72" s="13"/>
      <c r="H72" s="17"/>
      <c r="I72" s="9">
        <v>18.5</v>
      </c>
      <c r="J72" s="10">
        <v>10</v>
      </c>
    </row>
    <row r="73" spans="1:10" x14ac:dyDescent="0.5">
      <c r="B73" s="5">
        <v>42988</v>
      </c>
      <c r="C73" s="49">
        <v>0.58333333333333337</v>
      </c>
      <c r="D73" s="35" t="s">
        <v>12</v>
      </c>
      <c r="E73" s="17">
        <f t="shared" si="1"/>
        <v>38</v>
      </c>
      <c r="F73" s="13">
        <v>2</v>
      </c>
      <c r="G73" s="13"/>
      <c r="H73" s="17"/>
      <c r="I73" s="9">
        <v>18.5</v>
      </c>
      <c r="J73" s="10">
        <v>10</v>
      </c>
    </row>
    <row r="74" spans="1:10" x14ac:dyDescent="0.5">
      <c r="B74" s="5">
        <v>42988</v>
      </c>
      <c r="C74" s="49">
        <v>0.63541666666666663</v>
      </c>
      <c r="D74" s="35" t="s">
        <v>12</v>
      </c>
      <c r="E74" s="13">
        <f>40-F74-H74</f>
        <v>38</v>
      </c>
      <c r="F74" s="13">
        <v>2</v>
      </c>
      <c r="G74" s="13"/>
      <c r="H74" s="17"/>
      <c r="I74" s="9">
        <v>18.5</v>
      </c>
      <c r="J74" s="10">
        <v>10</v>
      </c>
    </row>
    <row r="75" spans="1:10" x14ac:dyDescent="0.5">
      <c r="B75" s="5">
        <v>42988</v>
      </c>
      <c r="C75" s="49">
        <v>0.65625</v>
      </c>
      <c r="D75" s="35" t="s">
        <v>12</v>
      </c>
      <c r="E75" s="17">
        <f t="shared" si="1"/>
        <v>38</v>
      </c>
      <c r="F75" s="13">
        <v>2</v>
      </c>
      <c r="G75" s="13"/>
      <c r="H75" s="17"/>
      <c r="I75" s="9">
        <v>18.5</v>
      </c>
      <c r="J75" s="10">
        <v>10</v>
      </c>
    </row>
    <row r="76" spans="1:10" x14ac:dyDescent="0.5">
      <c r="B76" s="5">
        <v>42988</v>
      </c>
      <c r="C76" s="49">
        <v>0.67708333333333337</v>
      </c>
      <c r="D76" s="35" t="s">
        <v>12</v>
      </c>
      <c r="E76" s="17">
        <f t="shared" si="1"/>
        <v>38</v>
      </c>
      <c r="F76" s="13">
        <v>2</v>
      </c>
      <c r="G76" s="13"/>
      <c r="H76" s="17"/>
      <c r="I76" s="9">
        <v>18.5</v>
      </c>
      <c r="J76" s="10">
        <v>10</v>
      </c>
    </row>
    <row r="77" spans="1:10" x14ac:dyDescent="0.5">
      <c r="B77" s="5">
        <v>42988</v>
      </c>
      <c r="C77" s="49">
        <v>0.75</v>
      </c>
      <c r="D77" s="35" t="s">
        <v>12</v>
      </c>
      <c r="E77" s="17">
        <f t="shared" si="1"/>
        <v>38</v>
      </c>
      <c r="F77" s="13">
        <v>2</v>
      </c>
      <c r="G77" s="13"/>
      <c r="H77" s="17"/>
      <c r="I77" s="9">
        <v>18.5</v>
      </c>
      <c r="J77" s="10">
        <v>10</v>
      </c>
    </row>
    <row r="78" spans="1:10" x14ac:dyDescent="0.5">
      <c r="B78" s="5">
        <v>42988</v>
      </c>
      <c r="C78" s="50">
        <v>0.77083333333333337</v>
      </c>
      <c r="D78" s="36" t="s">
        <v>25</v>
      </c>
      <c r="E78" s="17">
        <f t="shared" si="1"/>
        <v>38</v>
      </c>
      <c r="F78" s="13">
        <v>2</v>
      </c>
      <c r="G78" s="13"/>
      <c r="H78" s="17"/>
      <c r="I78" s="9">
        <v>18.5</v>
      </c>
      <c r="J78" s="10">
        <v>10</v>
      </c>
    </row>
    <row r="79" spans="1:10" x14ac:dyDescent="0.5">
      <c r="B79" s="5">
        <v>42988</v>
      </c>
      <c r="C79" s="50">
        <v>0.79166666666666663</v>
      </c>
      <c r="D79" s="36" t="s">
        <v>25</v>
      </c>
      <c r="E79" s="13">
        <f>40-F79-H79</f>
        <v>38</v>
      </c>
      <c r="F79" s="13">
        <v>2</v>
      </c>
      <c r="G79" s="13"/>
      <c r="H79" s="17"/>
      <c r="I79" s="9">
        <v>18.5</v>
      </c>
      <c r="J79" s="10">
        <v>10</v>
      </c>
    </row>
    <row r="80" spans="1:10" x14ac:dyDescent="0.5">
      <c r="B80" s="5">
        <v>42988</v>
      </c>
      <c r="C80" s="50">
        <v>0.84375</v>
      </c>
      <c r="D80" s="36" t="s">
        <v>25</v>
      </c>
      <c r="E80" s="17">
        <f t="shared" si="1"/>
        <v>38</v>
      </c>
      <c r="F80" s="13">
        <v>2</v>
      </c>
      <c r="G80" s="13"/>
      <c r="H80" s="17"/>
      <c r="I80" s="9">
        <v>18.5</v>
      </c>
      <c r="J80" s="10">
        <v>10</v>
      </c>
    </row>
    <row r="81" spans="1:10" x14ac:dyDescent="0.5">
      <c r="B81" s="5">
        <v>42988</v>
      </c>
      <c r="C81" s="50">
        <v>0.86458333333333337</v>
      </c>
      <c r="D81" s="36" t="s">
        <v>25</v>
      </c>
      <c r="E81" s="17">
        <f t="shared" si="1"/>
        <v>38</v>
      </c>
      <c r="F81" s="13">
        <v>2</v>
      </c>
      <c r="G81" s="13"/>
      <c r="H81" s="17"/>
      <c r="I81" s="9">
        <v>18.5</v>
      </c>
      <c r="J81" s="10">
        <v>10</v>
      </c>
    </row>
    <row r="82" spans="1:10" x14ac:dyDescent="0.5">
      <c r="B82" s="5">
        <v>42988</v>
      </c>
      <c r="C82" s="50">
        <v>0.88541666666666663</v>
      </c>
      <c r="D82" s="36" t="s">
        <v>25</v>
      </c>
      <c r="E82" s="17">
        <f t="shared" si="1"/>
        <v>38</v>
      </c>
      <c r="F82" s="13">
        <v>2</v>
      </c>
      <c r="G82" s="13"/>
      <c r="H82" s="17"/>
      <c r="I82" s="9">
        <v>18.5</v>
      </c>
      <c r="J82" s="10">
        <v>10</v>
      </c>
    </row>
    <row r="83" spans="1:10" x14ac:dyDescent="0.5">
      <c r="A83" s="4" t="s">
        <v>7</v>
      </c>
      <c r="B83" s="6">
        <v>42990</v>
      </c>
      <c r="C83" s="49">
        <v>0.75</v>
      </c>
      <c r="D83" s="35" t="s">
        <v>12</v>
      </c>
      <c r="E83" s="17">
        <f t="shared" si="1"/>
        <v>38</v>
      </c>
      <c r="F83" s="13">
        <v>2</v>
      </c>
      <c r="G83" s="13"/>
      <c r="H83" s="17"/>
      <c r="I83" s="9">
        <v>18.5</v>
      </c>
      <c r="J83" s="10">
        <v>10</v>
      </c>
    </row>
    <row r="84" spans="1:10" x14ac:dyDescent="0.5">
      <c r="B84" s="6">
        <v>42990</v>
      </c>
      <c r="C84" s="49">
        <v>0.77083333333333337</v>
      </c>
      <c r="D84" s="35" t="s">
        <v>12</v>
      </c>
      <c r="E84" s="17">
        <f t="shared" si="1"/>
        <v>38</v>
      </c>
      <c r="F84" s="13">
        <v>2</v>
      </c>
      <c r="G84" s="13"/>
      <c r="H84" s="17"/>
      <c r="I84" s="9">
        <v>18.5</v>
      </c>
      <c r="J84" s="10">
        <v>10</v>
      </c>
    </row>
    <row r="85" spans="1:10" x14ac:dyDescent="0.5">
      <c r="B85" s="6">
        <v>42990</v>
      </c>
      <c r="C85" s="49">
        <v>0.79166666666666663</v>
      </c>
      <c r="D85" s="35" t="s">
        <v>12</v>
      </c>
      <c r="E85" s="13">
        <f>40-F85-H85</f>
        <v>38</v>
      </c>
      <c r="F85" s="13">
        <v>2</v>
      </c>
      <c r="G85" s="13"/>
      <c r="H85" s="17"/>
      <c r="I85" s="9">
        <v>18.5</v>
      </c>
      <c r="J85" s="10">
        <v>10</v>
      </c>
    </row>
    <row r="86" spans="1:10" x14ac:dyDescent="0.5">
      <c r="B86" s="6">
        <v>42990</v>
      </c>
      <c r="C86" s="50">
        <v>0.84375</v>
      </c>
      <c r="D86" s="36" t="s">
        <v>25</v>
      </c>
      <c r="E86" s="17">
        <f t="shared" si="1"/>
        <v>38</v>
      </c>
      <c r="F86" s="13">
        <v>2</v>
      </c>
      <c r="G86" s="13"/>
      <c r="H86" s="17"/>
      <c r="I86" s="9">
        <v>18.5</v>
      </c>
      <c r="J86" s="10">
        <v>10</v>
      </c>
    </row>
    <row r="87" spans="1:10" x14ac:dyDescent="0.5">
      <c r="B87" s="6">
        <v>42990</v>
      </c>
      <c r="C87" s="50">
        <v>0.86458333333333337</v>
      </c>
      <c r="D87" s="36" t="s">
        <v>25</v>
      </c>
      <c r="E87" s="17">
        <f t="shared" si="1"/>
        <v>38</v>
      </c>
      <c r="F87" s="13">
        <v>2</v>
      </c>
      <c r="G87" s="13"/>
      <c r="H87" s="17"/>
      <c r="I87" s="9">
        <v>18.5</v>
      </c>
      <c r="J87" s="10">
        <v>10</v>
      </c>
    </row>
    <row r="88" spans="1:10" x14ac:dyDescent="0.5">
      <c r="B88" s="6">
        <v>42990</v>
      </c>
      <c r="C88" s="50">
        <v>0.88541666666666663</v>
      </c>
      <c r="D88" s="36" t="s">
        <v>25</v>
      </c>
      <c r="E88" s="17">
        <f t="shared" si="1"/>
        <v>38</v>
      </c>
      <c r="F88" s="13">
        <v>2</v>
      </c>
      <c r="G88" s="13"/>
      <c r="H88" s="17"/>
      <c r="I88" s="9">
        <v>18.5</v>
      </c>
      <c r="J88" s="10">
        <v>10</v>
      </c>
    </row>
    <row r="89" spans="1:10" x14ac:dyDescent="0.5">
      <c r="A89" s="11" t="s">
        <v>8</v>
      </c>
      <c r="B89" s="5">
        <v>42991</v>
      </c>
      <c r="C89" s="50">
        <v>0.75</v>
      </c>
      <c r="D89" s="37" t="s">
        <v>13</v>
      </c>
      <c r="E89" s="17">
        <f t="shared" si="1"/>
        <v>38</v>
      </c>
      <c r="F89" s="13">
        <v>2</v>
      </c>
      <c r="G89" s="13"/>
      <c r="H89" s="38"/>
      <c r="I89" s="9">
        <v>18.5</v>
      </c>
      <c r="J89" s="10">
        <v>10</v>
      </c>
    </row>
    <row r="90" spans="1:10" x14ac:dyDescent="0.5">
      <c r="B90" s="5">
        <v>42991</v>
      </c>
      <c r="C90" s="50">
        <v>0.77083333333333337</v>
      </c>
      <c r="D90" s="37" t="s">
        <v>13</v>
      </c>
      <c r="E90" s="17">
        <f t="shared" si="1"/>
        <v>38</v>
      </c>
      <c r="F90" s="13">
        <v>2</v>
      </c>
      <c r="G90" s="13"/>
      <c r="H90" s="38"/>
      <c r="I90" s="9">
        <v>18.5</v>
      </c>
      <c r="J90" s="10">
        <v>10</v>
      </c>
    </row>
    <row r="91" spans="1:10" x14ac:dyDescent="0.5">
      <c r="B91" s="5">
        <v>42991</v>
      </c>
      <c r="C91" s="50">
        <v>0.79166666666666663</v>
      </c>
      <c r="D91" s="36" t="s">
        <v>25</v>
      </c>
      <c r="E91" s="13">
        <f>40-F91-H91</f>
        <v>38</v>
      </c>
      <c r="F91" s="13">
        <v>2</v>
      </c>
      <c r="G91" s="13"/>
      <c r="H91" s="17"/>
      <c r="I91" s="9">
        <v>18.5</v>
      </c>
      <c r="J91" s="10">
        <v>10</v>
      </c>
    </row>
    <row r="92" spans="1:10" x14ac:dyDescent="0.5">
      <c r="B92" s="5">
        <v>42991</v>
      </c>
      <c r="C92" s="50">
        <v>0.84375</v>
      </c>
      <c r="D92" s="36" t="s">
        <v>25</v>
      </c>
      <c r="E92" s="17">
        <f t="shared" si="1"/>
        <v>38</v>
      </c>
      <c r="F92" s="13">
        <v>2</v>
      </c>
      <c r="G92" s="13"/>
      <c r="H92" s="17"/>
      <c r="I92" s="9">
        <v>18.5</v>
      </c>
      <c r="J92" s="10">
        <v>10</v>
      </c>
    </row>
    <row r="93" spans="1:10" x14ac:dyDescent="0.5">
      <c r="B93" s="5">
        <v>42991</v>
      </c>
      <c r="C93" s="50">
        <v>0.86458333333333337</v>
      </c>
      <c r="D93" s="36" t="s">
        <v>25</v>
      </c>
      <c r="E93" s="17">
        <f t="shared" si="1"/>
        <v>38</v>
      </c>
      <c r="F93" s="13">
        <v>2</v>
      </c>
      <c r="G93" s="13"/>
      <c r="H93" s="17"/>
      <c r="I93" s="9">
        <v>18.5</v>
      </c>
      <c r="J93" s="10">
        <v>10</v>
      </c>
    </row>
    <row r="94" spans="1:10" x14ac:dyDescent="0.5">
      <c r="B94" s="5">
        <v>42991</v>
      </c>
      <c r="C94" s="50">
        <v>0.88541666666666663</v>
      </c>
      <c r="D94" s="36" t="s">
        <v>25</v>
      </c>
      <c r="E94" s="17">
        <f t="shared" si="1"/>
        <v>38</v>
      </c>
      <c r="F94" s="13">
        <v>2</v>
      </c>
      <c r="G94" s="13"/>
      <c r="H94" s="17"/>
      <c r="I94" s="9">
        <v>18.5</v>
      </c>
      <c r="J94" s="10">
        <v>10</v>
      </c>
    </row>
    <row r="95" spans="1:10" x14ac:dyDescent="0.5">
      <c r="A95" s="4" t="s">
        <v>9</v>
      </c>
      <c r="B95" s="6">
        <v>42992</v>
      </c>
      <c r="C95" s="49">
        <v>0.75</v>
      </c>
      <c r="D95" s="35" t="s">
        <v>12</v>
      </c>
      <c r="E95" s="17">
        <f t="shared" si="1"/>
        <v>38</v>
      </c>
      <c r="F95" s="13">
        <v>2</v>
      </c>
      <c r="G95" s="13"/>
      <c r="H95" s="17"/>
      <c r="I95" s="9">
        <v>18.5</v>
      </c>
      <c r="J95" s="10">
        <v>10</v>
      </c>
    </row>
    <row r="96" spans="1:10" x14ac:dyDescent="0.5">
      <c r="B96" s="6">
        <v>42992</v>
      </c>
      <c r="C96" s="49">
        <v>0.77083333333333337</v>
      </c>
      <c r="D96" s="35" t="s">
        <v>12</v>
      </c>
      <c r="E96" s="17">
        <f t="shared" si="1"/>
        <v>38</v>
      </c>
      <c r="F96" s="13">
        <v>2</v>
      </c>
      <c r="G96" s="13"/>
      <c r="H96" s="17"/>
      <c r="I96" s="9">
        <v>18.5</v>
      </c>
      <c r="J96" s="10">
        <v>10</v>
      </c>
    </row>
    <row r="97" spans="1:13" x14ac:dyDescent="0.5">
      <c r="B97" s="6">
        <v>42992</v>
      </c>
      <c r="C97" s="49">
        <v>0.79166666666666663</v>
      </c>
      <c r="D97" s="35" t="s">
        <v>12</v>
      </c>
      <c r="E97" s="13">
        <f>40-F97-H97</f>
        <v>38</v>
      </c>
      <c r="F97" s="13">
        <v>2</v>
      </c>
      <c r="G97" s="13"/>
      <c r="H97" s="17"/>
      <c r="I97" s="9">
        <v>18.5</v>
      </c>
      <c r="J97" s="10">
        <v>10</v>
      </c>
    </row>
    <row r="98" spans="1:13" x14ac:dyDescent="0.5">
      <c r="B98" s="6">
        <v>42992</v>
      </c>
      <c r="C98" s="49">
        <v>0.84375</v>
      </c>
      <c r="D98" s="35" t="s">
        <v>12</v>
      </c>
      <c r="E98" s="17">
        <f t="shared" si="1"/>
        <v>38</v>
      </c>
      <c r="F98" s="13">
        <v>2</v>
      </c>
      <c r="G98" s="13"/>
      <c r="H98" s="17"/>
      <c r="I98" s="9">
        <v>18.5</v>
      </c>
      <c r="J98" s="10">
        <v>10</v>
      </c>
    </row>
    <row r="99" spans="1:13" x14ac:dyDescent="0.5">
      <c r="B99" s="6">
        <v>42992</v>
      </c>
      <c r="C99" s="49">
        <v>0.86458333333333337</v>
      </c>
      <c r="D99" s="35" t="s">
        <v>12</v>
      </c>
      <c r="E99" s="17">
        <f t="shared" si="1"/>
        <v>38</v>
      </c>
      <c r="F99" s="13">
        <v>2</v>
      </c>
      <c r="G99" s="13"/>
      <c r="H99" s="17"/>
      <c r="I99" s="9">
        <v>18.5</v>
      </c>
      <c r="J99" s="10">
        <v>10</v>
      </c>
    </row>
    <row r="100" spans="1:13" x14ac:dyDescent="0.5">
      <c r="B100" s="6">
        <v>42992</v>
      </c>
      <c r="C100" s="49">
        <v>0.88541666666666663</v>
      </c>
      <c r="D100" s="35" t="s">
        <v>12</v>
      </c>
      <c r="E100" s="17">
        <f t="shared" si="1"/>
        <v>38</v>
      </c>
      <c r="F100" s="13">
        <v>2</v>
      </c>
      <c r="G100" s="13"/>
      <c r="H100" s="17"/>
      <c r="I100" s="9">
        <v>18.5</v>
      </c>
      <c r="J100" s="10">
        <v>10</v>
      </c>
    </row>
    <row r="101" spans="1:13" x14ac:dyDescent="0.5">
      <c r="A101" s="11" t="s">
        <v>5</v>
      </c>
      <c r="B101" s="5">
        <v>42993</v>
      </c>
      <c r="C101" s="50">
        <v>0.75</v>
      </c>
      <c r="D101" s="37" t="s">
        <v>13</v>
      </c>
      <c r="E101" s="17">
        <f t="shared" si="1"/>
        <v>38</v>
      </c>
      <c r="F101" s="13">
        <v>2</v>
      </c>
      <c r="G101" s="13"/>
      <c r="H101" s="38"/>
      <c r="I101" s="9">
        <v>18.5</v>
      </c>
      <c r="J101" s="10">
        <v>10</v>
      </c>
    </row>
    <row r="102" spans="1:13" x14ac:dyDescent="0.5">
      <c r="B102" s="5">
        <v>42993</v>
      </c>
      <c r="C102" s="50">
        <v>0.77083333333333337</v>
      </c>
      <c r="D102" s="37" t="s">
        <v>13</v>
      </c>
      <c r="E102" s="17">
        <f t="shared" si="1"/>
        <v>38</v>
      </c>
      <c r="F102" s="13">
        <v>2</v>
      </c>
      <c r="G102" s="13"/>
      <c r="H102" s="38"/>
      <c r="I102" s="9">
        <v>18.5</v>
      </c>
      <c r="J102" s="10">
        <v>10</v>
      </c>
    </row>
    <row r="103" spans="1:13" x14ac:dyDescent="0.5">
      <c r="B103" s="5">
        <v>42993</v>
      </c>
      <c r="C103" s="50">
        <v>0.79166666666666663</v>
      </c>
      <c r="D103" s="36" t="s">
        <v>25</v>
      </c>
      <c r="E103" s="13">
        <f>40-F103-H103</f>
        <v>38</v>
      </c>
      <c r="F103" s="13">
        <v>2</v>
      </c>
      <c r="G103" s="13"/>
      <c r="H103" s="17"/>
      <c r="I103" s="9">
        <v>18.5</v>
      </c>
      <c r="J103" s="10">
        <v>10</v>
      </c>
    </row>
    <row r="104" spans="1:13" x14ac:dyDescent="0.5">
      <c r="B104" s="5">
        <v>42993</v>
      </c>
      <c r="C104" s="50">
        <v>0.84375</v>
      </c>
      <c r="D104" s="36" t="s">
        <v>25</v>
      </c>
      <c r="E104" s="17">
        <f t="shared" si="1"/>
        <v>38</v>
      </c>
      <c r="F104" s="13">
        <v>2</v>
      </c>
      <c r="G104" s="13"/>
      <c r="H104" s="17"/>
      <c r="I104" s="9">
        <v>18.5</v>
      </c>
      <c r="J104" s="10">
        <v>10</v>
      </c>
    </row>
    <row r="105" spans="1:13" x14ac:dyDescent="0.5">
      <c r="B105" s="5">
        <v>42993</v>
      </c>
      <c r="C105" s="50">
        <v>0.86458333333333337</v>
      </c>
      <c r="D105" s="36" t="s">
        <v>25</v>
      </c>
      <c r="E105" s="17">
        <f t="shared" si="1"/>
        <v>38</v>
      </c>
      <c r="F105" s="13">
        <v>2</v>
      </c>
      <c r="G105" s="13"/>
      <c r="H105" s="17"/>
      <c r="I105" s="9">
        <v>18.5</v>
      </c>
      <c r="J105" s="10">
        <v>10</v>
      </c>
    </row>
    <row r="106" spans="1:13" x14ac:dyDescent="0.5">
      <c r="B106" s="5">
        <v>42993</v>
      </c>
      <c r="C106" s="50">
        <v>0.88541666666666663</v>
      </c>
      <c r="D106" s="36" t="s">
        <v>25</v>
      </c>
      <c r="E106" s="17">
        <f t="shared" si="1"/>
        <v>38</v>
      </c>
      <c r="F106" s="13">
        <v>2</v>
      </c>
      <c r="G106" s="13"/>
      <c r="H106" s="17"/>
      <c r="I106" s="9">
        <v>18.5</v>
      </c>
      <c r="J106" s="10">
        <v>10</v>
      </c>
      <c r="L106" s="19"/>
      <c r="M106" s="19"/>
    </row>
    <row r="107" spans="1:13" x14ac:dyDescent="0.5">
      <c r="A107" s="4" t="s">
        <v>10</v>
      </c>
      <c r="B107" s="6">
        <v>42994</v>
      </c>
      <c r="C107" s="50">
        <v>0.54166666666666663</v>
      </c>
      <c r="D107" s="33" t="s">
        <v>30</v>
      </c>
      <c r="E107" s="40">
        <v>26</v>
      </c>
      <c r="F107" s="40">
        <v>2</v>
      </c>
      <c r="G107" s="40"/>
      <c r="H107" s="39">
        <v>12</v>
      </c>
      <c r="I107" s="9">
        <v>18.5</v>
      </c>
      <c r="J107" s="10">
        <v>10</v>
      </c>
      <c r="L107" s="19"/>
      <c r="M107" s="19"/>
    </row>
    <row r="108" spans="1:13" x14ac:dyDescent="0.5">
      <c r="B108" s="6">
        <v>42994</v>
      </c>
      <c r="C108" s="50">
        <v>0.5625</v>
      </c>
      <c r="D108" s="36" t="s">
        <v>25</v>
      </c>
      <c r="E108" s="17">
        <f t="shared" ref="E108:E156" si="2">40-F108</f>
        <v>38</v>
      </c>
      <c r="F108" s="13">
        <v>2</v>
      </c>
      <c r="G108" s="13"/>
      <c r="H108" s="17"/>
      <c r="I108" s="9">
        <v>18.5</v>
      </c>
      <c r="J108" s="10">
        <v>10</v>
      </c>
      <c r="L108" s="19"/>
      <c r="M108" s="19"/>
    </row>
    <row r="109" spans="1:13" x14ac:dyDescent="0.5">
      <c r="B109" s="6">
        <v>42994</v>
      </c>
      <c r="C109" s="50">
        <v>0.58333333333333337</v>
      </c>
      <c r="D109" s="34" t="s">
        <v>24</v>
      </c>
      <c r="E109" s="44">
        <v>38</v>
      </c>
      <c r="F109" s="44">
        <v>2</v>
      </c>
      <c r="G109" s="44"/>
      <c r="H109" s="45"/>
      <c r="I109" s="9">
        <v>18.5</v>
      </c>
      <c r="J109" s="10">
        <v>10</v>
      </c>
      <c r="L109" s="19"/>
      <c r="M109" s="19"/>
    </row>
    <row r="110" spans="1:13" x14ac:dyDescent="0.5">
      <c r="B110" s="6">
        <v>42994</v>
      </c>
      <c r="C110" s="50">
        <v>0.63541666666666663</v>
      </c>
      <c r="D110" s="36" t="s">
        <v>25</v>
      </c>
      <c r="E110" s="13">
        <f>40-F110-H110</f>
        <v>38</v>
      </c>
      <c r="F110" s="13">
        <v>2</v>
      </c>
      <c r="G110" s="13"/>
      <c r="H110" s="17"/>
      <c r="I110" s="9">
        <v>18.5</v>
      </c>
      <c r="J110" s="10">
        <v>10</v>
      </c>
      <c r="L110" s="19"/>
      <c r="M110" s="19"/>
    </row>
    <row r="111" spans="1:13" x14ac:dyDescent="0.5">
      <c r="B111" s="6">
        <v>42994</v>
      </c>
      <c r="C111" s="50">
        <v>0.65625</v>
      </c>
      <c r="D111" s="36" t="s">
        <v>25</v>
      </c>
      <c r="E111" s="13">
        <f>40-F111-H111</f>
        <v>38</v>
      </c>
      <c r="F111" s="13">
        <v>2</v>
      </c>
      <c r="G111" s="13"/>
      <c r="H111" s="17"/>
      <c r="I111" s="9">
        <v>18.5</v>
      </c>
      <c r="J111" s="10">
        <v>10</v>
      </c>
      <c r="L111" s="19"/>
      <c r="M111" s="19"/>
    </row>
    <row r="112" spans="1:13" x14ac:dyDescent="0.5">
      <c r="B112" s="6">
        <v>42994</v>
      </c>
      <c r="C112" s="50">
        <v>0.67708333333333337</v>
      </c>
      <c r="D112" s="33" t="s">
        <v>30</v>
      </c>
      <c r="E112" s="40">
        <v>26</v>
      </c>
      <c r="F112" s="40">
        <v>2</v>
      </c>
      <c r="G112" s="40"/>
      <c r="H112" s="39">
        <v>12</v>
      </c>
      <c r="I112" s="9">
        <v>18.5</v>
      </c>
      <c r="J112" s="10">
        <v>10</v>
      </c>
      <c r="L112" s="19"/>
      <c r="M112" s="19"/>
    </row>
    <row r="113" spans="1:13" x14ac:dyDescent="0.5">
      <c r="B113" s="6">
        <v>42994</v>
      </c>
      <c r="C113" s="49">
        <v>0.75</v>
      </c>
      <c r="D113" s="35" t="s">
        <v>12</v>
      </c>
      <c r="E113" s="17">
        <f t="shared" si="2"/>
        <v>38</v>
      </c>
      <c r="F113" s="13">
        <v>2</v>
      </c>
      <c r="G113" s="13"/>
      <c r="H113" s="17"/>
      <c r="I113" s="9">
        <v>18.5</v>
      </c>
      <c r="J113" s="10">
        <v>10</v>
      </c>
      <c r="L113" s="19"/>
      <c r="M113" s="19"/>
    </row>
    <row r="114" spans="1:13" x14ac:dyDescent="0.5">
      <c r="B114" s="6">
        <v>42994</v>
      </c>
      <c r="C114" s="49">
        <v>0.77083333333333337</v>
      </c>
      <c r="D114" s="35" t="s">
        <v>12</v>
      </c>
      <c r="E114" s="17">
        <f t="shared" si="2"/>
        <v>38</v>
      </c>
      <c r="F114" s="13">
        <v>2</v>
      </c>
      <c r="G114" s="13"/>
      <c r="H114" s="17"/>
      <c r="I114" s="9">
        <v>18.5</v>
      </c>
      <c r="J114" s="10">
        <v>10</v>
      </c>
      <c r="L114" s="19"/>
      <c r="M114" s="19"/>
    </row>
    <row r="115" spans="1:13" x14ac:dyDescent="0.5">
      <c r="B115" s="6">
        <v>42994</v>
      </c>
      <c r="C115" s="49">
        <v>0.79166666666666663</v>
      </c>
      <c r="D115" s="35" t="s">
        <v>12</v>
      </c>
      <c r="E115" s="13">
        <f>40-F115-H115</f>
        <v>38</v>
      </c>
      <c r="F115" s="13">
        <v>2</v>
      </c>
      <c r="G115" s="13"/>
      <c r="H115" s="17"/>
      <c r="I115" s="9">
        <v>18.5</v>
      </c>
      <c r="J115" s="10">
        <v>10</v>
      </c>
      <c r="L115" s="19"/>
      <c r="M115" s="19"/>
    </row>
    <row r="116" spans="1:13" x14ac:dyDescent="0.5">
      <c r="B116" s="6">
        <v>42994</v>
      </c>
      <c r="C116" s="49">
        <v>0.84375</v>
      </c>
      <c r="D116" s="35" t="s">
        <v>12</v>
      </c>
      <c r="E116" s="17">
        <f t="shared" si="2"/>
        <v>38</v>
      </c>
      <c r="F116" s="13">
        <v>2</v>
      </c>
      <c r="G116" s="13"/>
      <c r="H116" s="17"/>
      <c r="I116" s="9">
        <v>18.5</v>
      </c>
      <c r="J116" s="10">
        <v>10</v>
      </c>
      <c r="L116" s="19"/>
      <c r="M116" s="19"/>
    </row>
    <row r="117" spans="1:13" x14ac:dyDescent="0.5">
      <c r="B117" s="6">
        <v>42994</v>
      </c>
      <c r="C117" s="49">
        <v>0.86458333333333337</v>
      </c>
      <c r="D117" s="35" t="s">
        <v>12</v>
      </c>
      <c r="E117" s="17">
        <f t="shared" si="2"/>
        <v>38</v>
      </c>
      <c r="F117" s="13">
        <v>2</v>
      </c>
      <c r="G117" s="13"/>
      <c r="H117" s="17"/>
      <c r="I117" s="9">
        <v>18.5</v>
      </c>
      <c r="J117" s="10">
        <v>10</v>
      </c>
      <c r="L117" s="19"/>
      <c r="M117" s="19"/>
    </row>
    <row r="118" spans="1:13" x14ac:dyDescent="0.5">
      <c r="B118" s="6">
        <v>42994</v>
      </c>
      <c r="C118" s="49">
        <v>0.88541666666666663</v>
      </c>
      <c r="D118" s="35" t="s">
        <v>12</v>
      </c>
      <c r="E118" s="17">
        <f t="shared" si="2"/>
        <v>38</v>
      </c>
      <c r="F118" s="13">
        <v>2</v>
      </c>
      <c r="G118" s="13"/>
      <c r="H118" s="17"/>
      <c r="I118" s="9">
        <v>18.5</v>
      </c>
      <c r="J118" s="10">
        <v>10</v>
      </c>
      <c r="L118" s="19"/>
      <c r="M118" s="19"/>
    </row>
    <row r="119" spans="1:13" x14ac:dyDescent="0.5">
      <c r="A119" s="11" t="s">
        <v>6</v>
      </c>
      <c r="B119" s="5">
        <v>42995</v>
      </c>
      <c r="C119" s="49">
        <v>0.54166666666666663</v>
      </c>
      <c r="D119" s="35" t="s">
        <v>12</v>
      </c>
      <c r="E119" s="17">
        <f t="shared" si="2"/>
        <v>38</v>
      </c>
      <c r="F119" s="13">
        <v>2</v>
      </c>
      <c r="G119" s="13"/>
      <c r="H119" s="17"/>
      <c r="I119" s="9">
        <v>18.5</v>
      </c>
      <c r="J119" s="10">
        <v>10</v>
      </c>
      <c r="L119" s="19"/>
      <c r="M119" s="19"/>
    </row>
    <row r="120" spans="1:13" x14ac:dyDescent="0.5">
      <c r="B120" s="5">
        <v>42995</v>
      </c>
      <c r="C120" s="49">
        <v>0.5625</v>
      </c>
      <c r="D120" s="35" t="s">
        <v>12</v>
      </c>
      <c r="E120" s="17">
        <f t="shared" si="2"/>
        <v>38</v>
      </c>
      <c r="F120" s="13">
        <v>2</v>
      </c>
      <c r="G120" s="13"/>
      <c r="H120" s="17"/>
      <c r="I120" s="9">
        <v>18.5</v>
      </c>
      <c r="J120" s="10">
        <v>10</v>
      </c>
      <c r="L120" s="19"/>
      <c r="M120" s="19"/>
    </row>
    <row r="121" spans="1:13" x14ac:dyDescent="0.5">
      <c r="B121" s="5">
        <v>42995</v>
      </c>
      <c r="C121" s="49">
        <v>0.58333333333333337</v>
      </c>
      <c r="D121" s="35" t="s">
        <v>12</v>
      </c>
      <c r="E121" s="17">
        <f t="shared" si="2"/>
        <v>38</v>
      </c>
      <c r="F121" s="13">
        <v>2</v>
      </c>
      <c r="G121" s="13"/>
      <c r="H121" s="17"/>
      <c r="I121" s="9">
        <v>18.5</v>
      </c>
      <c r="J121" s="10">
        <v>10</v>
      </c>
    </row>
    <row r="122" spans="1:13" x14ac:dyDescent="0.5">
      <c r="B122" s="5">
        <v>42995</v>
      </c>
      <c r="C122" s="49">
        <v>0.63541666666666663</v>
      </c>
      <c r="D122" s="35" t="s">
        <v>12</v>
      </c>
      <c r="E122" s="13">
        <f>40-F122-H122</f>
        <v>38</v>
      </c>
      <c r="F122" s="13">
        <v>2</v>
      </c>
      <c r="G122" s="13"/>
      <c r="H122" s="17"/>
      <c r="I122" s="9">
        <v>18.5</v>
      </c>
      <c r="J122" s="10">
        <v>10</v>
      </c>
    </row>
    <row r="123" spans="1:13" x14ac:dyDescent="0.5">
      <c r="B123" s="5">
        <v>42995</v>
      </c>
      <c r="C123" s="49">
        <v>0.65625</v>
      </c>
      <c r="D123" s="35" t="s">
        <v>12</v>
      </c>
      <c r="E123" s="17">
        <f t="shared" si="2"/>
        <v>38</v>
      </c>
      <c r="F123" s="13">
        <v>2</v>
      </c>
      <c r="G123" s="13"/>
      <c r="H123" s="17"/>
      <c r="I123" s="9">
        <v>18.5</v>
      </c>
      <c r="J123" s="10">
        <v>10</v>
      </c>
    </row>
    <row r="124" spans="1:13" x14ac:dyDescent="0.5">
      <c r="B124" s="5">
        <v>42995</v>
      </c>
      <c r="C124" s="49">
        <v>0.67708333333333337</v>
      </c>
      <c r="D124" s="35" t="s">
        <v>12</v>
      </c>
      <c r="E124" s="17">
        <f t="shared" si="2"/>
        <v>38</v>
      </c>
      <c r="F124" s="13">
        <v>2</v>
      </c>
      <c r="G124" s="13"/>
      <c r="H124" s="17"/>
      <c r="I124" s="9">
        <v>18.5</v>
      </c>
      <c r="J124" s="10">
        <v>10</v>
      </c>
    </row>
    <row r="125" spans="1:13" x14ac:dyDescent="0.5">
      <c r="B125" s="5">
        <v>42995</v>
      </c>
      <c r="C125" s="55">
        <v>0.75</v>
      </c>
      <c r="D125" s="36" t="s">
        <v>25</v>
      </c>
      <c r="E125" s="17">
        <f t="shared" si="2"/>
        <v>38</v>
      </c>
      <c r="F125" s="13">
        <v>2</v>
      </c>
      <c r="G125" s="13"/>
      <c r="H125" s="17"/>
      <c r="I125" s="9">
        <v>18.5</v>
      </c>
      <c r="J125" s="10">
        <v>10</v>
      </c>
    </row>
    <row r="126" spans="1:13" x14ac:dyDescent="0.5">
      <c r="B126" s="5">
        <v>42995</v>
      </c>
      <c r="C126" s="50">
        <v>0.77083333333333337</v>
      </c>
      <c r="D126" s="36" t="s">
        <v>25</v>
      </c>
      <c r="E126" s="17">
        <f t="shared" si="2"/>
        <v>38</v>
      </c>
      <c r="F126" s="13">
        <v>2</v>
      </c>
      <c r="G126" s="13"/>
      <c r="H126" s="17"/>
      <c r="I126" s="9">
        <v>18.5</v>
      </c>
      <c r="J126" s="10">
        <v>10</v>
      </c>
    </row>
    <row r="127" spans="1:13" x14ac:dyDescent="0.5">
      <c r="B127" s="5">
        <v>42995</v>
      </c>
      <c r="C127" s="50">
        <v>0.79166666666666663</v>
      </c>
      <c r="D127" s="36" t="s">
        <v>25</v>
      </c>
      <c r="E127" s="13">
        <f>40-F127-H127</f>
        <v>38</v>
      </c>
      <c r="F127" s="13">
        <v>2</v>
      </c>
      <c r="G127" s="13"/>
      <c r="H127" s="17"/>
      <c r="I127" s="9">
        <v>18.5</v>
      </c>
      <c r="J127" s="10">
        <v>10</v>
      </c>
    </row>
    <row r="128" spans="1:13" x14ac:dyDescent="0.5">
      <c r="B128" s="5">
        <v>42995</v>
      </c>
      <c r="C128" s="50">
        <v>0.84375</v>
      </c>
      <c r="D128" s="36" t="s">
        <v>25</v>
      </c>
      <c r="E128" s="17">
        <f t="shared" si="2"/>
        <v>38</v>
      </c>
      <c r="F128" s="13">
        <v>2</v>
      </c>
      <c r="G128" s="13"/>
      <c r="H128" s="17"/>
      <c r="I128" s="9">
        <v>18.5</v>
      </c>
      <c r="J128" s="10">
        <v>10</v>
      </c>
    </row>
    <row r="129" spans="1:10" x14ac:dyDescent="0.5">
      <c r="B129" s="5">
        <v>42995</v>
      </c>
      <c r="C129" s="50">
        <v>0.86458333333333337</v>
      </c>
      <c r="D129" s="36" t="s">
        <v>25</v>
      </c>
      <c r="E129" s="17">
        <f t="shared" si="2"/>
        <v>38</v>
      </c>
      <c r="F129" s="13">
        <v>2</v>
      </c>
      <c r="G129" s="13"/>
      <c r="H129" s="17"/>
      <c r="I129" s="9">
        <v>18.5</v>
      </c>
      <c r="J129" s="10">
        <v>10</v>
      </c>
    </row>
    <row r="130" spans="1:10" x14ac:dyDescent="0.5">
      <c r="B130" s="5">
        <v>42995</v>
      </c>
      <c r="C130" s="50">
        <v>0.88541666666666663</v>
      </c>
      <c r="D130" s="36" t="s">
        <v>25</v>
      </c>
      <c r="E130" s="17">
        <f t="shared" si="2"/>
        <v>38</v>
      </c>
      <c r="F130" s="13">
        <v>2</v>
      </c>
      <c r="G130" s="13"/>
      <c r="H130" s="17"/>
      <c r="I130" s="9">
        <v>18.5</v>
      </c>
      <c r="J130" s="10">
        <v>10</v>
      </c>
    </row>
    <row r="131" spans="1:10" x14ac:dyDescent="0.5">
      <c r="A131" s="11" t="s">
        <v>7</v>
      </c>
      <c r="B131" s="6">
        <v>42997</v>
      </c>
      <c r="C131" s="50">
        <v>0.75</v>
      </c>
      <c r="D131" s="37" t="s">
        <v>13</v>
      </c>
      <c r="E131" s="17">
        <f t="shared" si="2"/>
        <v>38</v>
      </c>
      <c r="F131" s="13">
        <v>2</v>
      </c>
      <c r="G131" s="13"/>
      <c r="H131" s="38"/>
      <c r="I131" s="9">
        <v>18.5</v>
      </c>
      <c r="J131" s="10">
        <v>10</v>
      </c>
    </row>
    <row r="132" spans="1:10" x14ac:dyDescent="0.5">
      <c r="B132" s="6">
        <v>42997</v>
      </c>
      <c r="C132" s="50">
        <v>0.77083333333333337</v>
      </c>
      <c r="D132" s="37" t="s">
        <v>13</v>
      </c>
      <c r="E132" s="17">
        <f t="shared" si="2"/>
        <v>38</v>
      </c>
      <c r="F132" s="13">
        <v>2</v>
      </c>
      <c r="G132" s="13"/>
      <c r="H132" s="38"/>
      <c r="I132" s="9">
        <v>18.5</v>
      </c>
      <c r="J132" s="10">
        <v>10</v>
      </c>
    </row>
    <row r="133" spans="1:10" x14ac:dyDescent="0.5">
      <c r="B133" s="6">
        <v>42997</v>
      </c>
      <c r="C133" s="49">
        <v>0.79166666666666663</v>
      </c>
      <c r="D133" s="35" t="s">
        <v>12</v>
      </c>
      <c r="E133" s="13">
        <f>40-F133-H133</f>
        <v>38</v>
      </c>
      <c r="F133" s="13">
        <v>2</v>
      </c>
      <c r="G133" s="13"/>
      <c r="H133" s="17"/>
      <c r="I133" s="9">
        <v>18.5</v>
      </c>
      <c r="J133" s="10">
        <v>10</v>
      </c>
    </row>
    <row r="134" spans="1:10" x14ac:dyDescent="0.5">
      <c r="B134" s="6">
        <v>42997</v>
      </c>
      <c r="C134" s="49">
        <v>0.84375</v>
      </c>
      <c r="D134" s="35" t="s">
        <v>12</v>
      </c>
      <c r="E134" s="17">
        <f t="shared" si="2"/>
        <v>38</v>
      </c>
      <c r="F134" s="13">
        <v>2</v>
      </c>
      <c r="G134" s="13"/>
      <c r="H134" s="17"/>
      <c r="I134" s="9">
        <v>18.5</v>
      </c>
      <c r="J134" s="10">
        <v>10</v>
      </c>
    </row>
    <row r="135" spans="1:10" x14ac:dyDescent="0.5">
      <c r="B135" s="6">
        <v>42997</v>
      </c>
      <c r="C135" s="49">
        <v>0.86458333333333337</v>
      </c>
      <c r="D135" s="35" t="s">
        <v>12</v>
      </c>
      <c r="E135" s="17">
        <f t="shared" si="2"/>
        <v>38</v>
      </c>
      <c r="F135" s="13">
        <v>2</v>
      </c>
      <c r="G135" s="13"/>
      <c r="H135" s="17"/>
      <c r="I135" s="9">
        <v>18.5</v>
      </c>
      <c r="J135" s="10">
        <v>10</v>
      </c>
    </row>
    <row r="136" spans="1:10" x14ac:dyDescent="0.5">
      <c r="B136" s="6">
        <v>42997</v>
      </c>
      <c r="C136" s="49">
        <v>0.88541666666666663</v>
      </c>
      <c r="D136" s="35" t="s">
        <v>12</v>
      </c>
      <c r="E136" s="17">
        <f t="shared" si="2"/>
        <v>38</v>
      </c>
      <c r="F136" s="13">
        <v>2</v>
      </c>
      <c r="G136" s="13"/>
      <c r="H136" s="17"/>
      <c r="I136" s="9">
        <v>18.5</v>
      </c>
      <c r="J136" s="10">
        <v>10</v>
      </c>
    </row>
    <row r="137" spans="1:10" x14ac:dyDescent="0.5">
      <c r="A137" s="4" t="s">
        <v>8</v>
      </c>
      <c r="B137" s="5">
        <v>42998</v>
      </c>
      <c r="C137" s="50">
        <v>0.75</v>
      </c>
      <c r="D137" s="37" t="s">
        <v>13</v>
      </c>
      <c r="E137" s="17">
        <f t="shared" si="2"/>
        <v>38</v>
      </c>
      <c r="F137" s="13">
        <v>2</v>
      </c>
      <c r="G137" s="13"/>
      <c r="H137" s="17"/>
      <c r="I137" s="9">
        <v>18.5</v>
      </c>
      <c r="J137" s="10">
        <v>10</v>
      </c>
    </row>
    <row r="138" spans="1:10" x14ac:dyDescent="0.5">
      <c r="B138" s="5">
        <v>42998</v>
      </c>
      <c r="C138" s="50">
        <v>0.77083333333333337</v>
      </c>
      <c r="D138" s="37" t="s">
        <v>13</v>
      </c>
      <c r="E138" s="17">
        <f t="shared" si="2"/>
        <v>38</v>
      </c>
      <c r="F138" s="13">
        <v>2</v>
      </c>
      <c r="G138" s="13"/>
      <c r="H138" s="17"/>
      <c r="I138" s="9">
        <v>18.5</v>
      </c>
      <c r="J138" s="10">
        <v>10</v>
      </c>
    </row>
    <row r="139" spans="1:10" x14ac:dyDescent="0.5">
      <c r="B139" s="5">
        <v>42998</v>
      </c>
      <c r="C139" s="49">
        <v>0.79166666666666663</v>
      </c>
      <c r="D139" s="35" t="s">
        <v>12</v>
      </c>
      <c r="E139" s="13">
        <f>40-F139-H139</f>
        <v>38</v>
      </c>
      <c r="F139" s="13">
        <v>2</v>
      </c>
      <c r="G139" s="13"/>
      <c r="H139" s="17"/>
      <c r="I139" s="9">
        <v>18.5</v>
      </c>
      <c r="J139" s="10">
        <v>10</v>
      </c>
    </row>
    <row r="140" spans="1:10" x14ac:dyDescent="0.5">
      <c r="B140" s="5">
        <v>42998</v>
      </c>
      <c r="C140" s="49">
        <v>0.84375</v>
      </c>
      <c r="D140" s="35" t="s">
        <v>12</v>
      </c>
      <c r="E140" s="17">
        <f t="shared" si="2"/>
        <v>38</v>
      </c>
      <c r="F140" s="13">
        <v>2</v>
      </c>
      <c r="G140" s="13"/>
      <c r="H140" s="17"/>
      <c r="I140" s="9">
        <v>18.5</v>
      </c>
      <c r="J140" s="10">
        <v>10</v>
      </c>
    </row>
    <row r="141" spans="1:10" x14ac:dyDescent="0.5">
      <c r="B141" s="5">
        <v>42998</v>
      </c>
      <c r="C141" s="49">
        <v>0.86458333333333337</v>
      </c>
      <c r="D141" s="35" t="s">
        <v>12</v>
      </c>
      <c r="E141" s="17">
        <f t="shared" si="2"/>
        <v>38</v>
      </c>
      <c r="F141" s="13">
        <v>2</v>
      </c>
      <c r="G141" s="13"/>
      <c r="H141" s="17"/>
      <c r="I141" s="9">
        <v>18.5</v>
      </c>
      <c r="J141" s="10">
        <v>10</v>
      </c>
    </row>
    <row r="142" spans="1:10" x14ac:dyDescent="0.5">
      <c r="B142" s="5">
        <v>42998</v>
      </c>
      <c r="C142" s="49">
        <v>0.88541666666666663</v>
      </c>
      <c r="D142" s="35" t="s">
        <v>12</v>
      </c>
      <c r="E142" s="17">
        <f t="shared" si="2"/>
        <v>38</v>
      </c>
      <c r="F142" s="13">
        <v>2</v>
      </c>
      <c r="G142" s="13"/>
      <c r="H142" s="17"/>
      <c r="I142" s="9">
        <v>18.5</v>
      </c>
      <c r="J142" s="10">
        <v>10</v>
      </c>
    </row>
    <row r="143" spans="1:10" x14ac:dyDescent="0.5">
      <c r="A143" s="11" t="s">
        <v>9</v>
      </c>
      <c r="B143" s="6">
        <v>42999</v>
      </c>
      <c r="C143" s="50">
        <v>0.75</v>
      </c>
      <c r="D143" s="36" t="s">
        <v>25</v>
      </c>
      <c r="E143" s="17">
        <f t="shared" si="2"/>
        <v>38</v>
      </c>
      <c r="F143" s="13">
        <v>2</v>
      </c>
      <c r="G143" s="13"/>
      <c r="H143" s="17"/>
      <c r="I143" s="9">
        <v>18.5</v>
      </c>
      <c r="J143" s="10">
        <v>10</v>
      </c>
    </row>
    <row r="144" spans="1:10" x14ac:dyDescent="0.5">
      <c r="B144" s="6">
        <v>42999</v>
      </c>
      <c r="C144" s="50">
        <v>0.77083333333333337</v>
      </c>
      <c r="D144" s="36" t="s">
        <v>25</v>
      </c>
      <c r="E144" s="17">
        <f t="shared" si="2"/>
        <v>38</v>
      </c>
      <c r="F144" s="13">
        <v>2</v>
      </c>
      <c r="G144" s="13"/>
      <c r="H144" s="17"/>
      <c r="I144" s="9">
        <v>18.5</v>
      </c>
      <c r="J144" s="10">
        <v>10</v>
      </c>
    </row>
    <row r="145" spans="1:12" x14ac:dyDescent="0.5">
      <c r="B145" s="6">
        <v>42999</v>
      </c>
      <c r="C145" s="50">
        <v>0.79166666666666663</v>
      </c>
      <c r="D145" s="36" t="s">
        <v>25</v>
      </c>
      <c r="E145" s="13">
        <f>40-F145-H145</f>
        <v>38</v>
      </c>
      <c r="F145" s="13">
        <v>2</v>
      </c>
      <c r="G145" s="13"/>
      <c r="H145" s="17"/>
      <c r="I145" s="9">
        <v>18.5</v>
      </c>
      <c r="J145" s="10">
        <v>10</v>
      </c>
    </row>
    <row r="146" spans="1:12" x14ac:dyDescent="0.5">
      <c r="B146" s="6">
        <v>42999</v>
      </c>
      <c r="C146" s="50">
        <v>0.84375</v>
      </c>
      <c r="D146" s="36" t="s">
        <v>25</v>
      </c>
      <c r="E146" s="17">
        <f t="shared" si="2"/>
        <v>38</v>
      </c>
      <c r="F146" s="13">
        <v>2</v>
      </c>
      <c r="G146" s="13"/>
      <c r="H146" s="17"/>
      <c r="I146" s="9">
        <v>18.5</v>
      </c>
      <c r="J146" s="10">
        <v>10</v>
      </c>
    </row>
    <row r="147" spans="1:12" x14ac:dyDescent="0.5">
      <c r="B147" s="6">
        <v>42999</v>
      </c>
      <c r="C147" s="50">
        <v>0.86458333333333337</v>
      </c>
      <c r="D147" s="36" t="s">
        <v>25</v>
      </c>
      <c r="E147" s="17">
        <f t="shared" si="2"/>
        <v>38</v>
      </c>
      <c r="F147" s="13">
        <v>2</v>
      </c>
      <c r="G147" s="13"/>
      <c r="H147" s="17"/>
      <c r="I147" s="9">
        <v>18.5</v>
      </c>
      <c r="J147" s="10">
        <v>10</v>
      </c>
    </row>
    <row r="148" spans="1:12" x14ac:dyDescent="0.5">
      <c r="B148" s="6">
        <v>42999</v>
      </c>
      <c r="C148" s="50">
        <v>0.88541666666666663</v>
      </c>
      <c r="D148" s="36" t="s">
        <v>25</v>
      </c>
      <c r="E148" s="17">
        <f t="shared" si="2"/>
        <v>38</v>
      </c>
      <c r="F148" s="13">
        <v>2</v>
      </c>
      <c r="G148" s="13"/>
      <c r="H148" s="17"/>
      <c r="I148" s="9">
        <v>18.5</v>
      </c>
      <c r="J148" s="10">
        <v>10</v>
      </c>
    </row>
    <row r="149" spans="1:12" x14ac:dyDescent="0.5">
      <c r="A149" s="4" t="s">
        <v>5</v>
      </c>
      <c r="B149" s="5">
        <v>43000</v>
      </c>
      <c r="C149" s="49">
        <v>0.75</v>
      </c>
      <c r="D149" s="35" t="s">
        <v>12</v>
      </c>
      <c r="E149" s="17">
        <f t="shared" si="2"/>
        <v>38</v>
      </c>
      <c r="F149" s="13">
        <v>2</v>
      </c>
      <c r="G149" s="13"/>
      <c r="H149" s="17"/>
      <c r="I149" s="9">
        <v>18.5</v>
      </c>
      <c r="J149" s="10">
        <v>10</v>
      </c>
    </row>
    <row r="150" spans="1:12" x14ac:dyDescent="0.5">
      <c r="B150" s="5">
        <v>43000</v>
      </c>
      <c r="C150" s="49">
        <v>0.77083333333333337</v>
      </c>
      <c r="D150" s="35" t="s">
        <v>12</v>
      </c>
      <c r="E150" s="17">
        <f t="shared" si="2"/>
        <v>38</v>
      </c>
      <c r="F150" s="13">
        <v>2</v>
      </c>
      <c r="G150" s="13"/>
      <c r="H150" s="17"/>
      <c r="I150" s="9">
        <v>18.5</v>
      </c>
      <c r="J150" s="10">
        <v>10</v>
      </c>
    </row>
    <row r="151" spans="1:12" x14ac:dyDescent="0.5">
      <c r="B151" s="5">
        <v>43000</v>
      </c>
      <c r="C151" s="49">
        <v>0.79166666666666663</v>
      </c>
      <c r="D151" s="35" t="s">
        <v>12</v>
      </c>
      <c r="E151" s="13">
        <f>40-F151-H151</f>
        <v>38</v>
      </c>
      <c r="F151" s="13">
        <v>2</v>
      </c>
      <c r="G151" s="13"/>
      <c r="H151" s="17"/>
      <c r="I151" s="9">
        <v>18.5</v>
      </c>
      <c r="J151" s="10">
        <v>10</v>
      </c>
    </row>
    <row r="152" spans="1:12" x14ac:dyDescent="0.5">
      <c r="B152" s="5">
        <v>43000</v>
      </c>
      <c r="C152" s="49">
        <v>0.84375</v>
      </c>
      <c r="D152" s="35" t="s">
        <v>12</v>
      </c>
      <c r="E152" s="17">
        <f t="shared" si="2"/>
        <v>38</v>
      </c>
      <c r="F152" s="13">
        <v>2</v>
      </c>
      <c r="G152" s="13"/>
      <c r="H152" s="17"/>
      <c r="I152" s="9">
        <v>18.5</v>
      </c>
      <c r="J152" s="10">
        <v>10</v>
      </c>
    </row>
    <row r="153" spans="1:12" x14ac:dyDescent="0.5">
      <c r="B153" s="5">
        <v>43000</v>
      </c>
      <c r="C153" s="49">
        <v>0.86458333333333337</v>
      </c>
      <c r="D153" s="35" t="s">
        <v>12</v>
      </c>
      <c r="E153" s="17">
        <f t="shared" si="2"/>
        <v>38</v>
      </c>
      <c r="F153" s="13">
        <v>2</v>
      </c>
      <c r="G153" s="13"/>
      <c r="H153" s="17"/>
      <c r="I153" s="9">
        <v>18.5</v>
      </c>
      <c r="J153" s="10">
        <v>10</v>
      </c>
    </row>
    <row r="154" spans="1:12" x14ac:dyDescent="0.5">
      <c r="B154" s="5">
        <v>43000</v>
      </c>
      <c r="C154" s="49">
        <v>0.88541666666666663</v>
      </c>
      <c r="D154" s="35" t="s">
        <v>12</v>
      </c>
      <c r="E154" s="17">
        <f t="shared" si="2"/>
        <v>38</v>
      </c>
      <c r="F154" s="13">
        <v>2</v>
      </c>
      <c r="G154" s="13"/>
      <c r="H154" s="17"/>
      <c r="I154" s="9">
        <v>18.5</v>
      </c>
      <c r="J154" s="10">
        <v>10</v>
      </c>
      <c r="L154" s="19"/>
    </row>
    <row r="155" spans="1:12" x14ac:dyDescent="0.5">
      <c r="A155" s="11" t="s">
        <v>10</v>
      </c>
      <c r="B155" s="6">
        <v>43001</v>
      </c>
      <c r="C155" s="50">
        <v>0.54166666666666663</v>
      </c>
      <c r="D155" s="33" t="s">
        <v>30</v>
      </c>
      <c r="E155" s="40">
        <v>26</v>
      </c>
      <c r="F155" s="40">
        <v>2</v>
      </c>
      <c r="G155" s="40"/>
      <c r="H155" s="39">
        <v>12</v>
      </c>
      <c r="I155" s="9">
        <v>18.5</v>
      </c>
      <c r="J155" s="10">
        <v>10</v>
      </c>
      <c r="L155" s="19"/>
    </row>
    <row r="156" spans="1:12" x14ac:dyDescent="0.5">
      <c r="B156" s="6">
        <v>43001</v>
      </c>
      <c r="C156" s="50">
        <v>0.5625</v>
      </c>
      <c r="D156" s="36" t="s">
        <v>25</v>
      </c>
      <c r="E156" s="17">
        <f t="shared" si="2"/>
        <v>38</v>
      </c>
      <c r="F156" s="13">
        <v>2</v>
      </c>
      <c r="G156" s="13"/>
      <c r="H156" s="17"/>
      <c r="I156" s="9">
        <v>18.5</v>
      </c>
      <c r="J156" s="10">
        <v>10</v>
      </c>
      <c r="L156" s="19"/>
    </row>
    <row r="157" spans="1:12" x14ac:dyDescent="0.5">
      <c r="B157" s="6">
        <v>43001</v>
      </c>
      <c r="C157" s="50">
        <v>0.58333333333333337</v>
      </c>
      <c r="D157" s="34" t="s">
        <v>24</v>
      </c>
      <c r="E157" s="44">
        <v>38</v>
      </c>
      <c r="F157" s="44">
        <v>2</v>
      </c>
      <c r="G157" s="44"/>
      <c r="H157" s="45"/>
      <c r="I157" s="9">
        <v>18.5</v>
      </c>
      <c r="J157" s="10">
        <v>10</v>
      </c>
      <c r="L157" s="19"/>
    </row>
    <row r="158" spans="1:12" x14ac:dyDescent="0.5">
      <c r="B158" s="6">
        <v>43001</v>
      </c>
      <c r="C158" s="50">
        <v>0.63541666666666663</v>
      </c>
      <c r="D158" s="36" t="s">
        <v>25</v>
      </c>
      <c r="E158" s="13">
        <f>40-F158-H158</f>
        <v>38</v>
      </c>
      <c r="F158" s="13">
        <v>2</v>
      </c>
      <c r="G158" s="13"/>
      <c r="H158" s="17"/>
      <c r="I158" s="9">
        <v>18.5</v>
      </c>
      <c r="J158" s="10">
        <v>10</v>
      </c>
      <c r="L158" s="19"/>
    </row>
    <row r="159" spans="1:12" x14ac:dyDescent="0.5">
      <c r="B159" s="6">
        <v>43001</v>
      </c>
      <c r="C159" s="50">
        <v>0.65625</v>
      </c>
      <c r="D159" s="36" t="s">
        <v>25</v>
      </c>
      <c r="E159" s="13">
        <f>40-F159-H159</f>
        <v>38</v>
      </c>
      <c r="F159" s="13">
        <v>2</v>
      </c>
      <c r="G159" s="13"/>
      <c r="H159" s="17"/>
      <c r="I159" s="9">
        <v>18.5</v>
      </c>
      <c r="J159" s="10">
        <v>10</v>
      </c>
      <c r="L159" s="19"/>
    </row>
    <row r="160" spans="1:12" x14ac:dyDescent="0.5">
      <c r="B160" s="6">
        <v>43001</v>
      </c>
      <c r="C160" s="50">
        <v>0.67708333333333337</v>
      </c>
      <c r="D160" s="33" t="s">
        <v>30</v>
      </c>
      <c r="E160" s="40">
        <v>26</v>
      </c>
      <c r="F160" s="40">
        <v>2</v>
      </c>
      <c r="G160" s="40"/>
      <c r="H160" s="39">
        <v>12</v>
      </c>
      <c r="I160" s="9">
        <v>18.5</v>
      </c>
      <c r="J160" s="10">
        <v>10</v>
      </c>
      <c r="L160" s="19"/>
    </row>
    <row r="161" spans="1:13" x14ac:dyDescent="0.5">
      <c r="B161" s="6">
        <v>43001</v>
      </c>
      <c r="C161" s="49">
        <v>0.75</v>
      </c>
      <c r="D161" s="35" t="s">
        <v>12</v>
      </c>
      <c r="E161" s="17">
        <f>40-F161</f>
        <v>38</v>
      </c>
      <c r="F161" s="13">
        <v>2</v>
      </c>
      <c r="G161" s="13"/>
      <c r="H161" s="38"/>
      <c r="I161" s="9">
        <v>18.5</v>
      </c>
      <c r="J161" s="10">
        <v>10</v>
      </c>
      <c r="L161" s="19"/>
    </row>
    <row r="162" spans="1:13" x14ac:dyDescent="0.5">
      <c r="B162" s="6">
        <v>43001</v>
      </c>
      <c r="C162" s="49">
        <v>0.77083333333333337</v>
      </c>
      <c r="D162" s="35" t="s">
        <v>12</v>
      </c>
      <c r="E162" s="17">
        <f>40-F162</f>
        <v>38</v>
      </c>
      <c r="F162" s="13">
        <v>2</v>
      </c>
      <c r="G162" s="13"/>
      <c r="H162" s="38"/>
      <c r="I162" s="9">
        <v>18.5</v>
      </c>
      <c r="J162" s="10">
        <v>10</v>
      </c>
      <c r="L162" s="19"/>
    </row>
    <row r="163" spans="1:13" x14ac:dyDescent="0.5">
      <c r="B163" s="6">
        <v>43001</v>
      </c>
      <c r="C163" s="49">
        <v>0.79166666666666663</v>
      </c>
      <c r="D163" s="35" t="s">
        <v>12</v>
      </c>
      <c r="E163" s="13">
        <f>40-F163-H163</f>
        <v>38</v>
      </c>
      <c r="F163" s="13">
        <v>2</v>
      </c>
      <c r="G163" s="13"/>
      <c r="H163" s="17"/>
      <c r="I163" s="9">
        <v>18.5</v>
      </c>
      <c r="J163" s="10">
        <v>10</v>
      </c>
      <c r="L163" s="19"/>
    </row>
    <row r="164" spans="1:13" x14ac:dyDescent="0.5">
      <c r="B164" s="6">
        <v>43001</v>
      </c>
      <c r="C164" s="49">
        <v>0.84375</v>
      </c>
      <c r="D164" s="35" t="s">
        <v>12</v>
      </c>
      <c r="E164" s="17">
        <f t="shared" ref="E164:E169" si="3">40-F164</f>
        <v>38</v>
      </c>
      <c r="F164" s="13">
        <v>2</v>
      </c>
      <c r="G164" s="13"/>
      <c r="H164" s="17"/>
      <c r="I164" s="9">
        <v>18.5</v>
      </c>
      <c r="J164" s="10">
        <v>10</v>
      </c>
    </row>
    <row r="165" spans="1:13" x14ac:dyDescent="0.5">
      <c r="B165" s="6">
        <v>43001</v>
      </c>
      <c r="C165" s="49">
        <v>0.86458333333333337</v>
      </c>
      <c r="D165" s="35" t="s">
        <v>12</v>
      </c>
      <c r="E165" s="17">
        <f t="shared" si="3"/>
        <v>38</v>
      </c>
      <c r="F165" s="13">
        <v>2</v>
      </c>
      <c r="G165" s="13"/>
      <c r="H165" s="17"/>
      <c r="I165" s="9">
        <v>18.5</v>
      </c>
      <c r="J165" s="10">
        <v>10</v>
      </c>
    </row>
    <row r="166" spans="1:13" x14ac:dyDescent="0.5">
      <c r="B166" s="6">
        <v>43001</v>
      </c>
      <c r="C166" s="49">
        <v>0.88541666666666663</v>
      </c>
      <c r="D166" s="35" t="s">
        <v>12</v>
      </c>
      <c r="E166" s="17">
        <f t="shared" si="3"/>
        <v>38</v>
      </c>
      <c r="F166" s="13">
        <v>2</v>
      </c>
      <c r="G166" s="13"/>
      <c r="H166" s="17"/>
      <c r="I166" s="9">
        <v>18.5</v>
      </c>
      <c r="J166" s="10">
        <v>10</v>
      </c>
    </row>
    <row r="167" spans="1:13" x14ac:dyDescent="0.5">
      <c r="A167" s="4" t="s">
        <v>6</v>
      </c>
      <c r="B167" s="5">
        <v>43002</v>
      </c>
      <c r="C167" s="50">
        <v>0.54166666666666663</v>
      </c>
      <c r="D167" s="36" t="s">
        <v>25</v>
      </c>
      <c r="E167" s="17">
        <f t="shared" si="3"/>
        <v>38</v>
      </c>
      <c r="F167" s="13">
        <v>2</v>
      </c>
      <c r="G167" s="13"/>
      <c r="H167" s="17"/>
      <c r="I167" s="9">
        <v>18.5</v>
      </c>
      <c r="J167" s="10">
        <v>10</v>
      </c>
    </row>
    <row r="168" spans="1:13" x14ac:dyDescent="0.5">
      <c r="B168" s="5">
        <v>43002</v>
      </c>
      <c r="C168" s="50">
        <v>0.5625</v>
      </c>
      <c r="D168" s="36" t="s">
        <v>25</v>
      </c>
      <c r="E168" s="17">
        <f t="shared" si="3"/>
        <v>38</v>
      </c>
      <c r="F168" s="13">
        <v>2</v>
      </c>
      <c r="G168" s="13"/>
      <c r="H168" s="17"/>
      <c r="I168" s="9">
        <v>18.5</v>
      </c>
      <c r="J168" s="10">
        <v>10</v>
      </c>
    </row>
    <row r="169" spans="1:13" x14ac:dyDescent="0.5">
      <c r="B169" s="5">
        <v>43002</v>
      </c>
      <c r="C169" s="50">
        <v>0.58333333333333337</v>
      </c>
      <c r="D169" s="36" t="s">
        <v>25</v>
      </c>
      <c r="E169" s="17">
        <f t="shared" si="3"/>
        <v>38</v>
      </c>
      <c r="F169" s="13">
        <v>2</v>
      </c>
      <c r="G169" s="13"/>
      <c r="H169" s="17"/>
      <c r="I169" s="9">
        <v>18.5</v>
      </c>
      <c r="J169" s="10">
        <v>10</v>
      </c>
    </row>
    <row r="170" spans="1:13" x14ac:dyDescent="0.5">
      <c r="B170" s="5">
        <v>43002</v>
      </c>
      <c r="C170" s="50">
        <v>0.63541666666666663</v>
      </c>
      <c r="D170" s="36" t="s">
        <v>25</v>
      </c>
      <c r="E170" s="13">
        <f>40-F170-H170</f>
        <v>38</v>
      </c>
      <c r="F170" s="13">
        <v>2</v>
      </c>
      <c r="G170" s="13"/>
      <c r="H170" s="17"/>
      <c r="I170" s="9">
        <v>18.5</v>
      </c>
      <c r="J170" s="10">
        <v>10</v>
      </c>
    </row>
    <row r="171" spans="1:13" x14ac:dyDescent="0.5">
      <c r="B171" s="5">
        <v>43002</v>
      </c>
      <c r="C171" s="50">
        <v>0.65625</v>
      </c>
      <c r="D171" s="36" t="s">
        <v>25</v>
      </c>
      <c r="E171" s="17">
        <f>40-F171</f>
        <v>38</v>
      </c>
      <c r="F171" s="13">
        <v>2</v>
      </c>
      <c r="G171" s="13"/>
      <c r="H171" s="17"/>
      <c r="I171" s="9">
        <v>18.5</v>
      </c>
      <c r="J171" s="10">
        <v>10</v>
      </c>
    </row>
    <row r="172" spans="1:13" x14ac:dyDescent="0.5">
      <c r="B172" s="5">
        <v>43002</v>
      </c>
      <c r="C172" s="50">
        <v>0.67708333333333337</v>
      </c>
      <c r="D172" s="36" t="s">
        <v>25</v>
      </c>
      <c r="E172" s="17">
        <f>40-F172</f>
        <v>38</v>
      </c>
      <c r="F172" s="13">
        <v>2</v>
      </c>
      <c r="G172" s="13"/>
      <c r="H172" s="17"/>
      <c r="I172" s="9">
        <v>18.5</v>
      </c>
      <c r="J172" s="10">
        <v>10</v>
      </c>
    </row>
    <row r="173" spans="1:13" x14ac:dyDescent="0.5">
      <c r="B173" s="5">
        <v>43002</v>
      </c>
      <c r="C173" s="50">
        <v>0.75</v>
      </c>
      <c r="D173" s="37" t="s">
        <v>13</v>
      </c>
      <c r="E173" s="17">
        <f>40-F173</f>
        <v>38</v>
      </c>
      <c r="F173" s="13">
        <v>2</v>
      </c>
      <c r="G173" s="13"/>
      <c r="H173" s="17"/>
      <c r="I173" s="9">
        <v>18.5</v>
      </c>
      <c r="J173" s="10">
        <v>10</v>
      </c>
      <c r="L173" s="19"/>
      <c r="M173" s="19"/>
    </row>
    <row r="174" spans="1:13" x14ac:dyDescent="0.5">
      <c r="B174" s="5">
        <v>43002</v>
      </c>
      <c r="C174" s="50">
        <v>0.77083333333333337</v>
      </c>
      <c r="D174" s="37" t="s">
        <v>13</v>
      </c>
      <c r="E174" s="17">
        <f>40-F174</f>
        <v>38</v>
      </c>
      <c r="F174" s="13">
        <v>2</v>
      </c>
      <c r="G174" s="13"/>
      <c r="H174" s="17"/>
      <c r="I174" s="9">
        <v>18.5</v>
      </c>
      <c r="J174" s="10">
        <v>10</v>
      </c>
      <c r="L174" s="19"/>
      <c r="M174" s="19"/>
    </row>
    <row r="175" spans="1:13" x14ac:dyDescent="0.5">
      <c r="B175" s="5">
        <v>43002</v>
      </c>
      <c r="C175" s="50">
        <v>0.79166666666666663</v>
      </c>
      <c r="D175" s="36" t="s">
        <v>25</v>
      </c>
      <c r="E175" s="13">
        <f>40-F175-H175</f>
        <v>38</v>
      </c>
      <c r="F175" s="13">
        <v>2</v>
      </c>
      <c r="G175" s="13"/>
      <c r="H175" s="17"/>
      <c r="I175" s="9">
        <v>18.5</v>
      </c>
      <c r="J175" s="10">
        <v>10</v>
      </c>
      <c r="L175" s="43"/>
      <c r="M175" s="19"/>
    </row>
    <row r="176" spans="1:13" x14ac:dyDescent="0.5">
      <c r="B176" s="5">
        <v>43002</v>
      </c>
      <c r="C176" s="50">
        <v>0.84375</v>
      </c>
      <c r="D176" s="36" t="s">
        <v>25</v>
      </c>
      <c r="E176" s="17">
        <f>40-F176</f>
        <v>38</v>
      </c>
      <c r="F176" s="13">
        <v>2</v>
      </c>
      <c r="G176" s="13"/>
      <c r="H176" s="17"/>
      <c r="I176" s="9">
        <v>18.5</v>
      </c>
      <c r="J176" s="10">
        <v>10</v>
      </c>
      <c r="L176" s="19"/>
      <c r="M176" s="19"/>
    </row>
    <row r="177" spans="1:13" x14ac:dyDescent="0.5">
      <c r="B177" s="5">
        <v>43002</v>
      </c>
      <c r="C177" s="50">
        <v>0.86458333333333337</v>
      </c>
      <c r="D177" s="36" t="s">
        <v>25</v>
      </c>
      <c r="E177" s="17">
        <f>40-F177</f>
        <v>38</v>
      </c>
      <c r="F177" s="13">
        <v>2</v>
      </c>
      <c r="G177" s="13"/>
      <c r="H177" s="17"/>
      <c r="I177" s="9">
        <v>18.5</v>
      </c>
      <c r="J177" s="10">
        <v>10</v>
      </c>
      <c r="L177" s="19"/>
      <c r="M177" s="19"/>
    </row>
    <row r="178" spans="1:13" x14ac:dyDescent="0.5">
      <c r="B178" s="5">
        <v>43002</v>
      </c>
      <c r="C178" s="50">
        <v>0.88541666666666663</v>
      </c>
      <c r="D178" s="36" t="s">
        <v>25</v>
      </c>
      <c r="E178" s="17">
        <f>40-F178</f>
        <v>38</v>
      </c>
      <c r="F178" s="13">
        <v>2</v>
      </c>
      <c r="G178" s="13"/>
      <c r="H178" s="17"/>
      <c r="I178" s="9">
        <v>18.5</v>
      </c>
      <c r="J178" s="10">
        <v>10</v>
      </c>
      <c r="L178" s="19"/>
      <c r="M178" s="19"/>
    </row>
    <row r="179" spans="1:13" x14ac:dyDescent="0.5">
      <c r="A179" s="4" t="s">
        <v>7</v>
      </c>
      <c r="B179" s="6">
        <v>43004</v>
      </c>
      <c r="C179" s="50">
        <v>0.75</v>
      </c>
      <c r="D179" s="36" t="s">
        <v>25</v>
      </c>
      <c r="E179" s="17">
        <f>40-F179</f>
        <v>38</v>
      </c>
      <c r="F179" s="13">
        <v>2</v>
      </c>
      <c r="G179" s="13"/>
      <c r="H179" s="17"/>
      <c r="I179" s="9">
        <v>18.5</v>
      </c>
      <c r="J179" s="10">
        <v>10</v>
      </c>
      <c r="L179" s="19"/>
      <c r="M179" s="19"/>
    </row>
    <row r="180" spans="1:13" x14ac:dyDescent="0.5">
      <c r="B180" s="6">
        <v>43004</v>
      </c>
      <c r="C180" s="50">
        <v>0.77083333333333337</v>
      </c>
      <c r="D180" s="36" t="s">
        <v>25</v>
      </c>
      <c r="E180" s="17">
        <f>40-F180</f>
        <v>38</v>
      </c>
      <c r="F180" s="13">
        <v>2</v>
      </c>
      <c r="G180" s="13"/>
      <c r="H180" s="17"/>
      <c r="I180" s="9">
        <v>18.5</v>
      </c>
      <c r="J180" s="10">
        <v>10</v>
      </c>
      <c r="L180" s="19"/>
      <c r="M180" s="19"/>
    </row>
    <row r="181" spans="1:13" x14ac:dyDescent="0.5">
      <c r="B181" s="6">
        <v>43004</v>
      </c>
      <c r="C181" s="50">
        <v>0.79166666666666663</v>
      </c>
      <c r="D181" s="37" t="s">
        <v>13</v>
      </c>
      <c r="E181" s="13">
        <f>40-F181-H181</f>
        <v>38</v>
      </c>
      <c r="F181" s="13">
        <v>2</v>
      </c>
      <c r="G181" s="13"/>
      <c r="H181" s="17"/>
      <c r="I181" s="9">
        <v>18.5</v>
      </c>
      <c r="J181" s="10">
        <v>10</v>
      </c>
      <c r="L181" s="19"/>
      <c r="M181" s="19"/>
    </row>
    <row r="182" spans="1:13" x14ac:dyDescent="0.5">
      <c r="B182" s="6">
        <v>43004</v>
      </c>
      <c r="C182" s="50">
        <v>0.84375</v>
      </c>
      <c r="D182" s="37" t="s">
        <v>13</v>
      </c>
      <c r="E182" s="17">
        <f>40-F182</f>
        <v>38</v>
      </c>
      <c r="F182" s="13">
        <v>2</v>
      </c>
      <c r="G182" s="13"/>
      <c r="H182" s="38"/>
      <c r="I182" s="9">
        <v>18.5</v>
      </c>
      <c r="J182" s="10">
        <v>10</v>
      </c>
      <c r="L182" s="19"/>
      <c r="M182" s="19"/>
    </row>
    <row r="183" spans="1:13" x14ac:dyDescent="0.5">
      <c r="B183" s="6">
        <v>43004</v>
      </c>
      <c r="C183" s="49">
        <v>0.86458333333333337</v>
      </c>
      <c r="D183" s="35" t="s">
        <v>12</v>
      </c>
      <c r="E183" s="17">
        <f>40-F183</f>
        <v>38</v>
      </c>
      <c r="F183" s="13">
        <v>2</v>
      </c>
      <c r="G183" s="13"/>
      <c r="H183" s="17"/>
      <c r="I183" s="9">
        <v>18.5</v>
      </c>
      <c r="J183" s="10">
        <v>10</v>
      </c>
      <c r="L183" s="19"/>
      <c r="M183" s="19"/>
    </row>
    <row r="184" spans="1:13" x14ac:dyDescent="0.5">
      <c r="B184" s="6">
        <v>43004</v>
      </c>
      <c r="C184" s="49">
        <v>0.88541666666666663</v>
      </c>
      <c r="D184" s="35" t="s">
        <v>12</v>
      </c>
      <c r="E184" s="17">
        <f>40-F184</f>
        <v>38</v>
      </c>
      <c r="F184" s="13">
        <v>2</v>
      </c>
      <c r="G184" s="13"/>
      <c r="H184" s="17"/>
      <c r="I184" s="9">
        <v>18.5</v>
      </c>
      <c r="J184" s="10">
        <v>10</v>
      </c>
      <c r="L184" s="19"/>
      <c r="M184" s="19"/>
    </row>
    <row r="185" spans="1:13" x14ac:dyDescent="0.5">
      <c r="A185" s="11" t="s">
        <v>8</v>
      </c>
      <c r="B185" s="5">
        <v>43005</v>
      </c>
      <c r="C185" s="49">
        <v>0.75</v>
      </c>
      <c r="D185" s="35" t="s">
        <v>12</v>
      </c>
      <c r="E185" s="17">
        <f>40-F185</f>
        <v>38</v>
      </c>
      <c r="F185" s="13">
        <v>2</v>
      </c>
      <c r="G185" s="13"/>
      <c r="H185" s="17"/>
      <c r="I185" s="9">
        <v>18.5</v>
      </c>
      <c r="J185" s="10">
        <v>10</v>
      </c>
      <c r="L185" s="19"/>
      <c r="M185" s="19"/>
    </row>
    <row r="186" spans="1:13" x14ac:dyDescent="0.5">
      <c r="B186" s="5">
        <v>43005</v>
      </c>
      <c r="C186" s="49">
        <v>0.77083333333333337</v>
      </c>
      <c r="D186" s="35" t="s">
        <v>12</v>
      </c>
      <c r="E186" s="17">
        <f>40-F186</f>
        <v>38</v>
      </c>
      <c r="F186" s="13">
        <v>2</v>
      </c>
      <c r="G186" s="13"/>
      <c r="H186" s="17"/>
      <c r="I186" s="9">
        <v>18.5</v>
      </c>
      <c r="J186" s="10">
        <v>10</v>
      </c>
      <c r="L186" s="19"/>
      <c r="M186" s="19"/>
    </row>
    <row r="187" spans="1:13" x14ac:dyDescent="0.5">
      <c r="B187" s="5">
        <v>43005</v>
      </c>
      <c r="C187" s="50">
        <v>0.79166666666666663</v>
      </c>
      <c r="D187" s="37" t="s">
        <v>13</v>
      </c>
      <c r="E187" s="13">
        <f>40-F187-H187</f>
        <v>38</v>
      </c>
      <c r="F187" s="13">
        <v>2</v>
      </c>
      <c r="G187" s="13"/>
      <c r="H187" s="17"/>
      <c r="I187" s="9">
        <v>18.5</v>
      </c>
      <c r="J187" s="10">
        <v>10</v>
      </c>
      <c r="L187" s="19"/>
      <c r="M187" s="19"/>
    </row>
    <row r="188" spans="1:13" x14ac:dyDescent="0.5">
      <c r="B188" s="5">
        <v>43005</v>
      </c>
      <c r="C188" s="50">
        <v>0.84375</v>
      </c>
      <c r="D188" s="37" t="s">
        <v>13</v>
      </c>
      <c r="E188" s="17">
        <f>40-F188</f>
        <v>38</v>
      </c>
      <c r="F188" s="13">
        <v>2</v>
      </c>
      <c r="G188" s="13"/>
      <c r="H188" s="38"/>
      <c r="I188" s="9">
        <v>18.5</v>
      </c>
      <c r="J188" s="10">
        <v>10</v>
      </c>
      <c r="L188" s="19"/>
      <c r="M188" s="19"/>
    </row>
    <row r="189" spans="1:13" x14ac:dyDescent="0.5">
      <c r="B189" s="5">
        <v>43005</v>
      </c>
      <c r="C189" s="49">
        <v>0.86458333333333337</v>
      </c>
      <c r="D189" s="35" t="s">
        <v>12</v>
      </c>
      <c r="E189" s="17">
        <f>40-F189</f>
        <v>38</v>
      </c>
      <c r="F189" s="13">
        <v>2</v>
      </c>
      <c r="G189" s="13"/>
      <c r="H189" s="17"/>
      <c r="I189" s="9">
        <v>18.5</v>
      </c>
      <c r="J189" s="10">
        <v>10</v>
      </c>
      <c r="L189" s="19"/>
      <c r="M189" s="19"/>
    </row>
    <row r="190" spans="1:13" x14ac:dyDescent="0.5">
      <c r="B190" s="5">
        <v>43005</v>
      </c>
      <c r="C190" s="49">
        <v>0.88541666666666663</v>
      </c>
      <c r="D190" s="35" t="s">
        <v>12</v>
      </c>
      <c r="E190" s="17">
        <f>40-F190</f>
        <v>38</v>
      </c>
      <c r="F190" s="13">
        <v>2</v>
      </c>
      <c r="G190" s="13"/>
      <c r="H190" s="17"/>
      <c r="I190" s="9">
        <v>18.5</v>
      </c>
      <c r="J190" s="10">
        <v>10</v>
      </c>
      <c r="L190" s="19"/>
      <c r="M190" s="19"/>
    </row>
    <row r="191" spans="1:13" x14ac:dyDescent="0.5">
      <c r="A191" s="4" t="s">
        <v>9</v>
      </c>
      <c r="B191" s="6">
        <v>43006</v>
      </c>
      <c r="C191" s="50">
        <v>0.75</v>
      </c>
      <c r="D191" s="46" t="s">
        <v>36</v>
      </c>
      <c r="E191" s="17">
        <f>40-F191</f>
        <v>0</v>
      </c>
      <c r="F191" s="13">
        <v>40</v>
      </c>
      <c r="G191" s="13"/>
      <c r="H191" s="17"/>
      <c r="I191" s="9">
        <v>18.5</v>
      </c>
      <c r="J191" s="10">
        <v>10</v>
      </c>
    </row>
    <row r="192" spans="1:13" x14ac:dyDescent="0.5">
      <c r="B192" s="6">
        <v>43006</v>
      </c>
      <c r="C192" s="50">
        <v>0.77083333333333337</v>
      </c>
      <c r="D192" s="36" t="s">
        <v>25</v>
      </c>
      <c r="E192" s="17">
        <f>40-F192</f>
        <v>38</v>
      </c>
      <c r="F192" s="13">
        <v>2</v>
      </c>
      <c r="G192" s="13"/>
      <c r="H192" s="17"/>
      <c r="I192" s="9">
        <v>18.5</v>
      </c>
      <c r="J192" s="10">
        <v>10</v>
      </c>
    </row>
    <row r="193" spans="1:12" x14ac:dyDescent="0.5">
      <c r="B193" s="6">
        <v>43006</v>
      </c>
      <c r="C193" s="50">
        <v>0.79166666666666663</v>
      </c>
      <c r="D193" s="36" t="s">
        <v>25</v>
      </c>
      <c r="E193" s="13">
        <f>40-F193-H193</f>
        <v>38</v>
      </c>
      <c r="F193" s="13">
        <v>2</v>
      </c>
      <c r="G193" s="13"/>
      <c r="H193" s="17"/>
      <c r="I193" s="9">
        <v>18.5</v>
      </c>
      <c r="J193" s="10">
        <v>10</v>
      </c>
    </row>
    <row r="194" spans="1:12" x14ac:dyDescent="0.5">
      <c r="B194" s="6">
        <v>43006</v>
      </c>
      <c r="C194" s="50">
        <v>0.84375</v>
      </c>
      <c r="D194" s="36" t="s">
        <v>25</v>
      </c>
      <c r="E194" s="17">
        <f>40-F194</f>
        <v>38</v>
      </c>
      <c r="F194" s="13">
        <v>2</v>
      </c>
      <c r="G194" s="13"/>
      <c r="H194" s="17"/>
      <c r="I194" s="9">
        <v>18.5</v>
      </c>
      <c r="J194" s="10">
        <v>10</v>
      </c>
    </row>
    <row r="195" spans="1:12" x14ac:dyDescent="0.5">
      <c r="B195" s="6">
        <v>43006</v>
      </c>
      <c r="C195" s="50">
        <v>0.86458333333333337</v>
      </c>
      <c r="D195" s="36" t="s">
        <v>25</v>
      </c>
      <c r="E195" s="17">
        <f>40-F195</f>
        <v>38</v>
      </c>
      <c r="F195" s="13">
        <v>2</v>
      </c>
      <c r="G195" s="13"/>
      <c r="H195" s="17"/>
      <c r="I195" s="9">
        <v>18.5</v>
      </c>
      <c r="J195" s="10">
        <v>10</v>
      </c>
    </row>
    <row r="196" spans="1:12" x14ac:dyDescent="0.5">
      <c r="B196" s="6">
        <v>43006</v>
      </c>
      <c r="C196" s="50">
        <v>0.88541666666666663</v>
      </c>
      <c r="D196" s="36" t="s">
        <v>25</v>
      </c>
      <c r="E196" s="17">
        <f>40-F196</f>
        <v>38</v>
      </c>
      <c r="F196" s="13">
        <v>2</v>
      </c>
      <c r="G196" s="13"/>
      <c r="H196" s="17"/>
      <c r="I196" s="9">
        <v>18.5</v>
      </c>
      <c r="J196" s="10">
        <v>10</v>
      </c>
    </row>
    <row r="197" spans="1:12" x14ac:dyDescent="0.5">
      <c r="A197" s="11" t="s">
        <v>5</v>
      </c>
      <c r="B197" s="5">
        <v>43007</v>
      </c>
      <c r="C197" s="50">
        <v>0.75</v>
      </c>
      <c r="D197" s="46" t="s">
        <v>36</v>
      </c>
      <c r="E197" s="17">
        <f>40-F197</f>
        <v>0</v>
      </c>
      <c r="F197" s="13">
        <v>40</v>
      </c>
      <c r="G197" s="13"/>
      <c r="H197" s="38"/>
      <c r="I197" s="9">
        <v>18.5</v>
      </c>
      <c r="J197" s="10">
        <v>10</v>
      </c>
    </row>
    <row r="198" spans="1:12" x14ac:dyDescent="0.5">
      <c r="B198" s="5">
        <v>43007</v>
      </c>
      <c r="C198" s="50">
        <v>0.77083333333333337</v>
      </c>
      <c r="D198" s="37" t="s">
        <v>13</v>
      </c>
      <c r="E198" s="17">
        <f>40-F198</f>
        <v>38</v>
      </c>
      <c r="F198" s="13">
        <v>2</v>
      </c>
      <c r="G198" s="13"/>
      <c r="H198" s="38"/>
      <c r="I198" s="9">
        <v>18.5</v>
      </c>
      <c r="J198" s="10">
        <v>10</v>
      </c>
    </row>
    <row r="199" spans="1:12" x14ac:dyDescent="0.5">
      <c r="B199" s="5">
        <v>43007</v>
      </c>
      <c r="C199" s="49">
        <v>0.79166666666666663</v>
      </c>
      <c r="D199" s="35" t="s">
        <v>12</v>
      </c>
      <c r="E199" s="13">
        <f>40-F199-H199</f>
        <v>38</v>
      </c>
      <c r="F199" s="13">
        <v>2</v>
      </c>
      <c r="G199" s="13"/>
      <c r="H199" s="17"/>
      <c r="I199" s="9">
        <v>18.5</v>
      </c>
      <c r="J199" s="10">
        <v>10</v>
      </c>
    </row>
    <row r="200" spans="1:12" x14ac:dyDescent="0.5">
      <c r="B200" s="5">
        <v>43007</v>
      </c>
      <c r="C200" s="49">
        <v>0.84375</v>
      </c>
      <c r="D200" s="35" t="s">
        <v>12</v>
      </c>
      <c r="E200" s="17">
        <f>40-F200</f>
        <v>38</v>
      </c>
      <c r="F200" s="13">
        <v>2</v>
      </c>
      <c r="G200" s="13"/>
      <c r="H200" s="17"/>
      <c r="I200" s="9">
        <v>18.5</v>
      </c>
      <c r="J200" s="10">
        <v>10</v>
      </c>
    </row>
    <row r="201" spans="1:12" x14ac:dyDescent="0.5">
      <c r="B201" s="5">
        <v>43007</v>
      </c>
      <c r="C201" s="49">
        <v>0.86458333333333337</v>
      </c>
      <c r="D201" s="35" t="s">
        <v>12</v>
      </c>
      <c r="E201" s="17">
        <f>40-F201</f>
        <v>38</v>
      </c>
      <c r="F201" s="13">
        <v>2</v>
      </c>
      <c r="G201" s="13"/>
      <c r="H201" s="17"/>
      <c r="I201" s="9">
        <v>18.5</v>
      </c>
      <c r="J201" s="10">
        <v>10</v>
      </c>
    </row>
    <row r="202" spans="1:12" x14ac:dyDescent="0.5">
      <c r="B202" s="5">
        <v>43007</v>
      </c>
      <c r="C202" s="49">
        <v>0.88541666666666663</v>
      </c>
      <c r="D202" s="35" t="s">
        <v>12</v>
      </c>
      <c r="E202" s="17">
        <f>40-F202</f>
        <v>38</v>
      </c>
      <c r="F202" s="13">
        <v>2</v>
      </c>
      <c r="G202" s="13"/>
      <c r="H202" s="17"/>
      <c r="I202" s="9">
        <v>18.5</v>
      </c>
      <c r="J202" s="10">
        <v>10</v>
      </c>
    </row>
    <row r="203" spans="1:12" x14ac:dyDescent="0.5">
      <c r="A203" s="4" t="s">
        <v>10</v>
      </c>
      <c r="B203" s="6">
        <v>43008</v>
      </c>
      <c r="C203" s="50">
        <v>0.54166666666666663</v>
      </c>
      <c r="D203" s="33" t="s">
        <v>30</v>
      </c>
      <c r="E203" s="40">
        <v>26</v>
      </c>
      <c r="F203" s="40">
        <v>2</v>
      </c>
      <c r="G203" s="40"/>
      <c r="H203" s="39">
        <v>12</v>
      </c>
      <c r="I203" s="9">
        <v>18.5</v>
      </c>
      <c r="J203" s="10">
        <v>10</v>
      </c>
      <c r="L203" s="19"/>
    </row>
    <row r="204" spans="1:12" x14ac:dyDescent="0.5">
      <c r="B204" s="6">
        <v>43008</v>
      </c>
      <c r="C204" s="49">
        <v>0.5625</v>
      </c>
      <c r="D204" s="35" t="s">
        <v>12</v>
      </c>
      <c r="E204" s="17">
        <f>40-F204</f>
        <v>38</v>
      </c>
      <c r="F204" s="13">
        <v>2</v>
      </c>
      <c r="G204" s="13"/>
      <c r="H204" s="17"/>
      <c r="I204" s="9">
        <v>18.5</v>
      </c>
      <c r="J204" s="10">
        <v>10</v>
      </c>
      <c r="L204" s="19"/>
    </row>
    <row r="205" spans="1:12" x14ac:dyDescent="0.5">
      <c r="B205" s="6">
        <v>43008</v>
      </c>
      <c r="C205" s="49">
        <v>0.58333333333333337</v>
      </c>
      <c r="D205" s="35" t="s">
        <v>12</v>
      </c>
      <c r="E205" s="44">
        <v>38</v>
      </c>
      <c r="F205" s="44">
        <v>2</v>
      </c>
      <c r="G205" s="44"/>
      <c r="H205" s="45"/>
      <c r="I205" s="9">
        <v>18.5</v>
      </c>
      <c r="J205" s="10">
        <v>10</v>
      </c>
      <c r="L205" s="19"/>
    </row>
    <row r="206" spans="1:12" x14ac:dyDescent="0.5">
      <c r="B206" s="6">
        <v>43008</v>
      </c>
      <c r="C206" s="49">
        <v>0.63541666666666663</v>
      </c>
      <c r="D206" s="35" t="s">
        <v>12</v>
      </c>
      <c r="E206" s="13">
        <f>40-F206-H206</f>
        <v>38</v>
      </c>
      <c r="F206" s="13">
        <v>2</v>
      </c>
      <c r="G206" s="13"/>
      <c r="H206" s="17"/>
      <c r="I206" s="9">
        <v>18.5</v>
      </c>
      <c r="J206" s="10">
        <v>10</v>
      </c>
      <c r="L206" s="19"/>
    </row>
    <row r="207" spans="1:12" x14ac:dyDescent="0.5">
      <c r="B207" s="6">
        <v>43008</v>
      </c>
      <c r="C207" s="49">
        <v>0.65625</v>
      </c>
      <c r="D207" s="35" t="s">
        <v>12</v>
      </c>
      <c r="E207" s="13">
        <f>40-F207-H207</f>
        <v>38</v>
      </c>
      <c r="F207" s="13">
        <v>2</v>
      </c>
      <c r="G207" s="13"/>
      <c r="H207" s="17"/>
      <c r="I207" s="9">
        <v>18.5</v>
      </c>
      <c r="J207" s="10">
        <v>10</v>
      </c>
      <c r="L207" s="19"/>
    </row>
    <row r="208" spans="1:12" x14ac:dyDescent="0.5">
      <c r="B208" s="6">
        <v>43008</v>
      </c>
      <c r="C208" s="50">
        <v>0.67708333333333337</v>
      </c>
      <c r="D208" s="33" t="s">
        <v>30</v>
      </c>
      <c r="E208" s="40">
        <v>26</v>
      </c>
      <c r="F208" s="40">
        <v>2</v>
      </c>
      <c r="G208" s="40"/>
      <c r="H208" s="39">
        <v>12</v>
      </c>
      <c r="I208" s="9">
        <v>18.5</v>
      </c>
      <c r="J208" s="10">
        <v>10</v>
      </c>
      <c r="L208" s="19"/>
    </row>
    <row r="209" spans="1:12" x14ac:dyDescent="0.5">
      <c r="B209" s="6">
        <v>43008</v>
      </c>
      <c r="C209" s="49">
        <v>0.75</v>
      </c>
      <c r="D209" s="35" t="s">
        <v>12</v>
      </c>
      <c r="E209" s="17">
        <f>40-F209</f>
        <v>38</v>
      </c>
      <c r="F209" s="13">
        <v>2</v>
      </c>
      <c r="G209" s="13"/>
      <c r="H209" s="17"/>
      <c r="I209" s="9">
        <v>18.5</v>
      </c>
      <c r="J209" s="10">
        <v>10</v>
      </c>
      <c r="L209" s="19"/>
    </row>
    <row r="210" spans="1:12" x14ac:dyDescent="0.5">
      <c r="B210" s="6">
        <v>43008</v>
      </c>
      <c r="C210" s="50">
        <v>0.77083333333333337</v>
      </c>
      <c r="D210" s="36" t="s">
        <v>25</v>
      </c>
      <c r="E210" s="17">
        <f>40-F210</f>
        <v>38</v>
      </c>
      <c r="F210" s="13">
        <v>2</v>
      </c>
      <c r="G210" s="13"/>
      <c r="H210" s="17"/>
      <c r="I210" s="9">
        <v>18.5</v>
      </c>
      <c r="J210" s="10">
        <v>10</v>
      </c>
      <c r="L210" s="19"/>
    </row>
    <row r="211" spans="1:12" x14ac:dyDescent="0.5">
      <c r="B211" s="6">
        <v>43008</v>
      </c>
      <c r="C211" s="50">
        <v>0.79166666666666663</v>
      </c>
      <c r="D211" s="36" t="s">
        <v>25</v>
      </c>
      <c r="E211" s="13">
        <f>40-F211-H211</f>
        <v>38</v>
      </c>
      <c r="F211" s="13">
        <v>2</v>
      </c>
      <c r="G211" s="13"/>
      <c r="H211" s="17"/>
      <c r="I211" s="9">
        <v>18.5</v>
      </c>
      <c r="J211" s="10">
        <v>10</v>
      </c>
      <c r="L211" s="19"/>
    </row>
    <row r="212" spans="1:12" x14ac:dyDescent="0.5">
      <c r="B212" s="6">
        <v>43008</v>
      </c>
      <c r="C212" s="50">
        <v>0.84375</v>
      </c>
      <c r="D212" s="36" t="s">
        <v>25</v>
      </c>
      <c r="E212" s="17">
        <f t="shared" ref="E212:E217" si="4">40-F212</f>
        <v>38</v>
      </c>
      <c r="F212" s="13">
        <v>2</v>
      </c>
      <c r="G212" s="13"/>
      <c r="H212" s="17"/>
      <c r="I212" s="9">
        <v>18.5</v>
      </c>
      <c r="J212" s="10">
        <v>10</v>
      </c>
      <c r="L212" s="19"/>
    </row>
    <row r="213" spans="1:12" x14ac:dyDescent="0.5">
      <c r="B213" s="6">
        <v>43008</v>
      </c>
      <c r="C213" s="50">
        <v>0.86458333333333337</v>
      </c>
      <c r="D213" s="36" t="s">
        <v>25</v>
      </c>
      <c r="E213" s="17">
        <f t="shared" si="4"/>
        <v>38</v>
      </c>
      <c r="F213" s="13">
        <v>2</v>
      </c>
      <c r="G213" s="13"/>
      <c r="H213" s="17"/>
      <c r="I213" s="9">
        <v>18.5</v>
      </c>
      <c r="J213" s="10">
        <v>10</v>
      </c>
    </row>
    <row r="214" spans="1:12" x14ac:dyDescent="0.5">
      <c r="B214" s="6">
        <v>43008</v>
      </c>
      <c r="C214" s="50">
        <v>0.88541666666666663</v>
      </c>
      <c r="D214" s="36" t="s">
        <v>25</v>
      </c>
      <c r="E214" s="17">
        <f t="shared" si="4"/>
        <v>38</v>
      </c>
      <c r="F214" s="13">
        <v>2</v>
      </c>
      <c r="G214" s="13"/>
      <c r="H214" s="17"/>
      <c r="I214" s="9">
        <v>18.5</v>
      </c>
      <c r="J214" s="10">
        <v>10</v>
      </c>
    </row>
    <row r="215" spans="1:12" x14ac:dyDescent="0.5">
      <c r="A215" s="11" t="s">
        <v>6</v>
      </c>
      <c r="B215" s="5">
        <v>43009</v>
      </c>
      <c r="C215" s="50">
        <v>0.54166666666666663</v>
      </c>
      <c r="D215" s="36" t="s">
        <v>25</v>
      </c>
      <c r="E215" s="17">
        <f t="shared" si="4"/>
        <v>38</v>
      </c>
      <c r="F215" s="13">
        <v>2</v>
      </c>
      <c r="G215" s="13"/>
      <c r="H215" s="17"/>
      <c r="I215" s="9">
        <v>18.5</v>
      </c>
      <c r="J215" s="10">
        <v>10</v>
      </c>
    </row>
    <row r="216" spans="1:12" x14ac:dyDescent="0.5">
      <c r="B216" s="5">
        <v>43009</v>
      </c>
      <c r="C216" s="50">
        <v>0.5625</v>
      </c>
      <c r="D216" s="36" t="s">
        <v>25</v>
      </c>
      <c r="E216" s="17">
        <f t="shared" si="4"/>
        <v>38</v>
      </c>
      <c r="F216" s="13">
        <v>2</v>
      </c>
      <c r="G216" s="13"/>
      <c r="H216" s="17"/>
      <c r="I216" s="9">
        <v>18.5</v>
      </c>
      <c r="J216" s="10">
        <v>10</v>
      </c>
    </row>
    <row r="217" spans="1:12" x14ac:dyDescent="0.5">
      <c r="B217" s="5">
        <v>43009</v>
      </c>
      <c r="C217" s="50">
        <v>0.58333333333333337</v>
      </c>
      <c r="D217" s="36" t="s">
        <v>25</v>
      </c>
      <c r="E217" s="17">
        <f t="shared" si="4"/>
        <v>38</v>
      </c>
      <c r="F217" s="13">
        <v>2</v>
      </c>
      <c r="G217" s="13"/>
      <c r="H217" s="17"/>
      <c r="I217" s="9">
        <v>18.5</v>
      </c>
      <c r="J217" s="10">
        <v>10</v>
      </c>
    </row>
    <row r="218" spans="1:12" x14ac:dyDescent="0.5">
      <c r="B218" s="5">
        <v>43009</v>
      </c>
      <c r="C218" s="50">
        <v>0.63541666666666663</v>
      </c>
      <c r="D218" s="36" t="s">
        <v>25</v>
      </c>
      <c r="E218" s="13">
        <f>40-F218-H218</f>
        <v>38</v>
      </c>
      <c r="F218" s="13">
        <v>2</v>
      </c>
      <c r="G218" s="13"/>
      <c r="H218" s="17"/>
      <c r="I218" s="9">
        <v>18.5</v>
      </c>
      <c r="J218" s="10">
        <v>10</v>
      </c>
    </row>
    <row r="219" spans="1:12" x14ac:dyDescent="0.5">
      <c r="B219" s="5">
        <v>43009</v>
      </c>
      <c r="C219" s="50">
        <v>0.65625</v>
      </c>
      <c r="D219" s="36" t="s">
        <v>25</v>
      </c>
      <c r="E219" s="17">
        <f t="shared" ref="E219:E226" si="5">40-F219</f>
        <v>38</v>
      </c>
      <c r="F219" s="13">
        <v>2</v>
      </c>
      <c r="G219" s="13"/>
      <c r="H219" s="17"/>
      <c r="I219" s="9">
        <v>18.5</v>
      </c>
      <c r="J219" s="10">
        <v>10</v>
      </c>
    </row>
    <row r="220" spans="1:12" x14ac:dyDescent="0.5">
      <c r="B220" s="5">
        <v>43009</v>
      </c>
      <c r="C220" s="50">
        <v>0.67708333333333337</v>
      </c>
      <c r="D220" s="36" t="s">
        <v>25</v>
      </c>
      <c r="E220" s="17">
        <f t="shared" si="5"/>
        <v>38</v>
      </c>
      <c r="F220" s="13">
        <v>2</v>
      </c>
      <c r="G220" s="13"/>
      <c r="H220" s="17"/>
      <c r="I220" s="9">
        <v>18.5</v>
      </c>
      <c r="J220" s="10">
        <v>10</v>
      </c>
    </row>
    <row r="221" spans="1:12" x14ac:dyDescent="0.5">
      <c r="B221" s="5">
        <v>43009</v>
      </c>
      <c r="C221" s="49">
        <v>0.75</v>
      </c>
      <c r="D221" s="35" t="s">
        <v>12</v>
      </c>
      <c r="E221" s="17">
        <f t="shared" si="5"/>
        <v>38</v>
      </c>
      <c r="F221" s="13">
        <v>2</v>
      </c>
      <c r="G221" s="13"/>
      <c r="H221" s="17"/>
      <c r="I221" s="9">
        <v>18.5</v>
      </c>
      <c r="J221" s="10">
        <v>10</v>
      </c>
    </row>
    <row r="222" spans="1:12" x14ac:dyDescent="0.5">
      <c r="B222" s="5">
        <v>43009</v>
      </c>
      <c r="C222" s="49">
        <v>0.77083333333333337</v>
      </c>
      <c r="D222" s="35" t="s">
        <v>12</v>
      </c>
      <c r="E222" s="17">
        <f t="shared" si="5"/>
        <v>38</v>
      </c>
      <c r="F222" s="13">
        <v>2</v>
      </c>
      <c r="G222" s="13"/>
      <c r="H222" s="17"/>
      <c r="I222" s="9">
        <v>18.5</v>
      </c>
      <c r="J222" s="10">
        <v>10</v>
      </c>
    </row>
    <row r="223" spans="1:12" x14ac:dyDescent="0.5">
      <c r="B223" s="5">
        <v>43009</v>
      </c>
      <c r="C223" s="49">
        <v>0.79166666666666663</v>
      </c>
      <c r="D223" s="35" t="s">
        <v>12</v>
      </c>
      <c r="E223" s="13">
        <f>40-F223-H223</f>
        <v>38</v>
      </c>
      <c r="F223" s="13">
        <v>2</v>
      </c>
      <c r="G223" s="13"/>
      <c r="H223" s="17"/>
      <c r="I223" s="9">
        <v>18.5</v>
      </c>
      <c r="J223" s="10">
        <v>10</v>
      </c>
    </row>
    <row r="224" spans="1:12" x14ac:dyDescent="0.5">
      <c r="B224" s="5">
        <v>43009</v>
      </c>
      <c r="C224" s="49">
        <v>0.84375</v>
      </c>
      <c r="D224" s="35" t="s">
        <v>12</v>
      </c>
      <c r="E224" s="17">
        <f t="shared" si="5"/>
        <v>38</v>
      </c>
      <c r="F224" s="13">
        <v>2</v>
      </c>
      <c r="G224" s="13"/>
      <c r="H224" s="17"/>
      <c r="I224" s="9">
        <v>18.5</v>
      </c>
      <c r="J224" s="10">
        <v>10</v>
      </c>
    </row>
    <row r="225" spans="2:10" x14ac:dyDescent="0.5">
      <c r="B225" s="5">
        <v>43009</v>
      </c>
      <c r="C225" s="49">
        <v>0.86458333333333337</v>
      </c>
      <c r="D225" s="35" t="s">
        <v>12</v>
      </c>
      <c r="E225" s="17">
        <f t="shared" si="5"/>
        <v>38</v>
      </c>
      <c r="F225" s="13">
        <v>2</v>
      </c>
      <c r="G225" s="13"/>
      <c r="H225" s="17"/>
      <c r="I225" s="9">
        <v>18.5</v>
      </c>
      <c r="J225" s="10">
        <v>10</v>
      </c>
    </row>
    <row r="226" spans="2:10" x14ac:dyDescent="0.5">
      <c r="B226" s="5">
        <v>43009</v>
      </c>
      <c r="C226" s="49">
        <v>0.88541666666666663</v>
      </c>
      <c r="D226" s="35" t="s">
        <v>12</v>
      </c>
      <c r="E226" s="17">
        <f t="shared" si="5"/>
        <v>38</v>
      </c>
      <c r="F226" s="13">
        <v>2</v>
      </c>
      <c r="G226" s="13"/>
      <c r="H226" s="17"/>
      <c r="I226" s="9">
        <v>18.5</v>
      </c>
      <c r="J226" s="10">
        <v>10</v>
      </c>
    </row>
    <row r="227" spans="2:10" x14ac:dyDescent="0.5">
      <c r="E227" s="1"/>
      <c r="F227" s="1"/>
      <c r="G227" s="1"/>
      <c r="H227" s="1"/>
    </row>
    <row r="228" spans="2:10" x14ac:dyDescent="0.5">
      <c r="D228" s="3" t="s">
        <v>20</v>
      </c>
      <c r="E228" s="18">
        <f>SUM(E5:E227)</f>
        <v>8222</v>
      </c>
      <c r="F228" s="18">
        <f>SUM(F5:F227)</f>
        <v>506</v>
      </c>
      <c r="G228" s="18">
        <f>SUM(G5:G227)</f>
        <v>50</v>
      </c>
      <c r="H228" s="18">
        <f>SUM(H5:H227)</f>
        <v>72</v>
      </c>
      <c r="I228" s="16"/>
    </row>
    <row r="229" spans="2:10" x14ac:dyDescent="0.5">
      <c r="E229" s="1"/>
      <c r="F229" s="1"/>
      <c r="G229" s="1"/>
      <c r="H229" s="1"/>
    </row>
    <row r="230" spans="2:10" x14ac:dyDescent="0.5">
      <c r="D230" s="12" t="s">
        <v>31</v>
      </c>
      <c r="E230" s="42">
        <f>E228+F228+G228+H228</f>
        <v>8850</v>
      </c>
      <c r="F230" s="1"/>
      <c r="G230" s="1"/>
      <c r="H230" s="1"/>
    </row>
    <row r="231" spans="2:10" x14ac:dyDescent="0.5">
      <c r="E231" s="13"/>
      <c r="F231" s="1"/>
      <c r="G231" s="1"/>
      <c r="H231" s="1"/>
    </row>
    <row r="232" spans="2:10" x14ac:dyDescent="0.5">
      <c r="D232" s="12" t="s">
        <v>32</v>
      </c>
      <c r="E232" s="13"/>
      <c r="F232" s="41"/>
      <c r="G232" s="41"/>
      <c r="H232" s="41"/>
    </row>
    <row r="233" spans="2:10" x14ac:dyDescent="0.5">
      <c r="D233" s="12" t="s">
        <v>33</v>
      </c>
      <c r="E233" s="13">
        <f>37*6</f>
        <v>222</v>
      </c>
      <c r="F233" s="41"/>
      <c r="G233" s="41"/>
      <c r="H233" s="41"/>
    </row>
    <row r="234" spans="2:10" x14ac:dyDescent="0.5">
      <c r="D234" s="12" t="s">
        <v>34</v>
      </c>
      <c r="E234" s="13">
        <f>E233*40</f>
        <v>8880</v>
      </c>
      <c r="F234" s="41"/>
      <c r="G234" s="41"/>
      <c r="H234" s="41"/>
    </row>
    <row r="235" spans="2:10" x14ac:dyDescent="0.5">
      <c r="D235" s="12" t="s">
        <v>35</v>
      </c>
      <c r="E235" s="13">
        <v>50</v>
      </c>
      <c r="F235" s="41"/>
      <c r="G235" s="41"/>
      <c r="H235" s="41"/>
    </row>
    <row r="236" spans="2:10" x14ac:dyDescent="0.5">
      <c r="E236" s="13">
        <f>E234-E235</f>
        <v>8830</v>
      </c>
      <c r="F236" s="41"/>
      <c r="G236" s="41"/>
      <c r="H236" s="41"/>
    </row>
    <row r="237" spans="2:10" x14ac:dyDescent="0.5">
      <c r="E237" s="41"/>
      <c r="F237" s="41"/>
      <c r="G237" s="41"/>
      <c r="H237" s="41"/>
    </row>
    <row r="238" spans="2:10" x14ac:dyDescent="0.5">
      <c r="E238" s="41"/>
      <c r="F238" s="41"/>
      <c r="G238" s="41"/>
      <c r="H238" s="41"/>
    </row>
    <row r="239" spans="2:10" x14ac:dyDescent="0.5">
      <c r="E239" s="41"/>
      <c r="F239" s="41"/>
      <c r="G239" s="41"/>
      <c r="H239" s="41"/>
    </row>
    <row r="240" spans="2:10" x14ac:dyDescent="0.5">
      <c r="E240" s="41"/>
      <c r="F240" s="41"/>
      <c r="G240" s="41"/>
      <c r="H240" s="41"/>
    </row>
    <row r="241" spans="5:8" x14ac:dyDescent="0.5">
      <c r="E241" s="41"/>
      <c r="F241" s="41"/>
      <c r="G241" s="41"/>
      <c r="H241" s="41"/>
    </row>
    <row r="242" spans="5:8" x14ac:dyDescent="0.5">
      <c r="E242" s="41"/>
      <c r="F242" s="41"/>
      <c r="G242" s="41"/>
      <c r="H242" s="41"/>
    </row>
    <row r="243" spans="5:8" x14ac:dyDescent="0.5">
      <c r="E243" s="41"/>
      <c r="F243" s="41"/>
      <c r="G243" s="41"/>
      <c r="H243" s="41"/>
    </row>
    <row r="244" spans="5:8" x14ac:dyDescent="0.5">
      <c r="E244" s="41"/>
      <c r="F244" s="1"/>
      <c r="G244" s="1"/>
      <c r="H244" s="1"/>
    </row>
    <row r="245" spans="5:8" x14ac:dyDescent="0.5">
      <c r="E245" s="41"/>
      <c r="F245" s="1"/>
      <c r="G245" s="1"/>
      <c r="H245" s="1"/>
    </row>
    <row r="246" spans="5:8" x14ac:dyDescent="0.5">
      <c r="E246" s="41"/>
      <c r="F246" s="1"/>
      <c r="G246" s="1"/>
      <c r="H246" s="1"/>
    </row>
    <row r="247" spans="5:8" x14ac:dyDescent="0.5">
      <c r="E247" s="41"/>
      <c r="F247" s="1"/>
      <c r="G247" s="1"/>
      <c r="H247" s="1"/>
    </row>
    <row r="248" spans="5:8" x14ac:dyDescent="0.5">
      <c r="E248" s="41"/>
      <c r="F248" s="1"/>
      <c r="G248" s="1"/>
      <c r="H248" s="1"/>
    </row>
    <row r="249" spans="5:8" x14ac:dyDescent="0.5">
      <c r="E249" s="41"/>
      <c r="F249" s="1"/>
      <c r="G249" s="1"/>
      <c r="H249" s="1"/>
    </row>
    <row r="250" spans="5:8" x14ac:dyDescent="0.5">
      <c r="E250" s="41"/>
      <c r="F250" s="1"/>
      <c r="G250" s="1"/>
      <c r="H250" s="1"/>
    </row>
    <row r="251" spans="5:8" x14ac:dyDescent="0.5">
      <c r="E251" s="41"/>
      <c r="F251" s="1"/>
      <c r="G251" s="1"/>
      <c r="H251" s="1"/>
    </row>
    <row r="252" spans="5:8" x14ac:dyDescent="0.5">
      <c r="E252" s="41"/>
      <c r="F252" s="1"/>
      <c r="G252" s="1"/>
      <c r="H252" s="1"/>
    </row>
    <row r="253" spans="5:8" x14ac:dyDescent="0.5">
      <c r="E253" s="41"/>
      <c r="F253" s="1"/>
      <c r="G253" s="1"/>
      <c r="H253" s="1"/>
    </row>
    <row r="254" spans="5:8" x14ac:dyDescent="0.5">
      <c r="E254" s="41"/>
      <c r="F254" s="1"/>
      <c r="G254" s="1"/>
      <c r="H254" s="1"/>
    </row>
    <row r="255" spans="5:8" x14ac:dyDescent="0.5">
      <c r="E255" s="41"/>
      <c r="F255" s="1"/>
      <c r="G255" s="1"/>
      <c r="H255" s="1"/>
    </row>
    <row r="256" spans="5:8" x14ac:dyDescent="0.5">
      <c r="E256" s="41"/>
      <c r="F256" s="1"/>
      <c r="G256" s="1"/>
      <c r="H256" s="1"/>
    </row>
    <row r="257" spans="5:8" x14ac:dyDescent="0.5">
      <c r="E257" s="41"/>
      <c r="F257" s="1"/>
      <c r="G257" s="1"/>
      <c r="H257" s="1"/>
    </row>
    <row r="258" spans="5:8" x14ac:dyDescent="0.5">
      <c r="E258" s="1"/>
      <c r="F258" s="1"/>
      <c r="G258" s="1"/>
      <c r="H258" s="1"/>
    </row>
    <row r="259" spans="5:8" x14ac:dyDescent="0.5">
      <c r="E259" s="1"/>
      <c r="F259" s="1"/>
      <c r="G259" s="1"/>
      <c r="H259" s="1"/>
    </row>
    <row r="260" spans="5:8" x14ac:dyDescent="0.5">
      <c r="E260" s="1"/>
      <c r="F260" s="1"/>
      <c r="G260" s="1"/>
      <c r="H260" s="1"/>
    </row>
    <row r="261" spans="5:8" x14ac:dyDescent="0.5">
      <c r="E261" s="1"/>
      <c r="F261" s="1"/>
      <c r="G261" s="1"/>
      <c r="H261" s="1"/>
    </row>
    <row r="262" spans="5:8" x14ac:dyDescent="0.5">
      <c r="E262" s="1"/>
      <c r="F262" s="1"/>
      <c r="G262" s="1"/>
      <c r="H262" s="1"/>
    </row>
    <row r="263" spans="5:8" x14ac:dyDescent="0.5">
      <c r="E263" s="1"/>
      <c r="F263" s="1"/>
      <c r="G263" s="1"/>
      <c r="H263" s="1"/>
    </row>
  </sheetData>
  <phoneticPr fontId="7" type="noConversion"/>
  <pageMargins left="0.7" right="0.7" top="0.75" bottom="0.75" header="0.3" footer="0.3"/>
  <pageSetup paperSize="8" scale="66" fitToHeight="4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C25027D6-5720-422D-B4DB-DF5E45A38D79}"/>
</file>

<file path=customXml/itemProps2.xml><?xml version="1.0" encoding="utf-8"?>
<ds:datastoreItem xmlns:ds="http://schemas.openxmlformats.org/officeDocument/2006/customXml" ds:itemID="{5E590342-8B2C-4915-9EAD-99BC0817FC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6E3443-55CC-475B-8288-C6A2BAB7CBA0}">
  <ds:schemaRefs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80129174-c05c-43cc-8e32-21fcbdfe51bb"/>
    <ds:schemaRef ds:uri="http://schemas.openxmlformats.org/package/2006/metadata/core-properties"/>
    <ds:schemaRef ds:uri="958b15ed-c521-4290-b073-2e98d4cc1d7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v4</vt:lpstr>
      <vt:lpstr>'v4'!Print_Area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Katy Fuller</cp:lastModifiedBy>
  <cp:lastPrinted>2017-06-27T12:57:40Z</cp:lastPrinted>
  <dcterms:created xsi:type="dcterms:W3CDTF">2017-03-13T09:05:19Z</dcterms:created>
  <dcterms:modified xsi:type="dcterms:W3CDTF">2017-06-28T09:15:53Z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