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olm\Humber Film Creative\"/>
    </mc:Choice>
  </mc:AlternateContent>
  <bookViews>
    <workbookView xWindow="0" yWindow="0" windowWidth="20490" windowHeight="753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71026"/>
</workbook>
</file>

<file path=xl/calcChain.xml><?xml version="1.0" encoding="utf-8"?>
<calcChain xmlns="http://schemas.openxmlformats.org/spreadsheetml/2006/main">
  <c r="D17" i="7" l="1"/>
  <c r="C17" i="7"/>
  <c r="E16" i="7"/>
  <c r="E15" i="7"/>
  <c r="E14" i="7"/>
  <c r="E13" i="7"/>
  <c r="E12" i="7"/>
  <c r="E11" i="7"/>
  <c r="E10" i="7"/>
  <c r="E9" i="7"/>
  <c r="E8" i="7"/>
  <c r="E7" i="7"/>
  <c r="C17" i="1"/>
  <c r="D17" i="1"/>
  <c r="C30" i="1"/>
  <c r="D30" i="1"/>
  <c r="E21" i="1"/>
  <c r="E22" i="1"/>
  <c r="E23" i="1"/>
  <c r="E24" i="1"/>
  <c r="E25" i="1"/>
  <c r="E26" i="1"/>
  <c r="E27" i="1"/>
  <c r="E28" i="1"/>
  <c r="E29" i="1"/>
  <c r="E20" i="1"/>
  <c r="E8" i="1"/>
  <c r="E9" i="1"/>
  <c r="E10" i="1"/>
  <c r="E11" i="1"/>
  <c r="E12" i="1"/>
  <c r="E13" i="1"/>
  <c r="E14" i="1"/>
  <c r="E15" i="1"/>
  <c r="E16" i="1"/>
  <c r="E7" i="1"/>
  <c r="E17" i="1" l="1"/>
  <c r="E17" i="7"/>
  <c r="E30" i="1"/>
</calcChain>
</file>

<file path=xl/sharedStrings.xml><?xml version="1.0" encoding="utf-8"?>
<sst xmlns="http://schemas.openxmlformats.org/spreadsheetml/2006/main" count="114" uniqueCount="81">
  <si>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</si>
  <si>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</si>
  <si>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</si>
  <si>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</si>
  <si>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</si>
  <si>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</si>
  <si>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</si>
  <si>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</si>
  <si>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</si>
  <si>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</si>
  <si>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</si>
  <si>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</si>
  <si>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</si>
  <si>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</si>
  <si>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</si>
  <si>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</si>
  <si>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</si>
  <si>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</si>
  <si>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</si>
  <si>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</si>
  <si>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</si>
  <si>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</si>
  <si>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</si>
  <si>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</si>
  <si>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</si>
  <si>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</si>
  <si>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</si>
  <si>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</si>
  <si>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</si>
  <si>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</si>
  <si>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</si>
  <si>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</si>
  <si>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</si>
  <si>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</si>
  <si>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</si>
  <si>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</si>
  <si>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</si>
  <si>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</si>
  <si>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</si>
  <si>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</si>
  <si>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</si>
  <si>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</si>
  <si>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</si>
  <si>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</si>
  <si>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</si>
  <si>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</si>
  <si>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</si>
  <si>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</si>
  <si>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</si>
  <si>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</si>
  <si>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</si>
  <si>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</si>
  <si>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</si>
  <si>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</si>
  <si>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</si>
  <si>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</si>
  <si>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</si>
  <si>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</si>
  <si>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</si>
  <si>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</si>
  <si>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</si>
  <si>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</si>
  <si>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</si>
  <si>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</si>
  <si>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Humber Film / Malcolm Joslin</t>
  </si>
  <si>
    <t>Not Forgotten Town</t>
  </si>
  <si>
    <t>In Kind, contribution from Humber Film members</t>
  </si>
  <si>
    <t>Creative Communities award</t>
  </si>
  <si>
    <t>Executive production; labour costs for pre-production; filming; editing and post-production</t>
  </si>
  <si>
    <t>Hire of drones, hire of music facilities, additional lighting and cameras</t>
  </si>
  <si>
    <t>Music distribution</t>
  </si>
  <si>
    <t>Community liaison, exhibition and logisitics</t>
  </si>
  <si>
    <t>Executive production and project management</t>
  </si>
  <si>
    <t>Hire of music facilities</t>
  </si>
  <si>
    <t>Use of lighting and camera facilities</t>
  </si>
  <si>
    <t>Labour;community liaison; pre-production</t>
  </si>
  <si>
    <t>labour;filming and production</t>
  </si>
  <si>
    <t>Labour;editing and post-production</t>
  </si>
  <si>
    <t>Exhibitions and logisitics</t>
  </si>
  <si>
    <t>PR for filming of closing sequence</t>
  </si>
  <si>
    <t>extended timescale; complexity of closing scene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</si>
</sst>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7"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abSelected="1" workbookViewId="0">
      <selection activeCell="D8" sqref="D8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39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2" t="s">
        <v>64</v>
      </c>
      <c r="C3" s="33"/>
      <c r="D3" s="33"/>
      <c r="E3" s="33"/>
      <c r="F3" s="33"/>
    </row>
    <row r="4" spans="1:6" x14ac:dyDescent="0.3">
      <c r="A4" s="3" t="s">
        <v>41</v>
      </c>
      <c r="B4" s="32" t="s">
        <v>65</v>
      </c>
      <c r="C4" s="33"/>
      <c r="D4" s="33"/>
      <c r="E4" s="33"/>
      <c r="F4" s="33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58</v>
      </c>
      <c r="B7" s="7" t="s">
        <v>66</v>
      </c>
      <c r="C7" s="8">
        <v>18500</v>
      </c>
      <c r="D7" s="8">
        <v>28950</v>
      </c>
      <c r="E7" s="8">
        <f>C7-D7</f>
        <v>-10450</v>
      </c>
      <c r="F7" s="7"/>
    </row>
    <row r="8" spans="1:6" x14ac:dyDescent="0.3">
      <c r="A8" s="30" t="s">
        <v>56</v>
      </c>
      <c r="B8" s="7" t="s">
        <v>67</v>
      </c>
      <c r="C8" s="8">
        <v>9800</v>
      </c>
      <c r="D8" s="8">
        <v>9800</v>
      </c>
      <c r="E8" s="8">
        <f t="shared" ref="E8:E16" si="0">C8-D8</f>
        <v>0</v>
      </c>
      <c r="F8" s="7"/>
    </row>
    <row r="9" spans="1:6" x14ac:dyDescent="0.3">
      <c r="A9" s="30"/>
      <c r="B9" s="7"/>
      <c r="C9" s="8"/>
      <c r="D9" s="8"/>
      <c r="E9" s="8">
        <f t="shared" si="0"/>
        <v>0</v>
      </c>
      <c r="F9" s="7"/>
    </row>
    <row r="10" spans="1:6" x14ac:dyDescent="0.3">
      <c r="A10" s="30"/>
      <c r="B10" s="7"/>
      <c r="C10" s="8"/>
      <c r="D10" s="8"/>
      <c r="E10" s="8">
        <f t="shared" si="0"/>
        <v>0</v>
      </c>
      <c r="F10" s="7"/>
    </row>
    <row r="11" spans="1:6" x14ac:dyDescent="0.3">
      <c r="A11" s="30"/>
      <c r="B11" s="7"/>
      <c r="C11" s="8"/>
      <c r="D11" s="8"/>
      <c r="E11" s="8">
        <f t="shared" si="0"/>
        <v>0</v>
      </c>
      <c r="F11" s="7"/>
    </row>
    <row r="12" spans="1:6" x14ac:dyDescent="0.3">
      <c r="A12" s="30"/>
      <c r="B12" s="7"/>
      <c r="C12" s="8"/>
      <c r="D12" s="8"/>
      <c r="E12" s="8">
        <f t="shared" si="0"/>
        <v>0</v>
      </c>
      <c r="F12" s="7"/>
    </row>
    <row r="13" spans="1:6" x14ac:dyDescent="0.3">
      <c r="A13" s="30"/>
      <c r="B13" s="7"/>
      <c r="C13" s="8"/>
      <c r="D13" s="8"/>
      <c r="E13" s="8">
        <f t="shared" si="0"/>
        <v>0</v>
      </c>
      <c r="F13" s="7"/>
    </row>
    <row r="14" spans="1:6" x14ac:dyDescent="0.3">
      <c r="A14" s="30"/>
      <c r="B14" s="7"/>
      <c r="C14" s="8"/>
      <c r="D14" s="8"/>
      <c r="E14" s="8">
        <f t="shared" si="0"/>
        <v>0</v>
      </c>
      <c r="F14" s="7"/>
    </row>
    <row r="15" spans="1:6" x14ac:dyDescent="0.3">
      <c r="A15" s="30"/>
      <c r="B15" s="7"/>
      <c r="C15" s="8"/>
      <c r="D15" s="8"/>
      <c r="E15" s="8">
        <f t="shared" si="0"/>
        <v>0</v>
      </c>
      <c r="F15" s="7"/>
    </row>
    <row r="16" spans="1:6" x14ac:dyDescent="0.3">
      <c r="A16" s="30"/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48</v>
      </c>
      <c r="B17" s="35"/>
      <c r="C17" s="25">
        <f t="shared" ref="C17:D17" si="1">SUM(C7:C16)</f>
        <v>28300</v>
      </c>
      <c r="D17" s="25">
        <f t="shared" si="1"/>
        <v>38750</v>
      </c>
      <c r="E17" s="25">
        <f>SUM(E7:E16)</f>
        <v>-10450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 ht="33" x14ac:dyDescent="0.3">
      <c r="A20" s="12" t="s">
        <v>60</v>
      </c>
      <c r="B20" s="7" t="s">
        <v>68</v>
      </c>
      <c r="C20" s="8">
        <v>19500</v>
      </c>
      <c r="D20" s="8">
        <v>29500</v>
      </c>
      <c r="E20" s="8">
        <f>C20-D20</f>
        <v>-10000</v>
      </c>
      <c r="F20" s="7" t="s">
        <v>80</v>
      </c>
    </row>
    <row r="21" spans="1:6" ht="33" x14ac:dyDescent="0.3">
      <c r="A21" s="12" t="s">
        <v>61</v>
      </c>
      <c r="B21" s="7" t="s">
        <v>69</v>
      </c>
      <c r="C21" s="8">
        <v>5500</v>
      </c>
      <c r="D21" s="8">
        <v>5500</v>
      </c>
      <c r="E21" s="8">
        <f t="shared" ref="E21:E29" si="2">C21-D21</f>
        <v>0</v>
      </c>
      <c r="F21" s="7"/>
    </row>
    <row r="22" spans="1:6" x14ac:dyDescent="0.3">
      <c r="A22" s="12" t="s">
        <v>62</v>
      </c>
      <c r="B22" s="7" t="s">
        <v>70</v>
      </c>
      <c r="C22" s="8">
        <v>300</v>
      </c>
      <c r="D22" s="8">
        <v>750</v>
      </c>
      <c r="E22" s="8">
        <f t="shared" si="2"/>
        <v>-450</v>
      </c>
      <c r="F22" s="7" t="s">
        <v>79</v>
      </c>
    </row>
    <row r="23" spans="1:6" x14ac:dyDescent="0.3">
      <c r="A23" s="12" t="s">
        <v>63</v>
      </c>
      <c r="B23" s="7" t="s">
        <v>71</v>
      </c>
      <c r="C23" s="8">
        <v>3000</v>
      </c>
      <c r="D23" s="8">
        <v>3000</v>
      </c>
      <c r="E23" s="8">
        <f t="shared" si="2"/>
        <v>0</v>
      </c>
      <c r="F23" s="7"/>
    </row>
    <row r="24" spans="1:6" x14ac:dyDescent="0.3">
      <c r="A24" s="12"/>
      <c r="B24" s="7"/>
      <c r="C24" s="8"/>
      <c r="D24" s="8"/>
      <c r="E24" s="8">
        <f t="shared" si="2"/>
        <v>0</v>
      </c>
      <c r="F24" s="7"/>
    </row>
    <row r="25" spans="1:6" x14ac:dyDescent="0.3">
      <c r="A25" s="12"/>
      <c r="B25" s="7"/>
      <c r="C25" s="8"/>
      <c r="D25" s="8"/>
      <c r="E25" s="8">
        <f t="shared" si="2"/>
        <v>0</v>
      </c>
      <c r="F25" s="7"/>
    </row>
    <row r="26" spans="1:6" x14ac:dyDescent="0.3">
      <c r="A26" s="12"/>
      <c r="B26" s="7"/>
      <c r="C26" s="8"/>
      <c r="D26" s="8"/>
      <c r="E26" s="8">
        <f t="shared" si="2"/>
        <v>0</v>
      </c>
      <c r="F26" s="7"/>
    </row>
    <row r="27" spans="1:6" x14ac:dyDescent="0.3">
      <c r="A27" s="12"/>
      <c r="B27" s="7"/>
      <c r="C27" s="8"/>
      <c r="D27" s="8"/>
      <c r="E27" s="8">
        <f t="shared" si="2"/>
        <v>0</v>
      </c>
      <c r="F27" s="7"/>
    </row>
    <row r="28" spans="1:6" x14ac:dyDescent="0.3">
      <c r="A28" s="12"/>
      <c r="B28" s="7"/>
      <c r="C28" s="8"/>
      <c r="D28" s="8"/>
      <c r="E28" s="8">
        <f t="shared" si="2"/>
        <v>0</v>
      </c>
      <c r="F28" s="7"/>
    </row>
    <row r="29" spans="1:6" x14ac:dyDescent="0.3">
      <c r="A29" s="12"/>
      <c r="B29" s="7"/>
      <c r="C29" s="8"/>
      <c r="D29" s="8"/>
      <c r="E29" s="8">
        <f t="shared" si="2"/>
        <v>0</v>
      </c>
      <c r="F29" s="7"/>
    </row>
    <row r="30" spans="1:6" x14ac:dyDescent="0.3">
      <c r="A30" s="34" t="s">
        <v>50</v>
      </c>
      <c r="B30" s="35"/>
      <c r="C30" s="25">
        <f>SUM(C20:C29)</f>
        <v>28300</v>
      </c>
      <c r="D30" s="25">
        <f>SUM(D20:D29)</f>
        <v>38750</v>
      </c>
      <c r="E30" s="25">
        <f>SUM(E20:E29)</f>
        <v>-10450</v>
      </c>
      <c r="F30" s="9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6" t="s">
        <v>51</v>
      </c>
      <c r="B32" s="37"/>
      <c r="C32" s="37"/>
      <c r="D32" s="37"/>
      <c r="E32" s="37"/>
      <c r="F32" s="37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B4" sqref="B4:F4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52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2" t="s">
        <v>64</v>
      </c>
      <c r="C3" s="33"/>
      <c r="D3" s="33"/>
      <c r="E3" s="33"/>
      <c r="F3" s="33"/>
    </row>
    <row r="4" spans="1:6" x14ac:dyDescent="0.3">
      <c r="A4" s="3" t="s">
        <v>41</v>
      </c>
      <c r="B4" s="32" t="s">
        <v>65</v>
      </c>
      <c r="C4" s="33"/>
      <c r="D4" s="33"/>
      <c r="E4" s="33"/>
      <c r="F4" s="33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53</v>
      </c>
      <c r="B7" s="7" t="s">
        <v>72</v>
      </c>
      <c r="C7" s="8">
        <v>4000</v>
      </c>
      <c r="D7" s="8">
        <v>8450</v>
      </c>
      <c r="E7" s="8">
        <f>C7-D7</f>
        <v>-4450</v>
      </c>
      <c r="F7" s="7"/>
    </row>
    <row r="8" spans="1:6" x14ac:dyDescent="0.3">
      <c r="A8" s="30" t="s">
        <v>53</v>
      </c>
      <c r="B8" s="7" t="s">
        <v>73</v>
      </c>
      <c r="C8" s="8">
        <v>1000</v>
      </c>
      <c r="D8" s="8">
        <v>1000</v>
      </c>
      <c r="E8" s="8">
        <f t="shared" ref="E8:E16" si="0">C8-D8</f>
        <v>0</v>
      </c>
      <c r="F8" s="7"/>
    </row>
    <row r="9" spans="1:6" x14ac:dyDescent="0.3">
      <c r="A9" s="30" t="s">
        <v>53</v>
      </c>
      <c r="B9" s="7" t="s">
        <v>74</v>
      </c>
      <c r="C9" s="8">
        <v>1000</v>
      </c>
      <c r="D9" s="8">
        <v>1000</v>
      </c>
      <c r="E9" s="8">
        <f t="shared" si="0"/>
        <v>0</v>
      </c>
      <c r="F9" s="7"/>
    </row>
    <row r="10" spans="1:6" x14ac:dyDescent="0.3">
      <c r="A10" s="30" t="s">
        <v>53</v>
      </c>
      <c r="B10" s="7" t="s">
        <v>75</v>
      </c>
      <c r="C10" s="8">
        <v>1500</v>
      </c>
      <c r="D10" s="8">
        <v>2500</v>
      </c>
      <c r="E10" s="8">
        <f t="shared" si="0"/>
        <v>-1000</v>
      </c>
      <c r="F10" s="7"/>
    </row>
    <row r="11" spans="1:6" x14ac:dyDescent="0.3">
      <c r="A11" s="30" t="s">
        <v>53</v>
      </c>
      <c r="B11" s="7" t="s">
        <v>76</v>
      </c>
      <c r="C11" s="8">
        <v>8000</v>
      </c>
      <c r="D11" s="8">
        <v>13000</v>
      </c>
      <c r="E11" s="8">
        <f t="shared" si="0"/>
        <v>-5000</v>
      </c>
      <c r="F11" s="7"/>
    </row>
    <row r="12" spans="1:6" x14ac:dyDescent="0.3">
      <c r="A12" s="30" t="s">
        <v>53</v>
      </c>
      <c r="B12" s="7" t="s">
        <v>77</v>
      </c>
      <c r="C12" s="8">
        <v>2000</v>
      </c>
      <c r="D12" s="8">
        <v>2000</v>
      </c>
      <c r="E12" s="8">
        <f t="shared" si="0"/>
        <v>0</v>
      </c>
      <c r="F12" s="7"/>
    </row>
    <row r="13" spans="1:6" x14ac:dyDescent="0.3">
      <c r="A13" s="30" t="s">
        <v>53</v>
      </c>
      <c r="B13" s="7" t="s">
        <v>78</v>
      </c>
      <c r="C13" s="8">
        <v>1000</v>
      </c>
      <c r="D13" s="8">
        <v>1000</v>
      </c>
      <c r="E13" s="8">
        <f t="shared" si="0"/>
        <v>0</v>
      </c>
      <c r="F13" s="7"/>
    </row>
    <row r="14" spans="1:6" x14ac:dyDescent="0.3">
      <c r="A14" s="30" t="s">
        <v>53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53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53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4" t="s">
        <v>48</v>
      </c>
      <c r="B17" s="35"/>
      <c r="C17" s="25">
        <f t="shared" ref="C17:D17" si="1">SUM(C7:C16)</f>
        <v>18500</v>
      </c>
      <c r="D17" s="25">
        <f t="shared" si="1"/>
        <v>28950</v>
      </c>
      <c r="E17" s="25">
        <f>SUM(E7:E16)</f>
        <v>-10450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54</v>
      </c>
    </row>
    <row r="2" spans="1:1" x14ac:dyDescent="0.3">
      <c r="A2" s="2" t="s">
        <v>55</v>
      </c>
    </row>
    <row r="3" spans="1:1" x14ac:dyDescent="0.3">
      <c r="A3" s="2" t="s">
        <v>56</v>
      </c>
    </row>
    <row r="4" spans="1:1" x14ac:dyDescent="0.3">
      <c r="A4" s="2" t="s">
        <v>57</v>
      </c>
    </row>
    <row r="5" spans="1:1" x14ac:dyDescent="0.3">
      <c r="A5" s="2" t="s">
        <v>58</v>
      </c>
    </row>
    <row r="7" spans="1:1" x14ac:dyDescent="0.3">
      <c r="A7" s="2" t="s">
        <v>59</v>
      </c>
    </row>
    <row r="8" spans="1:1" x14ac:dyDescent="0.3">
      <c r="A8" s="11" t="s">
        <v>60</v>
      </c>
    </row>
    <row r="9" spans="1:1" x14ac:dyDescent="0.3">
      <c r="A9" s="11" t="s">
        <v>61</v>
      </c>
    </row>
    <row r="10" spans="1:1" x14ac:dyDescent="0.3">
      <c r="A10" s="11" t="s">
        <v>62</v>
      </c>
    </row>
    <row r="11" spans="1:1" x14ac:dyDescent="0.3">
      <c r="A11" s="11" t="s">
        <v>63</v>
      </c>
    </row>
    <row r="12" spans="1:1" x14ac:dyDescent="0.3">
      <c r="A12" s="1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80129174-c05c-43cc-8e32-21fcbdfe51b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Malcolm</cp:lastModifiedBy>
  <cp:revision/>
  <dcterms:created xsi:type="dcterms:W3CDTF">2016-04-13T16:19:24Z</dcterms:created>
  <dcterms:modified xsi:type="dcterms:W3CDTF">2017-01-31T11:14:02Z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