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700" yWindow="360" windowWidth="25720" windowHeight="15500"/>
  </bookViews>
  <sheets>
    <sheet name="INTRO" sheetId="6" r:id="rId1"/>
    <sheet name="I&amp;E CASH" sheetId="1" r:id="rId2"/>
    <sheet name="IN-KIND" sheetId="7" r:id="rId3"/>
    <sheet name="Sheet4" sheetId="4" r:id="rId4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4" i="1"/>
  <c r="E33"/>
  <c r="E32"/>
  <c r="E31"/>
  <c r="E30"/>
  <c r="E29"/>
  <c r="E27"/>
  <c r="E26"/>
  <c r="E25"/>
  <c r="E28"/>
  <c r="E24"/>
  <c r="E23"/>
  <c r="E20"/>
  <c r="E21"/>
  <c r="E22"/>
  <c r="E35"/>
  <c r="E36"/>
  <c r="D36"/>
  <c r="C36"/>
  <c r="E7"/>
  <c r="E8"/>
  <c r="E9"/>
  <c r="E10"/>
  <c r="E11"/>
  <c r="E12"/>
  <c r="E13"/>
  <c r="E14"/>
  <c r="E15"/>
  <c r="E16"/>
  <c r="E17"/>
  <c r="D17"/>
  <c r="C17"/>
  <c r="E7" i="7"/>
  <c r="E8"/>
  <c r="E9"/>
  <c r="E10"/>
  <c r="E11"/>
  <c r="E12"/>
  <c r="E13"/>
  <c r="E14"/>
  <c r="E15"/>
  <c r="E16"/>
  <c r="E17"/>
  <c r="D17"/>
  <c r="C17"/>
</calcChain>
</file>

<file path=xl/sharedStrings.xml><?xml version="1.0" encoding="utf-8"?>
<sst xmlns="http://schemas.openxmlformats.org/spreadsheetml/2006/main" count="139" uniqueCount="96">
  <si>
    <t>Open Source effects unit</t>
    <phoneticPr fontId="9" type="noConversion"/>
  </si>
  <si>
    <t>Artistic spending R&amp;D Materials Audio Interactive team</t>
    <phoneticPr fontId="9" type="noConversion"/>
  </si>
  <si>
    <t>Artistic spending R&amp;D Fee Audio Interactive team</t>
    <phoneticPr fontId="9" type="noConversion"/>
  </si>
  <si>
    <t>Travel costs - Project Partners</t>
    <phoneticPr fontId="9" type="noConversion"/>
  </si>
  <si>
    <t xml:space="preserve">Contingency </t>
    <phoneticPr fontId="9" type="noConversion"/>
  </si>
  <si>
    <t>Additional construction materials</t>
    <phoneticPr fontId="9" type="noConversion"/>
  </si>
  <si>
    <t>Feonic hearing impairment tests</t>
    <phoneticPr fontId="9" type="noConversion"/>
  </si>
  <si>
    <t>Pro Drives, amplification etc.</t>
    <phoneticPr fontId="9" type="noConversion"/>
  </si>
  <si>
    <t>Marketing</t>
    <phoneticPr fontId="9" type="noConversion"/>
  </si>
  <si>
    <t>Installation &amp; Testing</t>
    <phoneticPr fontId="9" type="noConversion"/>
  </si>
  <si>
    <t>Artist Fee - Annabel</t>
    <phoneticPr fontId="9" type="noConversion"/>
  </si>
  <si>
    <t>£4000 interim payment issued</t>
    <phoneticPr fontId="9" type="noConversion"/>
  </si>
  <si>
    <t>Spend so far, Lamps, controller, insulators…</t>
    <phoneticPr fontId="9" type="noConversion"/>
  </si>
  <si>
    <t>Change of material - Strata Group costs (not issued but quoted)</t>
    <phoneticPr fontId="9" type="noConversion"/>
  </si>
  <si>
    <t>Issued</t>
    <phoneticPr fontId="9" type="noConversion"/>
  </si>
  <si>
    <t>Contribution from Artist's company</t>
    <phoneticPr fontId="9" type="noConversion"/>
  </si>
  <si>
    <t xml:space="preserve"> due to not receiving full grant</t>
  </si>
  <si>
    <t>Creative Communities programme</t>
    <phoneticPr fontId="9" type="noConversion"/>
  </si>
  <si>
    <t>Annabel McCourt/Cut Ltd.</t>
    <phoneticPr fontId="9" type="noConversion"/>
  </si>
  <si>
    <t>The Electric Fence</t>
    <phoneticPr fontId="9" type="noConversion"/>
  </si>
  <si>
    <t>Arts Council - GFTA</t>
    <phoneticPr fontId="9" type="noConversion"/>
  </si>
  <si>
    <t>Successful GFTA bid</t>
    <phoneticPr fontId="9" type="noConversion"/>
  </si>
  <si>
    <t xml:space="preserve">Technology Dev &amp; consultancy </t>
    <phoneticPr fontId="9" type="noConversion"/>
  </si>
  <si>
    <t>Venue Hire &amp; running costs</t>
    <phoneticPr fontId="9" type="noConversion"/>
  </si>
  <si>
    <t>Project Documentation and film</t>
    <phoneticPr fontId="9" type="noConversion"/>
  </si>
  <si>
    <t>Administration</t>
    <phoneticPr fontId="9" type="noConversion"/>
  </si>
  <si>
    <t xml:space="preserve">Manufacture of fence posts </t>
    <phoneticPr fontId="9" type="noConversion"/>
  </si>
  <si>
    <t>Artist Fee - Software Dev</t>
    <phoneticPr fontId="9" type="noConversion"/>
  </si>
  <si>
    <t>Noise Box design &amp; Dev</t>
    <phoneticPr fontId="9" type="noConversion"/>
  </si>
  <si>
    <t xml:space="preserve">Theremin Unit or Varient </t>
    <phoneticPr fontId="9" type="noConversion"/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</si>
  <si>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</si>
  <si>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</si>
  <si>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</si>
  <si>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</si>
  <si>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</si>
  <si>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</si>
  <si>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</si>
  <si>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</si>
  <si>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</si>
  <si>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</si>
  <si>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</si>
  <si>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</si>
  <si>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</si>
  <si>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</si>
  <si>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</si>
  <si>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</si>
  <si>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</si>
  <si>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</si>
  <si>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</si>
  <si>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</si>
  <si>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</si>
  <si>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</si>
  <si>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</si>
  <si>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</si>
  <si>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</si>
  <si>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</si>
  <si>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</si>
  <si>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</si>
  <si>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</si>
  <si>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</si>
  <si>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</si>
  <si>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</si>
  <si>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</si>
  <si>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</si>
  <si>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Annabel McCourt</t>
    <phoneticPr fontId="9" type="noConversion"/>
  </si>
  <si>
    <t>Electric Fence</t>
    <phoneticPr fontId="9" type="noConversion"/>
  </si>
  <si>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</si>
  <si>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</si>
  <si>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</si>
  <si>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</si>
  <si>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</si>
  <si>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</si>
  <si>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</si>
  <si>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indexed="8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</si>
  <si>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</si>
  <si>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</si>
  <si>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</si>
  <si>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</si>
  <si>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</si>
  <si>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indexed="8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</si>
  <si>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</si>
  <si>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</si>
  <si>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</si>
  <si>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</si>
  <si>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</si>
  <si>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indexed="8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indexed="8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</si>
  <si>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</si>
  <si>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indexed="8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</si>
  <si>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</si>
  <si>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</si>
  <si>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</si>
  <si>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</si>
  <si>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indexed="8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</si>
  <si>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</si>
  <si>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indexed="8"/>
        <rFont val="Trebuchet MS"/>
        <family val="2"/>
      </rPr>
      <t>Equipment &amp; Facilities (eg. rehearsal space)</t>
    </r>
  </si>
  <si>
    <t>* Marketing &amp; PR (eg. printing, poster design)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</si>
</sst>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indexed="8"/>
      <name val="Trebuchet MS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61"/>
  <sheetViews>
    <sheetView tabSelected="1" workbookViewId="0">
      <selection activeCell="L31" sqref="L31"/>
    </sheetView>
  </sheetViews>
  <sheetFormatPr baseColWidth="10" defaultColWidth="8.83203125" defaultRowHeight="13"/>
  <cols>
    <col min="1" max="16384" width="8.83203125" style="2"/>
  </cols>
  <sheetData>
    <row r="1" spans="1:21" s="24" customFormat="1" ht="20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67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68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69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70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71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72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74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75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76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77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78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79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80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81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82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83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84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85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86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87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88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89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90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92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93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94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95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82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603"/>
  <sheetViews>
    <sheetView workbookViewId="0">
      <selection activeCell="B31" sqref="B31"/>
    </sheetView>
  </sheetViews>
  <sheetFormatPr baseColWidth="10" defaultColWidth="8.83203125" defaultRowHeight="13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 t="s">
        <v>64</v>
      </c>
      <c r="C3" s="34"/>
      <c r="D3" s="34"/>
      <c r="E3" s="34"/>
      <c r="F3" s="34"/>
    </row>
    <row r="4" spans="1:6" ht="14">
      <c r="A4" s="3" t="s">
        <v>41</v>
      </c>
      <c r="B4" s="33" t="s">
        <v>65</v>
      </c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2" t="s">
        <v>56</v>
      </c>
      <c r="B7" s="7" t="s">
        <v>17</v>
      </c>
      <c r="C7" s="8">
        <v>9000</v>
      </c>
      <c r="D7" s="8">
        <v>9000</v>
      </c>
      <c r="E7" s="8">
        <f>C7-D7</f>
        <v>0</v>
      </c>
      <c r="F7" s="7"/>
    </row>
    <row r="8" spans="1:6">
      <c r="A8" s="2" t="s">
        <v>58</v>
      </c>
      <c r="B8" s="7" t="s">
        <v>15</v>
      </c>
      <c r="C8" s="8">
        <v>1000</v>
      </c>
      <c r="D8" s="8">
        <v>1000</v>
      </c>
      <c r="E8" s="8">
        <f t="shared" ref="E8:E16" si="0">C8-D8</f>
        <v>0</v>
      </c>
      <c r="F8" s="7" t="s">
        <v>16</v>
      </c>
    </row>
    <row r="9" spans="1:6">
      <c r="A9" s="2" t="s">
        <v>56</v>
      </c>
      <c r="B9" s="7" t="s">
        <v>20</v>
      </c>
      <c r="C9" s="8">
        <v>14250</v>
      </c>
      <c r="D9" s="8">
        <v>14250</v>
      </c>
      <c r="E9" s="8">
        <f t="shared" si="0"/>
        <v>0</v>
      </c>
      <c r="F9" s="7" t="s">
        <v>21</v>
      </c>
    </row>
    <row r="10" spans="1:6">
      <c r="A10" s="30"/>
      <c r="B10" s="7"/>
      <c r="C10" s="8"/>
      <c r="D10" s="8"/>
      <c r="E10" s="8">
        <f t="shared" si="0"/>
        <v>0</v>
      </c>
      <c r="F10" s="7"/>
    </row>
    <row r="11" spans="1:6">
      <c r="A11" s="30"/>
      <c r="B11" s="7"/>
      <c r="C11" s="8"/>
      <c r="D11" s="8"/>
      <c r="E11" s="8">
        <f t="shared" si="0"/>
        <v>0</v>
      </c>
      <c r="F11" s="7"/>
    </row>
    <row r="12" spans="1:6">
      <c r="A12" s="30"/>
      <c r="B12" s="7"/>
      <c r="C12" s="8"/>
      <c r="D12" s="8"/>
      <c r="E12" s="8">
        <f t="shared" si="0"/>
        <v>0</v>
      </c>
      <c r="F12" s="7"/>
    </row>
    <row r="13" spans="1:6">
      <c r="A13" s="30"/>
      <c r="B13" s="7"/>
      <c r="C13" s="8"/>
      <c r="D13" s="8"/>
      <c r="E13" s="8">
        <f t="shared" si="0"/>
        <v>0</v>
      </c>
      <c r="F13" s="7"/>
    </row>
    <row r="14" spans="1:6">
      <c r="A14" s="30"/>
      <c r="B14" s="7"/>
      <c r="C14" s="8"/>
      <c r="D14" s="8"/>
      <c r="E14" s="8">
        <f t="shared" si="0"/>
        <v>0</v>
      </c>
      <c r="F14" s="7"/>
    </row>
    <row r="15" spans="1:6">
      <c r="A15" s="30"/>
      <c r="B15" s="7"/>
      <c r="C15" s="8"/>
      <c r="D15" s="8"/>
      <c r="E15" s="8">
        <f t="shared" si="0"/>
        <v>0</v>
      </c>
      <c r="F15" s="7"/>
    </row>
    <row r="16" spans="1:6">
      <c r="A16" s="30"/>
      <c r="B16" s="7"/>
      <c r="C16" s="8"/>
      <c r="D16" s="8"/>
      <c r="E16" s="8">
        <f t="shared" si="0"/>
        <v>0</v>
      </c>
      <c r="F16" s="7"/>
    </row>
    <row r="17" spans="1:6" ht="14">
      <c r="A17" s="35" t="s">
        <v>48</v>
      </c>
      <c r="B17" s="36"/>
      <c r="C17" s="25">
        <f t="shared" ref="C17:D17" si="1">SUM(C7:C16)</f>
        <v>24250</v>
      </c>
      <c r="D17" s="25">
        <f t="shared" si="1"/>
        <v>24250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ht="26">
      <c r="A20" s="11" t="s">
        <v>60</v>
      </c>
      <c r="B20" s="7" t="s">
        <v>26</v>
      </c>
      <c r="C20" s="8">
        <v>2500</v>
      </c>
      <c r="D20" s="8">
        <v>5500</v>
      </c>
      <c r="E20" s="8">
        <f t="shared" ref="E20:E35" si="2">C20-D20</f>
        <v>-3000</v>
      </c>
      <c r="F20" s="7" t="s">
        <v>13</v>
      </c>
    </row>
    <row r="21" spans="1:6">
      <c r="A21" s="11" t="s">
        <v>60</v>
      </c>
      <c r="B21" s="7" t="s">
        <v>27</v>
      </c>
      <c r="C21" s="8">
        <v>500</v>
      </c>
      <c r="D21" s="8"/>
      <c r="E21" s="8">
        <f t="shared" si="2"/>
        <v>500</v>
      </c>
      <c r="F21" s="7"/>
    </row>
    <row r="22" spans="1:6">
      <c r="A22" s="11" t="s">
        <v>60</v>
      </c>
      <c r="B22" s="7" t="s">
        <v>28</v>
      </c>
      <c r="C22" s="8">
        <v>1500</v>
      </c>
      <c r="D22" s="8"/>
      <c r="E22" s="8">
        <f t="shared" si="2"/>
        <v>1500</v>
      </c>
      <c r="F22" s="7"/>
    </row>
    <row r="23" spans="1:6" s="32" customFormat="1">
      <c r="A23" s="11" t="s">
        <v>61</v>
      </c>
      <c r="B23" s="7" t="s">
        <v>29</v>
      </c>
      <c r="C23" s="8">
        <v>150</v>
      </c>
      <c r="D23" s="8"/>
      <c r="E23" s="8">
        <f t="shared" ref="E23:E34" si="3">C23-D23</f>
        <v>150</v>
      </c>
      <c r="F23" s="7"/>
    </row>
    <row r="24" spans="1:6" s="32" customFormat="1">
      <c r="A24" s="11" t="s">
        <v>61</v>
      </c>
      <c r="B24" s="7" t="s">
        <v>0</v>
      </c>
      <c r="C24" s="8">
        <v>250</v>
      </c>
      <c r="D24" s="8"/>
      <c r="E24" s="8">
        <f t="shared" si="3"/>
        <v>250</v>
      </c>
      <c r="F24" s="7"/>
    </row>
    <row r="25" spans="1:6" s="32" customFormat="1">
      <c r="A25" s="11" t="s">
        <v>60</v>
      </c>
      <c r="B25" s="7" t="s">
        <v>1</v>
      </c>
      <c r="C25" s="8">
        <v>2000</v>
      </c>
      <c r="D25" s="8"/>
      <c r="E25" s="8">
        <f t="shared" ref="E25:E27" si="4">C25-D25</f>
        <v>2000</v>
      </c>
      <c r="F25" s="7"/>
    </row>
    <row r="26" spans="1:6" s="32" customFormat="1">
      <c r="A26" s="11" t="s">
        <v>60</v>
      </c>
      <c r="B26" s="7" t="s">
        <v>2</v>
      </c>
      <c r="C26" s="8">
        <v>5600</v>
      </c>
      <c r="D26" s="8">
        <v>4000</v>
      </c>
      <c r="E26" s="8">
        <f t="shared" si="4"/>
        <v>1600</v>
      </c>
      <c r="F26" s="7" t="s">
        <v>11</v>
      </c>
    </row>
    <row r="27" spans="1:6" s="32" customFormat="1">
      <c r="A27" s="11" t="s">
        <v>60</v>
      </c>
      <c r="B27" s="7" t="s">
        <v>3</v>
      </c>
      <c r="C27" s="8">
        <v>650</v>
      </c>
      <c r="D27" s="8"/>
      <c r="E27" s="8">
        <f t="shared" si="4"/>
        <v>650</v>
      </c>
      <c r="F27" s="7"/>
    </row>
    <row r="28" spans="1:6" s="32" customFormat="1">
      <c r="A28" s="11" t="s">
        <v>60</v>
      </c>
      <c r="B28" s="7" t="s">
        <v>10</v>
      </c>
      <c r="C28" s="8">
        <v>2000</v>
      </c>
      <c r="D28" s="8">
        <v>2000</v>
      </c>
      <c r="E28" s="8">
        <f t="shared" si="3"/>
        <v>0</v>
      </c>
      <c r="F28" s="7" t="s">
        <v>14</v>
      </c>
    </row>
    <row r="29" spans="1:6" s="32" customFormat="1">
      <c r="A29" s="11" t="s">
        <v>58</v>
      </c>
      <c r="B29" s="7" t="s">
        <v>4</v>
      </c>
      <c r="C29" s="8">
        <v>2500</v>
      </c>
      <c r="D29" s="8"/>
      <c r="E29" s="8">
        <f t="shared" si="3"/>
        <v>2500</v>
      </c>
      <c r="F29" s="7"/>
    </row>
    <row r="30" spans="1:6" s="32" customFormat="1">
      <c r="A30" s="11" t="s">
        <v>58</v>
      </c>
      <c r="B30" s="7" t="s">
        <v>9</v>
      </c>
      <c r="C30" s="8">
        <v>500</v>
      </c>
      <c r="D30" s="8"/>
      <c r="E30" s="8">
        <f t="shared" si="3"/>
        <v>500</v>
      </c>
      <c r="F30" s="7"/>
    </row>
    <row r="31" spans="1:6" s="32" customFormat="1">
      <c r="A31" s="11" t="s">
        <v>60</v>
      </c>
      <c r="B31" s="7" t="s">
        <v>5</v>
      </c>
      <c r="C31" s="8">
        <v>1750</v>
      </c>
      <c r="D31" s="8">
        <v>331.83</v>
      </c>
      <c r="E31" s="8">
        <f t="shared" si="3"/>
        <v>1418.17</v>
      </c>
      <c r="F31" s="7" t="s">
        <v>12</v>
      </c>
    </row>
    <row r="32" spans="1:6" s="32" customFormat="1">
      <c r="A32" s="11" t="s">
        <v>58</v>
      </c>
      <c r="B32" s="7" t="s">
        <v>6</v>
      </c>
      <c r="C32" s="8">
        <v>500</v>
      </c>
      <c r="D32" s="8"/>
      <c r="E32" s="8">
        <f t="shared" si="3"/>
        <v>500</v>
      </c>
      <c r="F32" s="7"/>
    </row>
    <row r="33" spans="1:6" s="32" customFormat="1">
      <c r="A33" s="11" t="s">
        <v>61</v>
      </c>
      <c r="B33" s="7" t="s">
        <v>7</v>
      </c>
      <c r="C33" s="8">
        <v>3500</v>
      </c>
      <c r="D33" s="8"/>
      <c r="E33" s="8">
        <f t="shared" si="3"/>
        <v>3500</v>
      </c>
      <c r="F33" s="7"/>
    </row>
    <row r="34" spans="1:6" s="32" customFormat="1">
      <c r="A34" s="11" t="s">
        <v>62</v>
      </c>
      <c r="B34" s="7" t="s">
        <v>8</v>
      </c>
      <c r="C34" s="8">
        <v>350</v>
      </c>
      <c r="D34" s="8"/>
      <c r="E34" s="8">
        <f t="shared" si="3"/>
        <v>350</v>
      </c>
      <c r="F34" s="7"/>
    </row>
    <row r="35" spans="1:6">
      <c r="A35" s="12"/>
      <c r="B35" s="7"/>
      <c r="C35" s="8"/>
      <c r="D35" s="8"/>
      <c r="E35" s="8">
        <f t="shared" si="2"/>
        <v>0</v>
      </c>
      <c r="F35" s="7"/>
    </row>
    <row r="36" spans="1:6" ht="14">
      <c r="A36" s="35" t="s">
        <v>50</v>
      </c>
      <c r="B36" s="36"/>
      <c r="C36" s="25">
        <f>SUM(C20:C35)</f>
        <v>24250</v>
      </c>
      <c r="D36" s="25">
        <f>SUM(D20:D35)</f>
        <v>11831.83</v>
      </c>
      <c r="E36" s="25">
        <f>SUM(E20:E35)</f>
        <v>12418.17</v>
      </c>
      <c r="F36" s="9"/>
    </row>
    <row r="37" spans="1:6">
      <c r="A37" s="31"/>
      <c r="B37" s="31"/>
      <c r="C37" s="6"/>
      <c r="D37" s="6"/>
      <c r="E37" s="6"/>
      <c r="F37" s="31"/>
    </row>
    <row r="38" spans="1:6" ht="14">
      <c r="A38" s="37" t="s">
        <v>51</v>
      </c>
      <c r="B38" s="38"/>
      <c r="C38" s="38"/>
      <c r="D38" s="38"/>
      <c r="E38" s="38"/>
      <c r="F38" s="38"/>
    </row>
    <row r="39" spans="1:6">
      <c r="C39" s="6"/>
      <c r="D39" s="6"/>
      <c r="E39" s="6"/>
    </row>
    <row r="40" spans="1:6">
      <c r="C40" s="6"/>
      <c r="D40" s="6"/>
      <c r="E40" s="6"/>
    </row>
    <row r="41" spans="1:6">
      <c r="C41" s="6"/>
      <c r="D41" s="6"/>
      <c r="E41" s="6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  <row r="599" spans="3:5">
      <c r="C599" s="6"/>
      <c r="D599" s="6"/>
      <c r="E599" s="6"/>
    </row>
    <row r="600" spans="3:5">
      <c r="C600" s="6"/>
      <c r="D600" s="6"/>
      <c r="E600" s="6"/>
    </row>
    <row r="601" spans="3:5">
      <c r="C601" s="6"/>
      <c r="D601" s="6"/>
      <c r="E601" s="6"/>
    </row>
    <row r="602" spans="3:5">
      <c r="C602" s="6"/>
      <c r="D602" s="6"/>
      <c r="E602" s="6"/>
    </row>
    <row r="603" spans="3:5">
      <c r="C603" s="6"/>
      <c r="D603" s="6"/>
      <c r="E603" s="6"/>
    </row>
  </sheetData>
  <mergeCells count="5">
    <mergeCell ref="B4:F4"/>
    <mergeCell ref="B3:F3"/>
    <mergeCell ref="A17:B17"/>
    <mergeCell ref="A36:B36"/>
    <mergeCell ref="A38:F38"/>
  </mergeCells>
  <phoneticPr fontId="9" type="noConversion"/>
  <pageMargins left="0.7" right="0.7" top="0.75" bottom="0.75" header="0.3" footer="0.3"/>
  <pageSetup paperSize="9" orientation="portrait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9"/>
  <sheetViews>
    <sheetView workbookViewId="0">
      <selection activeCell="B21" sqref="B21"/>
    </sheetView>
  </sheetViews>
  <sheetFormatPr baseColWidth="10" defaultColWidth="8.83203125" defaultRowHeight="13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52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 t="s">
        <v>18</v>
      </c>
      <c r="C3" s="34"/>
      <c r="D3" s="34"/>
      <c r="E3" s="34"/>
      <c r="F3" s="34"/>
    </row>
    <row r="4" spans="1:6" ht="14">
      <c r="A4" s="3" t="s">
        <v>41</v>
      </c>
      <c r="B4" s="33" t="s">
        <v>19</v>
      </c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30" t="s">
        <v>53</v>
      </c>
      <c r="B7" s="7" t="s">
        <v>22</v>
      </c>
      <c r="C7" s="8">
        <v>1500</v>
      </c>
      <c r="D7" s="8">
        <v>0</v>
      </c>
      <c r="E7" s="8">
        <f>C7-D7</f>
        <v>1500</v>
      </c>
      <c r="F7" s="7"/>
    </row>
    <row r="8" spans="1:6">
      <c r="A8" s="30" t="s">
        <v>53</v>
      </c>
      <c r="B8" s="7" t="s">
        <v>23</v>
      </c>
      <c r="C8" s="8">
        <v>2100</v>
      </c>
      <c r="D8" s="8"/>
      <c r="E8" s="8">
        <f t="shared" ref="E8:E16" si="0">C8-D8</f>
        <v>2100</v>
      </c>
      <c r="F8" s="7"/>
    </row>
    <row r="9" spans="1:6">
      <c r="A9" s="30" t="s">
        <v>53</v>
      </c>
      <c r="B9" s="7" t="s">
        <v>24</v>
      </c>
      <c r="C9" s="8">
        <v>2500</v>
      </c>
      <c r="D9" s="8"/>
      <c r="E9" s="8">
        <f t="shared" si="0"/>
        <v>2500</v>
      </c>
      <c r="F9" s="7"/>
    </row>
    <row r="10" spans="1:6">
      <c r="A10" s="30" t="s">
        <v>53</v>
      </c>
      <c r="B10" s="7" t="s">
        <v>25</v>
      </c>
      <c r="C10" s="8">
        <v>1800</v>
      </c>
      <c r="D10" s="8"/>
      <c r="E10" s="8">
        <f t="shared" si="0"/>
        <v>1800</v>
      </c>
      <c r="F10" s="7"/>
    </row>
    <row r="11" spans="1:6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ht="14">
      <c r="A17" s="35" t="s">
        <v>48</v>
      </c>
      <c r="B17" s="36"/>
      <c r="C17" s="25">
        <f t="shared" ref="C17:D17" si="1">SUM(C7:C16)</f>
        <v>7900</v>
      </c>
      <c r="D17" s="25">
        <f t="shared" si="1"/>
        <v>0</v>
      </c>
      <c r="E17" s="25">
        <f>SUM(E7:E16)</f>
        <v>7900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12"/>
  <sheetViews>
    <sheetView workbookViewId="0">
      <selection activeCell="A12" sqref="A12"/>
    </sheetView>
  </sheetViews>
  <sheetFormatPr baseColWidth="10" defaultColWidth="8.83203125" defaultRowHeight="13"/>
  <cols>
    <col min="1" max="1" width="26.1640625" style="2" customWidth="1"/>
    <col min="2" max="16384" width="8.83203125" style="2"/>
  </cols>
  <sheetData>
    <row r="1" spans="1:1">
      <c r="A1" s="2" t="s">
        <v>54</v>
      </c>
    </row>
    <row r="2" spans="1:1">
      <c r="A2" s="2" t="s">
        <v>55</v>
      </c>
    </row>
    <row r="3" spans="1:1">
      <c r="A3" s="2" t="s">
        <v>56</v>
      </c>
    </row>
    <row r="4" spans="1:1">
      <c r="A4" s="2" t="s">
        <v>57</v>
      </c>
    </row>
    <row r="5" spans="1:1">
      <c r="A5" s="2" t="s">
        <v>58</v>
      </c>
    </row>
    <row r="7" spans="1:1">
      <c r="A7" s="2" t="s">
        <v>59</v>
      </c>
    </row>
    <row r="8" spans="1:1">
      <c r="A8" s="11" t="s">
        <v>60</v>
      </c>
    </row>
    <row r="9" spans="1:1">
      <c r="A9" s="11" t="s">
        <v>61</v>
      </c>
    </row>
    <row r="10" spans="1:1">
      <c r="A10" s="11" t="s">
        <v>62</v>
      </c>
    </row>
    <row r="11" spans="1:1">
      <c r="A11" s="11" t="s">
        <v>63</v>
      </c>
    </row>
    <row r="12" spans="1:1">
      <c r="A12" s="11" t="s">
        <v>58</v>
      </c>
    </row>
  </sheetData>
  <phoneticPr fontId="9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5D30487-5924-4EA5-A4B8-96E24C87C6B5}"/>
</file>

<file path=customXml/itemProps2.xml><?xml version="1.0" encoding="utf-8"?>
<ds:datastoreItem xmlns:ds="http://schemas.openxmlformats.org/officeDocument/2006/customXml" ds:itemID="{84455EA8-16D0-4EBE-9A3C-44BE16E7FDAE}"/>
</file>

<file path=customXml/itemProps3.xml><?xml version="1.0" encoding="utf-8"?>
<ds:datastoreItem xmlns:ds="http://schemas.openxmlformats.org/officeDocument/2006/customXml" ds:itemID="{A7A8FD23-72EB-46D1-A04D-99AA57D67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Annabel McCourt</cp:lastModifiedBy>
  <cp:revision/>
  <dcterms:created xsi:type="dcterms:W3CDTF">2016-04-13T16:19:24Z</dcterms:created>
  <dcterms:modified xsi:type="dcterms:W3CDTF">2017-01-31T16:08:42Z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