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Land of Green Ginger\ALL OTHER FOLDERS\Umbrella documents\BUDGET RECORD\"/>
    </mc:Choice>
  </mc:AlternateContent>
  <bookViews>
    <workbookView xWindow="120" yWindow="60" windowWidth="28695" windowHeight="12015"/>
  </bookViews>
  <sheets>
    <sheet name="Creative &amp; Production Teams" sheetId="2" r:id="rId1"/>
    <sheet name="Marketing, Digital &amp; Comms" sheetId="3" r:id="rId2"/>
    <sheet name="Education &amp; Community Engagemnt" sheetId="4" r:id="rId3"/>
    <sheet name="Volunteering" sheetId="5" r:id="rId4"/>
    <sheet name="Admin &amp; Misc" sheetId="6" r:id="rId5"/>
  </sheets>
  <calcPr calcId="171027"/>
</workbook>
</file>

<file path=xl/calcChain.xml><?xml version="1.0" encoding="utf-8"?>
<calcChain xmlns="http://schemas.openxmlformats.org/spreadsheetml/2006/main">
  <c r="C21" i="6" l="1"/>
  <c r="C21" i="5"/>
  <c r="C21" i="4"/>
  <c r="C70" i="3"/>
  <c r="C174" i="2"/>
  <c r="C15" i="6"/>
  <c r="C20" i="6" s="1"/>
  <c r="C15" i="5"/>
  <c r="C20" i="5" s="1"/>
  <c r="C15" i="4"/>
  <c r="C20" i="4" s="1"/>
  <c r="C64" i="3"/>
  <c r="C51" i="3"/>
  <c r="C40" i="3"/>
  <c r="C27" i="3"/>
  <c r="C15" i="3"/>
  <c r="C69" i="3" l="1"/>
  <c r="C168" i="2"/>
  <c r="C126" i="2"/>
  <c r="C50" i="2" l="1"/>
  <c r="C19" i="2" l="1"/>
  <c r="C138" i="2"/>
  <c r="C173" i="2" l="1"/>
</calcChain>
</file>

<file path=xl/sharedStrings.xml><?xml version="1.0" encoding="utf-8"?>
<sst xmlns="http://schemas.openxmlformats.org/spreadsheetml/2006/main" count="363" uniqueCount="181">
  <si>
    <t>Sub Code</t>
  </si>
  <si>
    <t>Sum (no VAT)</t>
  </si>
  <si>
    <t>PO Number</t>
  </si>
  <si>
    <t>Invoice Paid</t>
  </si>
  <si>
    <t>Notes</t>
  </si>
  <si>
    <t>Item Description</t>
  </si>
  <si>
    <t>Details in Red are estimates/TBC - details in black are confirmed/orders raised</t>
  </si>
  <si>
    <t>BUDGET</t>
  </si>
  <si>
    <t>K223</t>
  </si>
  <si>
    <t>Project Producer</t>
  </si>
  <si>
    <t>Assistant Producer</t>
  </si>
  <si>
    <t>Production Manager</t>
  </si>
  <si>
    <t>To be confirmed</t>
  </si>
  <si>
    <t>Writer</t>
  </si>
  <si>
    <t>Illustrator</t>
  </si>
  <si>
    <t>K225</t>
  </si>
  <si>
    <t>for period 13 April 2016</t>
  </si>
  <si>
    <t>K226</t>
  </si>
  <si>
    <t>add this</t>
  </si>
  <si>
    <t>n/a</t>
  </si>
  <si>
    <t>Artists include their fee in the commission for the R&amp;D project</t>
  </si>
  <si>
    <t>PRODUCTION TEAM EXPENSES</t>
  </si>
  <si>
    <t>K227</t>
  </si>
  <si>
    <t>IBIS room booking for Simon</t>
  </si>
  <si>
    <t>For 13/04/2016</t>
  </si>
  <si>
    <t>IBIS room booking for artists</t>
  </si>
  <si>
    <t>Freedom Centre room &amp; catering</t>
  </si>
  <si>
    <t>Kardomah room &amp; catering</t>
  </si>
  <si>
    <t>Foxy rentals minibus hire</t>
  </si>
  <si>
    <t>DO NOT EXCEED OR CHANGE!</t>
  </si>
  <si>
    <t>LOGG - Umbrella 2016-2018</t>
  </si>
  <si>
    <t>CONSULTANTS</t>
  </si>
  <si>
    <t>K161</t>
  </si>
  <si>
    <t>CREATIVES EXPENSES</t>
  </si>
  <si>
    <t>Writer to be sourced</t>
  </si>
  <si>
    <t>Illustrator to be sourced - could also be writer</t>
  </si>
  <si>
    <t>2016 April Creative Session : Macnas Fee</t>
  </si>
  <si>
    <t>2016 April Creative Session : Scottee Fee</t>
  </si>
  <si>
    <t>2016 April Creative Session : Hope &amp; Social Fee</t>
  </si>
  <si>
    <t>2016 April Creative Session : Ackroyd &amp; Harvey Fee</t>
  </si>
  <si>
    <t>2016 April Creative Session : Dominic Wilcox Fee</t>
  </si>
  <si>
    <t>2016 April Creative Session : Joshua Sofaer Fee</t>
  </si>
  <si>
    <t>2016 April Creative Session : Lone Twin Fee</t>
  </si>
  <si>
    <t>2016 April Creative Session : Periplum Fee</t>
  </si>
  <si>
    <t>2016 April Creative Session : Davy &amp; Kristin McG Fee</t>
  </si>
  <si>
    <t>2016 April Creative Session : Thor McIntyre Fee</t>
  </si>
  <si>
    <t>2016 October Creative Session : Fees not applicable</t>
  </si>
  <si>
    <t>2017 (date TBC) Creative Session : Artist 1</t>
  </si>
  <si>
    <t>2017 (date TBC) Creative Session : Artist 2</t>
  </si>
  <si>
    <t>2017 (date TBC) Creative Session : Artist 3</t>
  </si>
  <si>
    <t>2017 (date TBC) Creative Session : Artist 4</t>
  </si>
  <si>
    <t>2017 (date TBC) Creative Session : Artist 5</t>
  </si>
  <si>
    <t>2017 (date TBC) Creative Session : Artist 6</t>
  </si>
  <si>
    <t>2017 (date TBC) Creative Session : Artist 7</t>
  </si>
  <si>
    <t>2017 (date TBC) Creative Session : Artist 8</t>
  </si>
  <si>
    <t>2017 (date TBC) Creative Session : Artist 9</t>
  </si>
  <si>
    <t>2017 (date TBC) Creative Session : Artist 10</t>
  </si>
  <si>
    <t>Attendance fee may be included in overall commission fee (as in Oct 2016)</t>
  </si>
  <si>
    <t>Included in with 2016 Commission Fee</t>
  </si>
  <si>
    <t>2016 April Creative Session : Macnas Travel</t>
  </si>
  <si>
    <t>2016 April Creative Session : Scottee Travel</t>
  </si>
  <si>
    <t>2016 April Creative Session : Hope &amp; Social Travel</t>
  </si>
  <si>
    <t>2016 April Creative Session : Ackroyd &amp; Harvey Travel</t>
  </si>
  <si>
    <t>2016 April Creative Session : Dominic Wilcox Travel</t>
  </si>
  <si>
    <t>2016 April Creative Session : Joshua Sofaer Travel</t>
  </si>
  <si>
    <t>2016 April Creative Session : Lone Twin Travel</t>
  </si>
  <si>
    <t>2016 April Creative Session : Periplum Travel</t>
  </si>
  <si>
    <t>2016 April Creative Session : D&amp;K McGuire Travel</t>
  </si>
  <si>
    <t>2016 April Creative Session : Thor McIntyre Travel</t>
  </si>
  <si>
    <t>2016 October Creative Session : Artist's Travel</t>
  </si>
  <si>
    <t>2016 October Creative Session : Artist 1</t>
  </si>
  <si>
    <t>2016 October Creative Session : Artist 2</t>
  </si>
  <si>
    <t>2016 October Creative Session : Artist 3</t>
  </si>
  <si>
    <t>2016 October Creative Session : Artist 4</t>
  </si>
  <si>
    <t>2016 October Creative Session : Artist 5</t>
  </si>
  <si>
    <t>2016 October Creative Session : Artist 6</t>
  </si>
  <si>
    <t>2016 October Creative Session : Artist 7</t>
  </si>
  <si>
    <t>2016 October Creative Session : Artist 8</t>
  </si>
  <si>
    <t>2017 (dateTBC) Creative Session : Artist 1 Travel</t>
  </si>
  <si>
    <t>2017 (dateTBC) Creative Session : Artist 2 Travel</t>
  </si>
  <si>
    <t>2017 (dateTBC) Creative Session : Artist 3 Travel</t>
  </si>
  <si>
    <t>2017 (dateTBC) Creative Session : Artist 4 Travel</t>
  </si>
  <si>
    <t>2017 (dateTBC) Creative Session : Artist 5 Travel</t>
  </si>
  <si>
    <t>2017 (dateTBC) Creative Session : Artist 6 Travel</t>
  </si>
  <si>
    <t>2017 (dateTBC) Creative Session : Artist 7 Travel</t>
  </si>
  <si>
    <t>2017 (dateTBC) Creative Session : Artist 8 Travel</t>
  </si>
  <si>
    <t>2017 (dateTBC) Creative Session : Artist 9 Travel</t>
  </si>
  <si>
    <t>2017 (dateTBC) Creative Session : Artist 10 Travel</t>
  </si>
  <si>
    <t>2017 (dateTBC) Creative Session : Artist 1 Expenses</t>
  </si>
  <si>
    <t>2017 (dateTBC) Creative Session : Artist 2 Expenses</t>
  </si>
  <si>
    <t>2017 (dateTBC) Creative Session : Artist 3 Expenses</t>
  </si>
  <si>
    <t>2017 (dateTBC) Creative Session : Artist 4 Expenses</t>
  </si>
  <si>
    <t>2017 (dateTBC) Creative Session : Artist 5 Expenses</t>
  </si>
  <si>
    <t>2017 (dateTBC) Creative Session : Artist 6 Expenses</t>
  </si>
  <si>
    <t>2017 (dateTBC) Creative Session : Artist 7 Expenses</t>
  </si>
  <si>
    <t>2017 (dateTBC) Creative Session : Artist 8 Expenses</t>
  </si>
  <si>
    <t>2017 (dateTBC) Creative Session : Artist 9 Expenses</t>
  </si>
  <si>
    <t>2017 (dateTBC) Creative Session : Artist 10 Expenses</t>
  </si>
  <si>
    <t>2016 APRIL CREATIVE SESSION:</t>
  </si>
  <si>
    <t>2016 OCTOBER CREATIVE SESSION:</t>
  </si>
  <si>
    <t>2017 (dateTBC) CREATIVE SESSION:</t>
  </si>
  <si>
    <t>Day 1 room &amp; catering</t>
  </si>
  <si>
    <t>Day 2 room &amp; catering</t>
  </si>
  <si>
    <t>LEAD CREATIVES (the artists)</t>
  </si>
  <si>
    <t>PRODUCTION TEAM FREELANCERS (the project management staff)</t>
  </si>
  <si>
    <t>Liam fuel for hired minibus #1</t>
  </si>
  <si>
    <t>Liam fuel for hired minibus #2</t>
  </si>
  <si>
    <t>Liam taxi (oneway) to minibus hire co</t>
  </si>
  <si>
    <t>Claim form June 2016</t>
  </si>
  <si>
    <t>Simon Sharkey train tickets #1</t>
  </si>
  <si>
    <t>Simon Sharkey train tickets #2</t>
  </si>
  <si>
    <t>Creative &amp; Production Teams &amp; Consultants</t>
  </si>
  <si>
    <t>ZK103</t>
  </si>
  <si>
    <t>Marketing, Digital &amp; Communications</t>
  </si>
  <si>
    <t>ZK109</t>
  </si>
  <si>
    <t>BRANDING &amp; DESIGN</t>
  </si>
  <si>
    <t>K270</t>
  </si>
  <si>
    <t>Project Look &amp; Feel</t>
  </si>
  <si>
    <t>DISTRIBUTION COSTS</t>
  </si>
  <si>
    <t>K271</t>
  </si>
  <si>
    <t>Distribution of Book</t>
  </si>
  <si>
    <t>K138</t>
  </si>
  <si>
    <t>PRINT COSTS</t>
  </si>
  <si>
    <t xml:space="preserve">Print &amp; Promotional </t>
  </si>
  <si>
    <t>Design &amp; Print of Book</t>
  </si>
  <si>
    <t>K158</t>
  </si>
  <si>
    <t>PHOTOGRAPHY</t>
  </si>
  <si>
    <t>Photography &amp; Film</t>
  </si>
  <si>
    <t>DIGITAL CONTENT CREATION</t>
  </si>
  <si>
    <t>K272</t>
  </si>
  <si>
    <t>Digital Content</t>
  </si>
  <si>
    <t>Education &amp; Community Engagement</t>
  </si>
  <si>
    <t>K281</t>
  </si>
  <si>
    <t>ACCESS INITIATIVES</t>
  </si>
  <si>
    <t>Access Allowance</t>
  </si>
  <si>
    <t>ZK110</t>
  </si>
  <si>
    <t>Volunteering</t>
  </si>
  <si>
    <t>K283</t>
  </si>
  <si>
    <t>ZK111</t>
  </si>
  <si>
    <t>VOLUNTEERING COORDINATOR</t>
  </si>
  <si>
    <t>Volunteering Allowance</t>
  </si>
  <si>
    <t>Admin &amp; Miscellaneous</t>
  </si>
  <si>
    <t>ZK114</t>
  </si>
  <si>
    <t>ADMIN COSTS</t>
  </si>
  <si>
    <t>K299</t>
  </si>
  <si>
    <t>Admin Allowance</t>
  </si>
  <si>
    <t>TOTAL BUDGET</t>
  </si>
  <si>
    <t>TOTAL ALLOCATED</t>
  </si>
  <si>
    <t>Marketing, Digital &amp; Comms</t>
  </si>
  <si>
    <t>Actuals required for period to date</t>
  </si>
  <si>
    <t>Withdrew from selection process so only received first payment</t>
  </si>
  <si>
    <t>Lunch at Sailmaker's Arms for LOGG meeting</t>
  </si>
  <si>
    <t>Elizabeth's claim form May 2016</t>
  </si>
  <si>
    <t>IBIS room booking for artists and Simon</t>
  </si>
  <si>
    <t xml:space="preserve">Katy parking </t>
  </si>
  <si>
    <t>Extra catering for Kardomah meal (27/4)</t>
  </si>
  <si>
    <t>Katy's claim form June 2016</t>
  </si>
  <si>
    <t>Biscuits for meeting</t>
  </si>
  <si>
    <t>Katy phonecalls with artists</t>
  </si>
  <si>
    <t>yes</t>
  </si>
  <si>
    <t>I001</t>
  </si>
  <si>
    <t>Katy's claim form June 2016 - checked for change in amount</t>
  </si>
  <si>
    <t>Simon accommodation for performance visits</t>
  </si>
  <si>
    <t>Simon Sharkey summer accommodation</t>
  </si>
  <si>
    <t>Adam Long accommodation</t>
  </si>
  <si>
    <t>LOGG Image development 15 Aug 16</t>
  </si>
  <si>
    <t>Through digital department for brochure</t>
  </si>
  <si>
    <t>Taxi service for Scottee for 2016 April session</t>
  </si>
  <si>
    <t>previously coded to ZK102.K115.I002</t>
  </si>
  <si>
    <t>for period 26-28 April 2016 - paid for on company card</t>
  </si>
  <si>
    <t>credit card</t>
  </si>
  <si>
    <t>quoted 380 but invoiced 302</t>
  </si>
  <si>
    <t>quoted 1040 for 13 rooms</t>
  </si>
  <si>
    <t>Macnas bank charges</t>
  </si>
  <si>
    <t>for international transfer?</t>
  </si>
  <si>
    <t>Taxi service for Scottee's site visits</t>
  </si>
  <si>
    <t>Originally coded to ZK114.K299.I001</t>
  </si>
  <si>
    <t>Artist Advisor - Simon Sharkey remaining</t>
  </si>
  <si>
    <t>Artist Advisor - Simon Sharkey - 3 days (Sept '16)</t>
  </si>
  <si>
    <t>Artist Advisor - Simon Sharkey - 9 days (April &amp; Oct '16)</t>
  </si>
  <si>
    <t>2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</si>
</sst>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0" fontId="12" fillId="0" borderId="10" xfId="0" applyFont="1" applyBorder="1"/>
    <xf numFmtId="164" fontId="1" fillId="0" borderId="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4" fontId="6" fillId="0" borderId="14" xfId="0" applyNumberFormat="1" applyFont="1" applyBorder="1" applyAlignment="1">
      <alignment horizontal="center"/>
    </xf>
    <xf numFmtId="165" fontId="11" fillId="0" borderId="0" xfId="1" applyNumberFormat="1" applyFont="1" applyBorder="1" applyProtection="1">
      <protection locked="0"/>
    </xf>
    <xf numFmtId="0" fontId="6" fillId="0" borderId="15" xfId="0" applyFont="1" applyBorder="1"/>
    <xf numFmtId="0" fontId="6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7" xfId="0" applyBorder="1"/>
    <xf numFmtId="0" fontId="0" fillId="0" borderId="18" xfId="0" applyBorder="1"/>
    <xf numFmtId="0" fontId="4" fillId="2" borderId="5" xfId="0" applyFont="1" applyFill="1" applyBorder="1"/>
    <xf numFmtId="0" fontId="4" fillId="2" borderId="2" xfId="0" applyFont="1" applyFill="1" applyBorder="1"/>
    <xf numFmtId="0" fontId="0" fillId="2" borderId="5" xfId="0" applyFill="1" applyBorder="1"/>
    <xf numFmtId="0" fontId="0" fillId="2" borderId="2" xfId="0" applyFill="1" applyBorder="1"/>
    <xf numFmtId="0" fontId="7" fillId="2" borderId="2" xfId="0" applyFont="1" applyFill="1" applyBorder="1"/>
    <xf numFmtId="0" fontId="7" fillId="2" borderId="5" xfId="0" applyFont="1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3" fillId="0" borderId="10" xfId="0" applyFont="1" applyBorder="1"/>
    <xf numFmtId="0" fontId="14" fillId="0" borderId="0" xfId="0" applyFont="1"/>
    <xf numFmtId="0" fontId="15" fillId="0" borderId="0" xfId="0" applyFont="1"/>
    <xf numFmtId="0" fontId="4" fillId="0" borderId="13" xfId="0" applyFont="1" applyBorder="1"/>
    <xf numFmtId="15" fontId="4" fillId="0" borderId="2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16" fillId="0" borderId="16" xfId="0" applyFont="1" applyBorder="1"/>
    <xf numFmtId="0" fontId="16" fillId="0" borderId="10" xfId="0" applyFont="1" applyBorder="1"/>
    <xf numFmtId="0" fontId="6" fillId="0" borderId="0" xfId="0" applyFont="1" applyAlignment="1">
      <alignment horizontal="right"/>
    </xf>
    <xf numFmtId="0" fontId="4" fillId="0" borderId="14" xfId="0" applyFont="1" applyBorder="1"/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0" xfId="0" applyNumberFormat="1"/>
    <xf numFmtId="0" fontId="18" fillId="0" borderId="2" xfId="0" applyFont="1" applyBorder="1"/>
    <xf numFmtId="0" fontId="18" fillId="0" borderId="17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0" fillId="0" borderId="19" xfId="0" applyFill="1" applyBorder="1"/>
    <xf numFmtId="0" fontId="7" fillId="0" borderId="14" xfId="0" applyFont="1" applyBorder="1"/>
    <xf numFmtId="0" fontId="19" fillId="0" borderId="7" xfId="0" applyFont="1" applyBorder="1"/>
    <xf numFmtId="0" fontId="7" fillId="0" borderId="8" xfId="0" applyFont="1" applyBorder="1"/>
    <xf numFmtId="0" fontId="4" fillId="3" borderId="5" xfId="0" applyFont="1" applyFill="1" applyBorder="1"/>
    <xf numFmtId="0" fontId="4" fillId="3" borderId="2" xfId="0" applyFont="1" applyFill="1" applyBorder="1"/>
    <xf numFmtId="164" fontId="7" fillId="0" borderId="21" xfId="0" applyNumberFormat="1" applyFont="1" applyBorder="1" applyAlignment="1">
      <alignment horizontal="center"/>
    </xf>
    <xf numFmtId="0" fontId="0" fillId="0" borderId="20" xfId="0" applyFill="1" applyBorder="1"/>
    <xf numFmtId="0" fontId="7" fillId="0" borderId="16" xfId="0" applyFont="1" applyBorder="1"/>
    <xf numFmtId="16" fontId="7" fillId="0" borderId="1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tabSelected="1" zoomScaleNormal="100" workbookViewId="0">
      <selection activeCell="F10" sqref="F10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70" t="s">
        <v>30</v>
      </c>
      <c r="B1" s="8"/>
    </row>
    <row r="2" spans="1:6" ht="36" x14ac:dyDescent="0.55000000000000004">
      <c r="A2" s="71" t="s">
        <v>160</v>
      </c>
      <c r="B2" s="8"/>
    </row>
    <row r="3" spans="1:6" ht="36" x14ac:dyDescent="0.55000000000000004">
      <c r="A3" s="9" t="s">
        <v>111</v>
      </c>
      <c r="B3" s="9"/>
    </row>
    <row r="4" spans="1:6" ht="36" x14ac:dyDescent="0.55000000000000004">
      <c r="A4" s="9" t="s">
        <v>112</v>
      </c>
      <c r="F4" s="1" t="s">
        <v>6</v>
      </c>
    </row>
    <row r="5" spans="1:6" ht="36" x14ac:dyDescent="0.55000000000000004">
      <c r="A5" s="9"/>
      <c r="D5" s="83"/>
    </row>
    <row r="6" spans="1:6" ht="26.25" x14ac:dyDescent="0.4">
      <c r="A6" s="10" t="s">
        <v>31</v>
      </c>
    </row>
    <row r="7" spans="1:6" ht="14.2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8.75" customHeight="1" thickBot="1" x14ac:dyDescent="0.35">
      <c r="A9" s="43" t="s">
        <v>32</v>
      </c>
      <c r="B9" s="35"/>
      <c r="C9" s="51"/>
      <c r="D9" s="35"/>
      <c r="E9" s="79"/>
      <c r="F9" s="35"/>
    </row>
    <row r="10" spans="1:6" ht="15.75" customHeight="1" x14ac:dyDescent="0.3">
      <c r="A10" s="52"/>
      <c r="B10" s="31" t="s">
        <v>177</v>
      </c>
      <c r="C10" s="47">
        <v>2800</v>
      </c>
      <c r="D10" s="24"/>
      <c r="E10" s="78"/>
      <c r="F10" s="24"/>
    </row>
    <row r="11" spans="1:6" ht="15.75" customHeight="1" x14ac:dyDescent="0.3">
      <c r="A11" s="52"/>
      <c r="B11" s="31" t="s">
        <v>179</v>
      </c>
      <c r="C11" s="34">
        <v>3150</v>
      </c>
      <c r="D11" s="31">
        <v>201700783</v>
      </c>
      <c r="E11" s="97">
        <v>42600</v>
      </c>
      <c r="F11" s="31" t="s">
        <v>180</v>
      </c>
    </row>
    <row r="12" spans="1:6" ht="15.75" customHeight="1" x14ac:dyDescent="0.3">
      <c r="A12" s="52"/>
      <c r="B12" s="31" t="s">
        <v>178</v>
      </c>
      <c r="C12" s="34">
        <v>1050</v>
      </c>
      <c r="D12" s="24"/>
      <c r="E12" s="78"/>
      <c r="F12" s="24"/>
    </row>
    <row r="13" spans="1:6" ht="15.75" customHeight="1" x14ac:dyDescent="0.3">
      <c r="A13" s="52"/>
      <c r="B13" s="31"/>
      <c r="C13" s="47"/>
      <c r="D13" s="24"/>
      <c r="E13" s="78"/>
      <c r="F13" s="24"/>
    </row>
    <row r="14" spans="1:6" ht="18.75" customHeight="1" x14ac:dyDescent="0.4">
      <c r="A14" s="10"/>
      <c r="B14" s="23" t="s">
        <v>13</v>
      </c>
      <c r="C14" s="22">
        <v>8500</v>
      </c>
      <c r="D14" s="23"/>
      <c r="E14" s="21"/>
      <c r="F14" s="23" t="s">
        <v>34</v>
      </c>
    </row>
    <row r="15" spans="1:6" ht="18" customHeight="1" x14ac:dyDescent="0.4">
      <c r="A15" s="10"/>
      <c r="B15" s="23" t="s">
        <v>14</v>
      </c>
      <c r="C15" s="22">
        <v>6000</v>
      </c>
      <c r="D15" s="23"/>
      <c r="E15" s="21"/>
      <c r="F15" s="23" t="s">
        <v>35</v>
      </c>
    </row>
    <row r="16" spans="1:6" ht="16.5" customHeight="1" x14ac:dyDescent="0.4">
      <c r="A16" s="10"/>
      <c r="B16" s="2"/>
      <c r="C16" s="16"/>
      <c r="D16" s="2"/>
      <c r="E16" s="6"/>
      <c r="F16" s="2"/>
    </row>
    <row r="17" spans="1:6" ht="16.5" customHeight="1" x14ac:dyDescent="0.4">
      <c r="A17" s="10"/>
      <c r="B17" s="2"/>
      <c r="C17" s="16"/>
      <c r="D17" s="2"/>
      <c r="E17" s="6"/>
      <c r="F17" s="2"/>
    </row>
    <row r="18" spans="1:6" ht="17.25" customHeight="1" thickBot="1" x14ac:dyDescent="0.45">
      <c r="A18" s="10"/>
      <c r="B18" s="3"/>
      <c r="C18" s="17"/>
      <c r="D18" s="3"/>
      <c r="E18" s="7"/>
      <c r="F18" s="3"/>
    </row>
    <row r="19" spans="1:6" ht="16.5" customHeight="1" thickBot="1" x14ac:dyDescent="0.45">
      <c r="A19" s="10"/>
      <c r="B19" s="4" t="s">
        <v>147</v>
      </c>
      <c r="C19" s="81">
        <f>SUM(C10:C18)</f>
        <v>21500</v>
      </c>
    </row>
    <row r="20" spans="1:6" s="40" customFormat="1" ht="19.5" thickBot="1" x14ac:dyDescent="0.35">
      <c r="B20" s="41" t="s">
        <v>7</v>
      </c>
      <c r="C20" s="42">
        <v>21500</v>
      </c>
      <c r="D20" s="40" t="s">
        <v>29</v>
      </c>
    </row>
    <row r="22" spans="1:6" ht="26.25" x14ac:dyDescent="0.4">
      <c r="A22" s="10" t="s">
        <v>103</v>
      </c>
    </row>
    <row r="23" spans="1:6" ht="15.75" customHeight="1" thickBot="1" x14ac:dyDescent="0.45">
      <c r="A23" s="10"/>
    </row>
    <row r="24" spans="1:6" s="11" customFormat="1" ht="19.5" thickBot="1" x14ac:dyDescent="0.35">
      <c r="A24" s="12" t="s">
        <v>0</v>
      </c>
      <c r="B24" s="12" t="s">
        <v>5</v>
      </c>
      <c r="C24" s="15" t="s">
        <v>1</v>
      </c>
      <c r="D24" s="12" t="s">
        <v>2</v>
      </c>
      <c r="E24" s="13" t="s">
        <v>3</v>
      </c>
      <c r="F24" s="12" t="s">
        <v>4</v>
      </c>
    </row>
    <row r="25" spans="1:6" s="11" customFormat="1" ht="19.5" thickBot="1" x14ac:dyDescent="0.35">
      <c r="A25" s="43" t="s">
        <v>8</v>
      </c>
      <c r="B25" s="35"/>
      <c r="C25" s="51"/>
      <c r="D25" s="35"/>
      <c r="E25" s="90"/>
      <c r="F25" s="35"/>
    </row>
    <row r="26" spans="1:6" ht="18.75" x14ac:dyDescent="0.3">
      <c r="A26" s="52"/>
      <c r="B26" s="31" t="s">
        <v>36</v>
      </c>
      <c r="C26" s="34">
        <v>600</v>
      </c>
      <c r="D26" s="31">
        <v>201700255</v>
      </c>
      <c r="E26" s="89" t="s">
        <v>159</v>
      </c>
      <c r="F26" s="24"/>
    </row>
    <row r="27" spans="1:6" x14ac:dyDescent="0.25">
      <c r="A27" s="5"/>
      <c r="B27" s="29" t="s">
        <v>37</v>
      </c>
      <c r="C27" s="30">
        <v>600</v>
      </c>
      <c r="D27" s="29">
        <v>201700267</v>
      </c>
      <c r="E27" s="32" t="s">
        <v>159</v>
      </c>
      <c r="F27" s="24"/>
    </row>
    <row r="28" spans="1:6" x14ac:dyDescent="0.25">
      <c r="A28" s="5"/>
      <c r="B28" s="29" t="s">
        <v>38</v>
      </c>
      <c r="C28" s="30">
        <v>600</v>
      </c>
      <c r="D28" s="29">
        <v>201700281</v>
      </c>
      <c r="E28" s="32" t="s">
        <v>159</v>
      </c>
      <c r="F28" s="23"/>
    </row>
    <row r="29" spans="1:6" x14ac:dyDescent="0.25">
      <c r="A29" s="5"/>
      <c r="B29" s="29" t="s">
        <v>39</v>
      </c>
      <c r="C29" s="30">
        <v>400</v>
      </c>
      <c r="D29" s="31">
        <v>201700313</v>
      </c>
      <c r="E29" s="32" t="s">
        <v>159</v>
      </c>
      <c r="F29" s="29" t="s">
        <v>150</v>
      </c>
    </row>
    <row r="30" spans="1:6" x14ac:dyDescent="0.25">
      <c r="A30" s="5"/>
      <c r="B30" s="29" t="s">
        <v>40</v>
      </c>
      <c r="C30" s="30">
        <v>600</v>
      </c>
      <c r="D30" s="29">
        <v>201700258</v>
      </c>
      <c r="E30" s="32" t="s">
        <v>159</v>
      </c>
      <c r="F30" s="23"/>
    </row>
    <row r="31" spans="1:6" x14ac:dyDescent="0.25">
      <c r="A31" s="5"/>
      <c r="B31" s="29" t="s">
        <v>41</v>
      </c>
      <c r="C31" s="30">
        <v>600</v>
      </c>
      <c r="D31" s="29">
        <v>201700256</v>
      </c>
      <c r="E31" s="32" t="s">
        <v>159</v>
      </c>
      <c r="F31" s="23"/>
    </row>
    <row r="32" spans="1:6" x14ac:dyDescent="0.25">
      <c r="A32" s="5"/>
      <c r="B32" s="31" t="s">
        <v>42</v>
      </c>
      <c r="C32" s="30">
        <v>600</v>
      </c>
      <c r="D32" s="29">
        <v>201700262</v>
      </c>
      <c r="E32" s="32" t="s">
        <v>159</v>
      </c>
      <c r="F32" s="23"/>
    </row>
    <row r="33" spans="1:6" x14ac:dyDescent="0.25">
      <c r="A33" s="5"/>
      <c r="B33" s="29" t="s">
        <v>43</v>
      </c>
      <c r="C33" s="30">
        <v>600</v>
      </c>
      <c r="D33" s="29">
        <v>201700261</v>
      </c>
      <c r="E33" s="32" t="s">
        <v>159</v>
      </c>
      <c r="F33" s="23"/>
    </row>
    <row r="34" spans="1:6" x14ac:dyDescent="0.25">
      <c r="A34" s="5"/>
      <c r="B34" s="29" t="s">
        <v>44</v>
      </c>
      <c r="C34" s="30">
        <v>600</v>
      </c>
      <c r="D34" s="29">
        <v>201700260</v>
      </c>
      <c r="E34" s="32" t="s">
        <v>159</v>
      </c>
      <c r="F34" s="23"/>
    </row>
    <row r="35" spans="1:6" x14ac:dyDescent="0.25">
      <c r="A35" s="1"/>
      <c r="B35" s="29" t="s">
        <v>45</v>
      </c>
      <c r="C35" s="30">
        <v>600</v>
      </c>
      <c r="D35" s="31">
        <v>201700257</v>
      </c>
      <c r="E35" s="32" t="s">
        <v>159</v>
      </c>
      <c r="F35" s="23"/>
    </row>
    <row r="36" spans="1:6" x14ac:dyDescent="0.25">
      <c r="B36" s="23"/>
      <c r="C36" s="22"/>
      <c r="D36" s="23"/>
      <c r="E36" s="32"/>
      <c r="F36" s="23"/>
    </row>
    <row r="37" spans="1:6" ht="16.5" customHeight="1" x14ac:dyDescent="0.4">
      <c r="A37" s="10"/>
      <c r="B37" s="29" t="s">
        <v>46</v>
      </c>
      <c r="C37" s="30">
        <v>0</v>
      </c>
      <c r="D37" s="29" t="s">
        <v>19</v>
      </c>
      <c r="E37" s="32" t="s">
        <v>19</v>
      </c>
      <c r="F37" s="29" t="s">
        <v>20</v>
      </c>
    </row>
    <row r="38" spans="1:6" ht="16.5" customHeight="1" x14ac:dyDescent="0.4">
      <c r="A38" s="10"/>
      <c r="B38" s="29"/>
      <c r="C38" s="30"/>
      <c r="D38" s="45"/>
      <c r="E38" s="46"/>
      <c r="F38" s="45"/>
    </row>
    <row r="39" spans="1:6" ht="16.5" customHeight="1" x14ac:dyDescent="0.4">
      <c r="A39" s="10"/>
      <c r="B39" s="24" t="s">
        <v>47</v>
      </c>
      <c r="C39" s="47">
        <v>400</v>
      </c>
      <c r="D39" s="45"/>
      <c r="E39" s="46"/>
      <c r="F39" s="48" t="s">
        <v>57</v>
      </c>
    </row>
    <row r="40" spans="1:6" ht="16.5" customHeight="1" x14ac:dyDescent="0.4">
      <c r="A40" s="10"/>
      <c r="B40" s="24" t="s">
        <v>48</v>
      </c>
      <c r="C40" s="47">
        <v>400</v>
      </c>
      <c r="D40" s="45"/>
      <c r="E40" s="46"/>
      <c r="F40" s="48" t="s">
        <v>57</v>
      </c>
    </row>
    <row r="41" spans="1:6" ht="16.5" customHeight="1" x14ac:dyDescent="0.4">
      <c r="A41" s="10"/>
      <c r="B41" s="24" t="s">
        <v>49</v>
      </c>
      <c r="C41" s="47">
        <v>400</v>
      </c>
      <c r="D41" s="45"/>
      <c r="E41" s="46"/>
      <c r="F41" s="48" t="s">
        <v>57</v>
      </c>
    </row>
    <row r="42" spans="1:6" ht="16.5" customHeight="1" x14ac:dyDescent="0.4">
      <c r="A42" s="10"/>
      <c r="B42" s="24" t="s">
        <v>50</v>
      </c>
      <c r="C42" s="47">
        <v>400</v>
      </c>
      <c r="D42" s="45"/>
      <c r="E42" s="46"/>
      <c r="F42" s="48" t="s">
        <v>57</v>
      </c>
    </row>
    <row r="43" spans="1:6" ht="16.5" customHeight="1" x14ac:dyDescent="0.4">
      <c r="A43" s="10"/>
      <c r="B43" s="24" t="s">
        <v>51</v>
      </c>
      <c r="C43" s="47">
        <v>400</v>
      </c>
      <c r="D43" s="45"/>
      <c r="E43" s="46"/>
      <c r="F43" s="48" t="s">
        <v>57</v>
      </c>
    </row>
    <row r="44" spans="1:6" ht="16.5" customHeight="1" x14ac:dyDescent="0.4">
      <c r="A44" s="10"/>
      <c r="B44" s="24" t="s">
        <v>52</v>
      </c>
      <c r="C44" s="47">
        <v>400</v>
      </c>
      <c r="D44" s="45"/>
      <c r="E44" s="46"/>
      <c r="F44" s="48" t="s">
        <v>57</v>
      </c>
    </row>
    <row r="45" spans="1:6" ht="16.5" customHeight="1" x14ac:dyDescent="0.4">
      <c r="A45" s="10"/>
      <c r="B45" s="24" t="s">
        <v>53</v>
      </c>
      <c r="C45" s="47">
        <v>400</v>
      </c>
      <c r="D45" s="45"/>
      <c r="E45" s="46"/>
      <c r="F45" s="48" t="s">
        <v>57</v>
      </c>
    </row>
    <row r="46" spans="1:6" ht="16.5" customHeight="1" x14ac:dyDescent="0.4">
      <c r="A46" s="10"/>
      <c r="B46" s="24" t="s">
        <v>54</v>
      </c>
      <c r="C46" s="47">
        <v>400</v>
      </c>
      <c r="D46" s="45"/>
      <c r="E46" s="46"/>
      <c r="F46" s="48" t="s">
        <v>57</v>
      </c>
    </row>
    <row r="47" spans="1:6" ht="16.5" customHeight="1" x14ac:dyDescent="0.4">
      <c r="A47" s="10"/>
      <c r="B47" s="24" t="s">
        <v>55</v>
      </c>
      <c r="C47" s="47">
        <v>400</v>
      </c>
      <c r="D47" s="45"/>
      <c r="E47" s="46"/>
      <c r="F47" s="48" t="s">
        <v>57</v>
      </c>
    </row>
    <row r="48" spans="1:6" ht="16.5" customHeight="1" x14ac:dyDescent="0.4">
      <c r="A48" s="10"/>
      <c r="B48" s="24" t="s">
        <v>56</v>
      </c>
      <c r="C48" s="47">
        <v>400</v>
      </c>
      <c r="D48" s="45"/>
      <c r="E48" s="46"/>
      <c r="F48" s="48" t="s">
        <v>57</v>
      </c>
    </row>
    <row r="49" spans="1:10" ht="18" customHeight="1" thickBot="1" x14ac:dyDescent="0.45">
      <c r="A49" s="10"/>
      <c r="B49" s="3"/>
      <c r="C49" s="17"/>
      <c r="D49" s="3"/>
      <c r="E49" s="91"/>
      <c r="F49" s="3"/>
    </row>
    <row r="50" spans="1:10" ht="16.5" thickBot="1" x14ac:dyDescent="0.3">
      <c r="B50" s="4" t="s">
        <v>147</v>
      </c>
      <c r="C50" s="81">
        <f>SUM(C26:C49)</f>
        <v>9800</v>
      </c>
    </row>
    <row r="51" spans="1:10" s="11" customFormat="1" ht="19.5" thickBot="1" x14ac:dyDescent="0.35">
      <c r="B51" s="41" t="s">
        <v>7</v>
      </c>
      <c r="C51" s="42">
        <v>10000</v>
      </c>
      <c r="D51" s="40" t="s">
        <v>29</v>
      </c>
      <c r="E51" s="40"/>
      <c r="F51" s="40"/>
    </row>
    <row r="53" spans="1:10" ht="26.25" x14ac:dyDescent="0.4">
      <c r="A53" s="10" t="s">
        <v>33</v>
      </c>
    </row>
    <row r="54" spans="1:10" ht="15.75" thickBot="1" x14ac:dyDescent="0.3">
      <c r="A54" s="5"/>
    </row>
    <row r="55" spans="1:10" ht="19.5" thickBot="1" x14ac:dyDescent="0.35">
      <c r="A55" s="26" t="s">
        <v>0</v>
      </c>
      <c r="B55" s="12" t="s">
        <v>5</v>
      </c>
      <c r="C55" s="15" t="s">
        <v>1</v>
      </c>
      <c r="D55" s="12" t="s">
        <v>2</v>
      </c>
      <c r="E55" s="13" t="s">
        <v>3</v>
      </c>
      <c r="F55" s="12" t="s">
        <v>4</v>
      </c>
    </row>
    <row r="56" spans="1:10" ht="19.5" thickBot="1" x14ac:dyDescent="0.35">
      <c r="A56" s="43" t="s">
        <v>15</v>
      </c>
      <c r="B56" s="20"/>
      <c r="C56" s="19"/>
      <c r="D56" s="20"/>
      <c r="E56" s="18"/>
      <c r="F56" s="20"/>
    </row>
    <row r="57" spans="1:10" x14ac:dyDescent="0.25">
      <c r="A57" s="39"/>
      <c r="B57" s="49" t="s">
        <v>98</v>
      </c>
      <c r="C57" s="30"/>
      <c r="D57" s="29"/>
      <c r="E57" s="32"/>
      <c r="F57" s="31"/>
    </row>
    <row r="58" spans="1:10" x14ac:dyDescent="0.25">
      <c r="A58" s="39"/>
      <c r="B58" s="29" t="s">
        <v>23</v>
      </c>
      <c r="C58" s="30">
        <v>48</v>
      </c>
      <c r="D58" s="29">
        <v>201700204</v>
      </c>
      <c r="E58" s="32" t="s">
        <v>159</v>
      </c>
      <c r="F58" s="33" t="s">
        <v>24</v>
      </c>
    </row>
    <row r="59" spans="1:10" x14ac:dyDescent="0.25">
      <c r="A59" s="39"/>
      <c r="B59" s="29" t="s">
        <v>25</v>
      </c>
      <c r="C59" s="30">
        <v>867</v>
      </c>
      <c r="D59" s="29">
        <v>201700182</v>
      </c>
      <c r="E59" s="32" t="s">
        <v>159</v>
      </c>
      <c r="F59" s="29" t="s">
        <v>172</v>
      </c>
    </row>
    <row r="60" spans="1:10" x14ac:dyDescent="0.25">
      <c r="A60" s="39"/>
      <c r="B60" s="29" t="s">
        <v>26</v>
      </c>
      <c r="C60" s="30">
        <v>354</v>
      </c>
      <c r="D60" s="29">
        <v>201700239</v>
      </c>
      <c r="E60" s="32" t="s">
        <v>159</v>
      </c>
      <c r="F60" s="29"/>
    </row>
    <row r="61" spans="1:10" x14ac:dyDescent="0.25">
      <c r="A61" s="39"/>
      <c r="B61" s="29" t="s">
        <v>27</v>
      </c>
      <c r="C61" s="30">
        <v>642</v>
      </c>
      <c r="D61" s="29">
        <v>201700263</v>
      </c>
      <c r="E61" s="32" t="s">
        <v>159</v>
      </c>
      <c r="F61" s="29"/>
    </row>
    <row r="62" spans="1:10" x14ac:dyDescent="0.25">
      <c r="A62" s="39"/>
      <c r="B62" s="29" t="s">
        <v>28</v>
      </c>
      <c r="C62" s="30">
        <v>302</v>
      </c>
      <c r="D62" s="29">
        <v>201700181</v>
      </c>
      <c r="E62" s="32" t="s">
        <v>159</v>
      </c>
      <c r="F62" s="29" t="s">
        <v>171</v>
      </c>
    </row>
    <row r="63" spans="1:10" x14ac:dyDescent="0.25">
      <c r="A63" s="39"/>
      <c r="B63" s="23"/>
      <c r="C63" s="22"/>
      <c r="D63" s="84"/>
      <c r="E63" s="21"/>
      <c r="F63" s="23"/>
      <c r="H63" s="68"/>
      <c r="I63" s="68"/>
      <c r="J63" s="55"/>
    </row>
    <row r="64" spans="1:10" x14ac:dyDescent="0.25">
      <c r="A64" s="39"/>
      <c r="B64" s="31" t="s">
        <v>59</v>
      </c>
      <c r="C64" s="34">
        <v>197.8</v>
      </c>
      <c r="D64" s="31">
        <v>201700255</v>
      </c>
      <c r="E64" s="32" t="s">
        <v>159</v>
      </c>
      <c r="F64" s="23"/>
      <c r="H64" s="68"/>
      <c r="I64" s="68"/>
      <c r="J64" s="55"/>
    </row>
    <row r="65" spans="1:10" x14ac:dyDescent="0.25">
      <c r="A65" s="39"/>
      <c r="B65" s="29" t="s">
        <v>60</v>
      </c>
      <c r="C65" s="30">
        <v>121.75</v>
      </c>
      <c r="D65" s="29">
        <v>201700267</v>
      </c>
      <c r="E65" s="32" t="s">
        <v>159</v>
      </c>
      <c r="F65" s="23"/>
      <c r="H65" s="68"/>
      <c r="I65" s="68"/>
      <c r="J65" s="55"/>
    </row>
    <row r="66" spans="1:10" x14ac:dyDescent="0.25">
      <c r="A66" s="50"/>
      <c r="B66" s="29" t="s">
        <v>61</v>
      </c>
      <c r="C66" s="30">
        <v>64</v>
      </c>
      <c r="D66" s="29">
        <v>201700281</v>
      </c>
      <c r="E66" s="32" t="s">
        <v>159</v>
      </c>
      <c r="F66" s="23"/>
      <c r="H66" s="68"/>
      <c r="I66" s="68"/>
      <c r="J66" s="55"/>
    </row>
    <row r="67" spans="1:10" x14ac:dyDescent="0.25">
      <c r="A67" s="39"/>
      <c r="B67" s="29" t="s">
        <v>62</v>
      </c>
      <c r="C67" s="30">
        <v>443</v>
      </c>
      <c r="D67" s="31">
        <v>201700313</v>
      </c>
      <c r="E67" s="32" t="s">
        <v>159</v>
      </c>
      <c r="F67" s="23"/>
      <c r="H67" s="68"/>
      <c r="I67" s="68"/>
      <c r="J67" s="55"/>
    </row>
    <row r="68" spans="1:10" x14ac:dyDescent="0.25">
      <c r="A68" s="39"/>
      <c r="B68" s="29" t="s">
        <v>63</v>
      </c>
      <c r="C68" s="30">
        <v>100</v>
      </c>
      <c r="D68" s="29">
        <v>201700258</v>
      </c>
      <c r="E68" s="32" t="s">
        <v>159</v>
      </c>
      <c r="F68" s="23"/>
      <c r="H68" s="68"/>
      <c r="I68" s="68"/>
      <c r="J68" s="55"/>
    </row>
    <row r="69" spans="1:10" x14ac:dyDescent="0.25">
      <c r="A69" s="39"/>
      <c r="B69" s="29" t="s">
        <v>64</v>
      </c>
      <c r="C69" s="30">
        <v>129.4</v>
      </c>
      <c r="D69" s="29">
        <v>201700256</v>
      </c>
      <c r="E69" s="32" t="s">
        <v>159</v>
      </c>
      <c r="F69" s="23"/>
      <c r="H69" s="68"/>
      <c r="I69" s="68"/>
      <c r="J69" s="55"/>
    </row>
    <row r="70" spans="1:10" x14ac:dyDescent="0.25">
      <c r="A70" s="39"/>
      <c r="B70" s="31" t="s">
        <v>65</v>
      </c>
      <c r="C70" s="30">
        <v>28.5</v>
      </c>
      <c r="D70" s="29">
        <v>201700262</v>
      </c>
      <c r="E70" s="32" t="s">
        <v>159</v>
      </c>
      <c r="F70" s="23"/>
      <c r="H70" s="68"/>
      <c r="I70" s="68"/>
      <c r="J70" s="55"/>
    </row>
    <row r="71" spans="1:10" x14ac:dyDescent="0.25">
      <c r="A71" s="39"/>
      <c r="B71" s="29" t="s">
        <v>66</v>
      </c>
      <c r="C71" s="30">
        <v>197.9</v>
      </c>
      <c r="D71" s="29">
        <v>201700261</v>
      </c>
      <c r="E71" s="32" t="s">
        <v>159</v>
      </c>
      <c r="F71" s="23"/>
      <c r="H71" s="68"/>
      <c r="I71" s="68"/>
      <c r="J71" s="55"/>
    </row>
    <row r="72" spans="1:10" x14ac:dyDescent="0.25">
      <c r="A72" s="39"/>
      <c r="B72" s="29" t="s">
        <v>67</v>
      </c>
      <c r="C72" s="30">
        <v>241.1</v>
      </c>
      <c r="D72" s="29">
        <v>201700260</v>
      </c>
      <c r="E72" s="32" t="s">
        <v>159</v>
      </c>
      <c r="F72" s="23"/>
      <c r="H72" s="68"/>
      <c r="I72" s="68"/>
      <c r="J72" s="55"/>
    </row>
    <row r="73" spans="1:10" x14ac:dyDescent="0.25">
      <c r="A73" s="39"/>
      <c r="B73" s="29" t="s">
        <v>68</v>
      </c>
      <c r="C73" s="30">
        <v>100</v>
      </c>
      <c r="D73" s="31">
        <v>201700257</v>
      </c>
      <c r="E73" s="32" t="s">
        <v>159</v>
      </c>
      <c r="F73" s="23"/>
      <c r="H73" s="68"/>
      <c r="I73" s="68"/>
      <c r="J73" s="55"/>
    </row>
    <row r="74" spans="1:10" x14ac:dyDescent="0.25">
      <c r="A74" s="39"/>
      <c r="B74" s="29"/>
      <c r="C74" s="30"/>
      <c r="D74" s="31"/>
      <c r="E74" s="32"/>
      <c r="F74" s="23"/>
      <c r="H74" s="68"/>
      <c r="I74" s="68"/>
      <c r="J74" s="55"/>
    </row>
    <row r="75" spans="1:10" x14ac:dyDescent="0.25">
      <c r="A75" s="39"/>
      <c r="B75" s="29" t="s">
        <v>167</v>
      </c>
      <c r="C75" s="30">
        <v>19</v>
      </c>
      <c r="D75" s="31"/>
      <c r="E75" s="32" t="s">
        <v>159</v>
      </c>
      <c r="F75" s="29" t="s">
        <v>168</v>
      </c>
      <c r="H75" s="68"/>
      <c r="I75" s="68"/>
      <c r="J75" s="55"/>
    </row>
    <row r="76" spans="1:10" x14ac:dyDescent="0.25">
      <c r="A76" s="39"/>
      <c r="B76" s="29" t="s">
        <v>173</v>
      </c>
      <c r="C76" s="30">
        <v>16</v>
      </c>
      <c r="D76" s="31"/>
      <c r="E76" s="32" t="s">
        <v>159</v>
      </c>
      <c r="F76" s="29" t="s">
        <v>174</v>
      </c>
      <c r="H76" s="68"/>
      <c r="I76" s="68"/>
      <c r="J76" s="55"/>
    </row>
    <row r="77" spans="1:10" x14ac:dyDescent="0.25">
      <c r="A77" s="39"/>
      <c r="B77" s="29" t="s">
        <v>175</v>
      </c>
      <c r="C77" s="30">
        <v>50</v>
      </c>
      <c r="D77" s="31"/>
      <c r="E77" s="32" t="s">
        <v>159</v>
      </c>
      <c r="F77" s="29" t="s">
        <v>176</v>
      </c>
      <c r="H77" s="68"/>
      <c r="I77" s="68"/>
      <c r="J77" s="55"/>
    </row>
    <row r="78" spans="1:10" x14ac:dyDescent="0.25">
      <c r="A78" s="39"/>
      <c r="B78" s="23"/>
      <c r="C78" s="22"/>
      <c r="D78" s="23"/>
      <c r="E78" s="21"/>
      <c r="F78" s="23"/>
    </row>
    <row r="79" spans="1:10" x14ac:dyDescent="0.25">
      <c r="A79" s="39"/>
      <c r="B79" s="23" t="s">
        <v>162</v>
      </c>
      <c r="C79" s="22"/>
      <c r="D79" s="23"/>
      <c r="E79" s="21"/>
      <c r="F79" s="23"/>
    </row>
    <row r="80" spans="1:10" x14ac:dyDescent="0.25">
      <c r="A80" s="39"/>
      <c r="B80" s="23"/>
      <c r="C80" s="22"/>
      <c r="D80" s="23"/>
      <c r="E80" s="21"/>
      <c r="F80" s="23"/>
    </row>
    <row r="81" spans="1:6" x14ac:dyDescent="0.25">
      <c r="A81" s="39"/>
      <c r="B81" s="49" t="s">
        <v>99</v>
      </c>
      <c r="C81" s="22"/>
      <c r="D81" s="23"/>
      <c r="E81" s="21"/>
      <c r="F81" s="23"/>
    </row>
    <row r="82" spans="1:6" x14ac:dyDescent="0.25">
      <c r="A82" s="39"/>
      <c r="B82" s="23" t="s">
        <v>153</v>
      </c>
      <c r="C82" s="22">
        <v>1125</v>
      </c>
      <c r="D82" s="29">
        <v>201700479</v>
      </c>
      <c r="E82" s="21"/>
      <c r="F82" s="23"/>
    </row>
    <row r="83" spans="1:6" x14ac:dyDescent="0.25">
      <c r="A83" s="39"/>
      <c r="B83" s="23" t="s">
        <v>101</v>
      </c>
      <c r="C83" s="22"/>
      <c r="D83" s="23"/>
      <c r="E83" s="21"/>
      <c r="F83" s="23"/>
    </row>
    <row r="84" spans="1:6" x14ac:dyDescent="0.25">
      <c r="A84" s="39"/>
      <c r="B84" s="23" t="s">
        <v>102</v>
      </c>
      <c r="C84" s="22"/>
      <c r="D84" s="23"/>
      <c r="E84" s="21"/>
      <c r="F84" s="23"/>
    </row>
    <row r="85" spans="1:6" x14ac:dyDescent="0.25">
      <c r="A85" s="39"/>
      <c r="B85" s="31"/>
      <c r="C85" s="22"/>
      <c r="D85" s="23"/>
      <c r="E85" s="21"/>
      <c r="F85" s="23"/>
    </row>
    <row r="86" spans="1:6" x14ac:dyDescent="0.25">
      <c r="A86" s="39"/>
      <c r="B86" s="31" t="s">
        <v>69</v>
      </c>
      <c r="C86" s="30">
        <v>0</v>
      </c>
      <c r="D86" s="66"/>
      <c r="E86" s="67"/>
      <c r="F86" s="29" t="s">
        <v>58</v>
      </c>
    </row>
    <row r="87" spans="1:6" x14ac:dyDescent="0.25">
      <c r="A87" s="39"/>
      <c r="B87" s="23"/>
      <c r="C87" s="22"/>
      <c r="D87" s="23"/>
      <c r="E87" s="21"/>
      <c r="F87" s="23"/>
    </row>
    <row r="88" spans="1:6" x14ac:dyDescent="0.25">
      <c r="A88" s="39"/>
      <c r="B88" s="24" t="s">
        <v>70</v>
      </c>
      <c r="C88" s="22"/>
      <c r="D88" s="23"/>
      <c r="E88" s="21"/>
      <c r="F88" s="23"/>
    </row>
    <row r="89" spans="1:6" x14ac:dyDescent="0.25">
      <c r="A89" s="39"/>
      <c r="B89" s="24" t="s">
        <v>71</v>
      </c>
      <c r="C89" s="22"/>
      <c r="D89" s="23"/>
      <c r="E89" s="21"/>
      <c r="F89" s="23"/>
    </row>
    <row r="90" spans="1:6" x14ac:dyDescent="0.25">
      <c r="A90" s="39"/>
      <c r="B90" s="24" t="s">
        <v>72</v>
      </c>
      <c r="C90" s="22"/>
      <c r="D90" s="23"/>
      <c r="E90" s="21"/>
      <c r="F90" s="23"/>
    </row>
    <row r="91" spans="1:6" x14ac:dyDescent="0.25">
      <c r="A91" s="39"/>
      <c r="B91" s="24" t="s">
        <v>73</v>
      </c>
      <c r="C91" s="22"/>
      <c r="D91" s="23"/>
      <c r="E91" s="21"/>
      <c r="F91" s="23"/>
    </row>
    <row r="92" spans="1:6" x14ac:dyDescent="0.25">
      <c r="A92" s="39"/>
      <c r="B92" s="24" t="s">
        <v>74</v>
      </c>
      <c r="C92" s="22"/>
      <c r="D92" s="23"/>
      <c r="E92" s="21"/>
      <c r="F92" s="23"/>
    </row>
    <row r="93" spans="1:6" x14ac:dyDescent="0.25">
      <c r="A93" s="39"/>
      <c r="B93" s="24" t="s">
        <v>75</v>
      </c>
      <c r="C93" s="22"/>
      <c r="D93" s="23"/>
      <c r="E93" s="21"/>
      <c r="F93" s="23"/>
    </row>
    <row r="94" spans="1:6" x14ac:dyDescent="0.25">
      <c r="A94" s="39"/>
      <c r="B94" s="24" t="s">
        <v>76</v>
      </c>
      <c r="C94" s="22"/>
      <c r="D94" s="23"/>
      <c r="E94" s="21"/>
      <c r="F94" s="23"/>
    </row>
    <row r="95" spans="1:6" x14ac:dyDescent="0.25">
      <c r="A95" s="39"/>
      <c r="B95" s="24" t="s">
        <v>77</v>
      </c>
      <c r="C95" s="22"/>
      <c r="D95" s="23"/>
      <c r="E95" s="21"/>
      <c r="F95" s="23"/>
    </row>
    <row r="96" spans="1:6" x14ac:dyDescent="0.25">
      <c r="A96" s="39"/>
      <c r="B96" s="23"/>
      <c r="C96" s="22"/>
      <c r="D96" s="23"/>
      <c r="E96" s="21"/>
      <c r="F96" s="23"/>
    </row>
    <row r="97" spans="1:6" x14ac:dyDescent="0.25">
      <c r="A97" s="39"/>
      <c r="B97" s="49" t="s">
        <v>100</v>
      </c>
      <c r="C97" s="22"/>
      <c r="D97" s="23"/>
      <c r="E97" s="21"/>
      <c r="F97" s="23"/>
    </row>
    <row r="98" spans="1:6" x14ac:dyDescent="0.25">
      <c r="A98" s="39"/>
      <c r="B98" s="23" t="s">
        <v>23</v>
      </c>
      <c r="C98" s="22"/>
      <c r="D98" s="23"/>
      <c r="E98" s="21"/>
      <c r="F98" s="23"/>
    </row>
    <row r="99" spans="1:6" x14ac:dyDescent="0.25">
      <c r="A99" s="39"/>
      <c r="B99" s="23" t="s">
        <v>25</v>
      </c>
      <c r="C99" s="22"/>
      <c r="D99" s="23"/>
      <c r="E99" s="21"/>
      <c r="F99" s="23"/>
    </row>
    <row r="100" spans="1:6" x14ac:dyDescent="0.25">
      <c r="A100" s="39"/>
      <c r="B100" s="23" t="s">
        <v>101</v>
      </c>
      <c r="C100" s="22"/>
      <c r="D100" s="23"/>
      <c r="E100" s="21"/>
      <c r="F100" s="23"/>
    </row>
    <row r="101" spans="1:6" x14ac:dyDescent="0.25">
      <c r="A101" s="39"/>
      <c r="B101" s="23" t="s">
        <v>102</v>
      </c>
      <c r="C101" s="22"/>
      <c r="D101" s="23"/>
      <c r="E101" s="21"/>
      <c r="F101" s="23"/>
    </row>
    <row r="102" spans="1:6" x14ac:dyDescent="0.25">
      <c r="A102" s="39"/>
      <c r="B102" s="24"/>
      <c r="C102" s="22"/>
      <c r="D102" s="23"/>
      <c r="E102" s="21"/>
      <c r="F102" s="23"/>
    </row>
    <row r="103" spans="1:6" x14ac:dyDescent="0.25">
      <c r="A103" s="39"/>
      <c r="B103" s="24" t="s">
        <v>78</v>
      </c>
      <c r="C103" s="22"/>
      <c r="D103" s="23"/>
      <c r="E103" s="21"/>
      <c r="F103" s="23"/>
    </row>
    <row r="104" spans="1:6" x14ac:dyDescent="0.25">
      <c r="A104" s="39"/>
      <c r="B104" s="24" t="s">
        <v>79</v>
      </c>
      <c r="C104" s="22"/>
      <c r="D104" s="23"/>
      <c r="E104" s="21"/>
      <c r="F104" s="23"/>
    </row>
    <row r="105" spans="1:6" x14ac:dyDescent="0.25">
      <c r="A105" s="39"/>
      <c r="B105" s="24" t="s">
        <v>80</v>
      </c>
      <c r="C105" s="22"/>
      <c r="D105" s="23"/>
      <c r="E105" s="21"/>
      <c r="F105" s="23"/>
    </row>
    <row r="106" spans="1:6" x14ac:dyDescent="0.25">
      <c r="A106" s="39"/>
      <c r="B106" s="24" t="s">
        <v>81</v>
      </c>
      <c r="C106" s="22"/>
      <c r="D106" s="23"/>
      <c r="E106" s="21"/>
      <c r="F106" s="23"/>
    </row>
    <row r="107" spans="1:6" x14ac:dyDescent="0.25">
      <c r="A107" s="39"/>
      <c r="B107" s="24" t="s">
        <v>82</v>
      </c>
      <c r="C107" s="22"/>
      <c r="D107" s="23"/>
      <c r="E107" s="21"/>
      <c r="F107" s="23"/>
    </row>
    <row r="108" spans="1:6" x14ac:dyDescent="0.25">
      <c r="A108" s="39"/>
      <c r="B108" s="24" t="s">
        <v>83</v>
      </c>
      <c r="C108" s="22"/>
      <c r="D108" s="23"/>
      <c r="E108" s="21"/>
      <c r="F108" s="23"/>
    </row>
    <row r="109" spans="1:6" x14ac:dyDescent="0.25">
      <c r="A109" s="39"/>
      <c r="B109" s="24" t="s">
        <v>84</v>
      </c>
      <c r="C109" s="22"/>
      <c r="D109" s="23"/>
      <c r="E109" s="21"/>
      <c r="F109" s="23"/>
    </row>
    <row r="110" spans="1:6" x14ac:dyDescent="0.25">
      <c r="A110" s="39"/>
      <c r="B110" s="24" t="s">
        <v>85</v>
      </c>
      <c r="C110" s="22"/>
      <c r="D110" s="23"/>
      <c r="E110" s="21"/>
      <c r="F110" s="23"/>
    </row>
    <row r="111" spans="1:6" x14ac:dyDescent="0.25">
      <c r="A111" s="39"/>
      <c r="B111" s="24" t="s">
        <v>86</v>
      </c>
      <c r="C111" s="22"/>
      <c r="D111" s="23"/>
      <c r="E111" s="21"/>
      <c r="F111" s="23"/>
    </row>
    <row r="112" spans="1:6" x14ac:dyDescent="0.25">
      <c r="A112" s="39"/>
      <c r="B112" s="24" t="s">
        <v>87</v>
      </c>
      <c r="C112" s="22"/>
      <c r="D112" s="23"/>
      <c r="E112" s="21"/>
      <c r="F112" s="23"/>
    </row>
    <row r="113" spans="1:8" x14ac:dyDescent="0.25">
      <c r="A113" s="39"/>
      <c r="B113" s="23"/>
      <c r="C113" s="22"/>
      <c r="D113" s="23"/>
      <c r="E113" s="21"/>
      <c r="F113" s="23"/>
    </row>
    <row r="114" spans="1:8" x14ac:dyDescent="0.25">
      <c r="A114" s="39"/>
      <c r="B114" s="24" t="s">
        <v>88</v>
      </c>
      <c r="C114" s="22"/>
      <c r="D114" s="23"/>
      <c r="E114" s="21"/>
      <c r="F114" s="23"/>
    </row>
    <row r="115" spans="1:8" x14ac:dyDescent="0.25">
      <c r="A115" s="39"/>
      <c r="B115" s="24" t="s">
        <v>89</v>
      </c>
      <c r="C115" s="22"/>
      <c r="D115" s="23"/>
      <c r="E115" s="21"/>
      <c r="F115" s="23"/>
    </row>
    <row r="116" spans="1:8" x14ac:dyDescent="0.25">
      <c r="A116" s="39"/>
      <c r="B116" s="24" t="s">
        <v>90</v>
      </c>
      <c r="C116" s="22"/>
      <c r="D116" s="23"/>
      <c r="E116" s="21"/>
      <c r="F116" s="23"/>
    </row>
    <row r="117" spans="1:8" x14ac:dyDescent="0.25">
      <c r="A117" s="39"/>
      <c r="B117" s="24" t="s">
        <v>91</v>
      </c>
      <c r="C117" s="22"/>
      <c r="D117" s="23"/>
      <c r="E117" s="21"/>
      <c r="F117" s="23"/>
    </row>
    <row r="118" spans="1:8" x14ac:dyDescent="0.25">
      <c r="A118" s="39"/>
      <c r="B118" s="24" t="s">
        <v>92</v>
      </c>
      <c r="C118" s="22"/>
      <c r="D118" s="23"/>
      <c r="E118" s="21"/>
      <c r="F118" s="23"/>
    </row>
    <row r="119" spans="1:8" x14ac:dyDescent="0.25">
      <c r="A119" s="39"/>
      <c r="B119" s="24" t="s">
        <v>93</v>
      </c>
      <c r="C119" s="22"/>
      <c r="D119" s="23"/>
      <c r="E119" s="21"/>
      <c r="F119" s="23"/>
    </row>
    <row r="120" spans="1:8" x14ac:dyDescent="0.25">
      <c r="A120" s="39"/>
      <c r="B120" s="24" t="s">
        <v>94</v>
      </c>
      <c r="C120" s="22"/>
      <c r="D120" s="23"/>
      <c r="E120" s="21"/>
      <c r="F120" s="23"/>
    </row>
    <row r="121" spans="1:8" x14ac:dyDescent="0.25">
      <c r="A121" s="39"/>
      <c r="B121" s="24" t="s">
        <v>95</v>
      </c>
      <c r="C121" s="22"/>
      <c r="D121" s="23"/>
      <c r="E121" s="21"/>
      <c r="F121" s="23"/>
    </row>
    <row r="122" spans="1:8" x14ac:dyDescent="0.25">
      <c r="A122" s="39"/>
      <c r="B122" s="24" t="s">
        <v>96</v>
      </c>
      <c r="C122" s="22"/>
      <c r="D122" s="23"/>
      <c r="E122" s="21"/>
      <c r="F122" s="23"/>
    </row>
    <row r="123" spans="1:8" x14ac:dyDescent="0.25">
      <c r="A123" s="39"/>
      <c r="B123" s="24" t="s">
        <v>97</v>
      </c>
      <c r="C123" s="22"/>
      <c r="D123" s="23"/>
      <c r="E123" s="21"/>
      <c r="F123" s="23"/>
    </row>
    <row r="124" spans="1:8" x14ac:dyDescent="0.25">
      <c r="A124" s="39"/>
      <c r="B124" s="23"/>
      <c r="C124" s="22"/>
      <c r="D124" s="23"/>
      <c r="E124" s="21"/>
      <c r="F124" s="23"/>
    </row>
    <row r="125" spans="1:8" ht="15.75" thickBot="1" x14ac:dyDescent="0.3">
      <c r="A125" s="5"/>
      <c r="B125" s="3"/>
      <c r="C125" s="17"/>
      <c r="D125" s="3"/>
      <c r="E125" s="7"/>
      <c r="F125" s="3"/>
    </row>
    <row r="126" spans="1:8" ht="16.5" thickBot="1" x14ac:dyDescent="0.3">
      <c r="A126" s="5"/>
      <c r="B126" s="4" t="s">
        <v>147</v>
      </c>
      <c r="C126" s="81">
        <f>SUM(C56:C125)</f>
        <v>5046.4500000000007</v>
      </c>
    </row>
    <row r="127" spans="1:8" s="40" customFormat="1" ht="19.5" thickBot="1" x14ac:dyDescent="0.35">
      <c r="A127" s="44"/>
      <c r="B127" s="41" t="s">
        <v>7</v>
      </c>
      <c r="C127" s="42">
        <v>14822</v>
      </c>
      <c r="D127" s="40" t="s">
        <v>29</v>
      </c>
    </row>
    <row r="128" spans="1:8" x14ac:dyDescent="0.25">
      <c r="A128" s="5"/>
      <c r="H128" s="55"/>
    </row>
    <row r="129" spans="1:8" ht="26.25" x14ac:dyDescent="0.4">
      <c r="A129" s="10" t="s">
        <v>104</v>
      </c>
      <c r="H129" s="55"/>
    </row>
    <row r="130" spans="1:8" ht="15.75" thickBot="1" x14ac:dyDescent="0.3">
      <c r="A130" s="5"/>
      <c r="H130" s="55"/>
    </row>
    <row r="131" spans="1:8" ht="19.5" thickBot="1" x14ac:dyDescent="0.35">
      <c r="A131" s="26" t="s">
        <v>0</v>
      </c>
      <c r="B131" s="12" t="s">
        <v>5</v>
      </c>
      <c r="C131" s="15" t="s">
        <v>1</v>
      </c>
      <c r="D131" s="12" t="s">
        <v>2</v>
      </c>
      <c r="E131" s="13" t="s">
        <v>3</v>
      </c>
      <c r="F131" s="12" t="s">
        <v>4</v>
      </c>
    </row>
    <row r="132" spans="1:8" ht="19.5" thickBot="1" x14ac:dyDescent="0.35">
      <c r="A132" s="43" t="s">
        <v>17</v>
      </c>
      <c r="B132" s="35"/>
      <c r="C132" s="51"/>
      <c r="D132" s="35"/>
      <c r="E132" s="79"/>
      <c r="F132" s="35"/>
    </row>
    <row r="133" spans="1:8" ht="18.75" x14ac:dyDescent="0.3">
      <c r="A133" s="52"/>
      <c r="B133" s="31" t="s">
        <v>9</v>
      </c>
      <c r="C133" s="47">
        <v>30000</v>
      </c>
      <c r="D133" s="86"/>
      <c r="E133" s="87"/>
      <c r="F133" s="24" t="s">
        <v>149</v>
      </c>
    </row>
    <row r="134" spans="1:8" x14ac:dyDescent="0.25">
      <c r="A134" s="1"/>
      <c r="B134" s="29" t="s">
        <v>10</v>
      </c>
      <c r="C134" s="22">
        <v>47600</v>
      </c>
      <c r="D134" s="63"/>
      <c r="E134" s="62"/>
      <c r="F134" s="24" t="s">
        <v>149</v>
      </c>
    </row>
    <row r="135" spans="1:8" x14ac:dyDescent="0.25">
      <c r="B135" s="23" t="s">
        <v>11</v>
      </c>
      <c r="C135" s="22">
        <v>51250</v>
      </c>
      <c r="D135" s="23"/>
      <c r="E135" s="21"/>
      <c r="F135" s="23" t="s">
        <v>12</v>
      </c>
    </row>
    <row r="136" spans="1:8" x14ac:dyDescent="0.25">
      <c r="B136" s="23"/>
      <c r="C136" s="22"/>
      <c r="D136" s="23"/>
      <c r="E136" s="21"/>
      <c r="F136" s="23"/>
    </row>
    <row r="137" spans="1:8" ht="15.75" thickBot="1" x14ac:dyDescent="0.3">
      <c r="B137" s="36"/>
      <c r="C137" s="37"/>
      <c r="D137" s="36"/>
      <c r="E137" s="38"/>
      <c r="F137" s="36"/>
    </row>
    <row r="138" spans="1:8" ht="16.5" thickBot="1" x14ac:dyDescent="0.3">
      <c r="B138" s="4" t="s">
        <v>147</v>
      </c>
      <c r="C138" s="81">
        <f>SUM(C133:C137)</f>
        <v>128850</v>
      </c>
    </row>
    <row r="139" spans="1:8" s="40" customFormat="1" ht="19.5" thickBot="1" x14ac:dyDescent="0.35">
      <c r="B139" s="41" t="s">
        <v>7</v>
      </c>
      <c r="C139" s="42">
        <v>128850</v>
      </c>
      <c r="D139" s="40" t="s">
        <v>29</v>
      </c>
    </row>
    <row r="141" spans="1:8" ht="26.25" x14ac:dyDescent="0.4">
      <c r="A141" s="10" t="s">
        <v>21</v>
      </c>
    </row>
    <row r="142" spans="1:8" ht="15.75" thickBot="1" x14ac:dyDescent="0.3"/>
    <row r="143" spans="1:8" ht="19.5" thickBot="1" x14ac:dyDescent="0.35">
      <c r="A143" s="26" t="s">
        <v>0</v>
      </c>
      <c r="B143" s="12" t="s">
        <v>5</v>
      </c>
      <c r="C143" s="15" t="s">
        <v>1</v>
      </c>
      <c r="D143" s="12" t="s">
        <v>2</v>
      </c>
      <c r="E143" s="13" t="s">
        <v>3</v>
      </c>
      <c r="F143" s="12" t="s">
        <v>4</v>
      </c>
    </row>
    <row r="144" spans="1:8" ht="19.5" thickBot="1" x14ac:dyDescent="0.35">
      <c r="A144" s="43" t="s">
        <v>22</v>
      </c>
      <c r="B144" s="35"/>
      <c r="C144" s="51"/>
      <c r="D144" s="56"/>
      <c r="E144" s="35"/>
      <c r="F144" s="35"/>
    </row>
    <row r="145" spans="1:6" ht="16.5" customHeight="1" x14ac:dyDescent="0.3">
      <c r="A145" s="52"/>
      <c r="B145" s="49" t="s">
        <v>98</v>
      </c>
      <c r="C145" s="54"/>
      <c r="D145" s="57"/>
      <c r="E145" s="53"/>
      <c r="F145" s="53"/>
    </row>
    <row r="146" spans="1:6" x14ac:dyDescent="0.25">
      <c r="B146" s="31" t="s">
        <v>109</v>
      </c>
      <c r="C146" s="34">
        <v>150.96</v>
      </c>
      <c r="D146" s="96" t="s">
        <v>170</v>
      </c>
      <c r="E146" s="31"/>
      <c r="F146" s="31" t="s">
        <v>169</v>
      </c>
    </row>
    <row r="147" spans="1:6" s="11" customFormat="1" ht="15" customHeight="1" x14ac:dyDescent="0.3">
      <c r="B147" s="31" t="s">
        <v>110</v>
      </c>
      <c r="C147" s="30">
        <v>49</v>
      </c>
      <c r="D147" s="85" t="s">
        <v>18</v>
      </c>
      <c r="E147" s="29"/>
      <c r="F147" s="31" t="s">
        <v>16</v>
      </c>
    </row>
    <row r="148" spans="1:6" x14ac:dyDescent="0.25">
      <c r="A148" s="5"/>
      <c r="B148" s="29" t="s">
        <v>105</v>
      </c>
      <c r="C148" s="30">
        <v>20.83</v>
      </c>
      <c r="D148" s="62"/>
      <c r="E148" s="63"/>
      <c r="F148" s="29" t="s">
        <v>108</v>
      </c>
    </row>
    <row r="149" spans="1:6" x14ac:dyDescent="0.25">
      <c r="A149" s="5"/>
      <c r="B149" s="2" t="s">
        <v>106</v>
      </c>
      <c r="C149" s="16">
        <v>16.670000000000002</v>
      </c>
      <c r="D149" s="64"/>
      <c r="E149" s="65"/>
      <c r="F149" s="29" t="s">
        <v>108</v>
      </c>
    </row>
    <row r="150" spans="1:6" x14ac:dyDescent="0.25">
      <c r="A150" s="5"/>
      <c r="B150" s="2" t="s">
        <v>107</v>
      </c>
      <c r="C150" s="16">
        <v>4</v>
      </c>
      <c r="D150" s="64"/>
      <c r="E150" s="65"/>
      <c r="F150" s="29" t="s">
        <v>108</v>
      </c>
    </row>
    <row r="151" spans="1:6" x14ac:dyDescent="0.25">
      <c r="A151" s="5"/>
      <c r="B151" s="2" t="s">
        <v>154</v>
      </c>
      <c r="C151" s="30">
        <v>3</v>
      </c>
      <c r="D151" s="62"/>
      <c r="E151" s="63"/>
      <c r="F151" s="29" t="s">
        <v>108</v>
      </c>
    </row>
    <row r="152" spans="1:6" x14ac:dyDescent="0.25">
      <c r="A152" s="5"/>
      <c r="B152" s="29" t="s">
        <v>151</v>
      </c>
      <c r="C152" s="30">
        <v>33</v>
      </c>
      <c r="D152" s="64"/>
      <c r="E152" s="65"/>
      <c r="F152" s="29" t="s">
        <v>152</v>
      </c>
    </row>
    <row r="153" spans="1:6" x14ac:dyDescent="0.25">
      <c r="A153" s="5"/>
      <c r="B153" s="2" t="s">
        <v>155</v>
      </c>
      <c r="C153" s="30">
        <v>17.75</v>
      </c>
      <c r="D153" s="62"/>
      <c r="E153" s="63"/>
      <c r="F153" s="29" t="s">
        <v>156</v>
      </c>
    </row>
    <row r="154" spans="1:6" x14ac:dyDescent="0.25">
      <c r="A154" s="5"/>
      <c r="B154" s="29" t="s">
        <v>157</v>
      </c>
      <c r="C154" s="30">
        <v>2.86</v>
      </c>
      <c r="D154" s="62"/>
      <c r="E154" s="63"/>
      <c r="F154" s="29" t="s">
        <v>156</v>
      </c>
    </row>
    <row r="155" spans="1:6" x14ac:dyDescent="0.25">
      <c r="A155" s="5"/>
      <c r="B155" s="88" t="s">
        <v>158</v>
      </c>
      <c r="C155" s="30">
        <v>13.75</v>
      </c>
      <c r="D155" s="62"/>
      <c r="E155" s="63"/>
      <c r="F155" s="29" t="s">
        <v>161</v>
      </c>
    </row>
    <row r="156" spans="1:6" x14ac:dyDescent="0.25">
      <c r="A156" s="5"/>
      <c r="B156" s="95" t="s">
        <v>163</v>
      </c>
      <c r="C156" s="94"/>
      <c r="D156" s="92"/>
      <c r="E156" s="93"/>
      <c r="F156" s="29"/>
    </row>
    <row r="157" spans="1:6" x14ac:dyDescent="0.25">
      <c r="A157" s="5"/>
      <c r="B157" s="95" t="s">
        <v>164</v>
      </c>
      <c r="C157" s="94"/>
      <c r="D157" s="92"/>
      <c r="E157" s="93"/>
      <c r="F157" s="29"/>
    </row>
    <row r="158" spans="1:6" x14ac:dyDescent="0.25">
      <c r="A158" s="5"/>
      <c r="B158" s="95"/>
      <c r="C158" s="94"/>
      <c r="D158" s="92"/>
      <c r="E158" s="93"/>
      <c r="F158" s="29"/>
    </row>
    <row r="159" spans="1:6" x14ac:dyDescent="0.25">
      <c r="A159" s="5"/>
      <c r="B159" s="49" t="s">
        <v>99</v>
      </c>
      <c r="C159" s="22"/>
      <c r="D159" s="21"/>
      <c r="E159" s="23"/>
      <c r="F159" s="29"/>
    </row>
    <row r="160" spans="1:6" x14ac:dyDescent="0.25">
      <c r="A160" s="5"/>
      <c r="B160" s="69" t="s">
        <v>100</v>
      </c>
      <c r="C160" s="21"/>
      <c r="D160" s="23"/>
      <c r="E160" s="29"/>
    </row>
    <row r="161" spans="1:6" x14ac:dyDescent="0.25">
      <c r="A161" s="5"/>
      <c r="B161" s="24"/>
      <c r="C161" s="21"/>
      <c r="D161" s="23"/>
      <c r="E161" s="29"/>
    </row>
    <row r="162" spans="1:6" x14ac:dyDescent="0.25">
      <c r="A162" s="5"/>
      <c r="B162" s="24"/>
      <c r="C162" s="22"/>
      <c r="D162" s="21"/>
      <c r="E162" s="23"/>
      <c r="F162" s="29"/>
    </row>
    <row r="163" spans="1:6" x14ac:dyDescent="0.25">
      <c r="A163" s="5"/>
      <c r="B163" s="23"/>
      <c r="C163" s="22"/>
      <c r="D163" s="21"/>
      <c r="E163" s="23"/>
      <c r="F163" s="29"/>
    </row>
    <row r="164" spans="1:6" x14ac:dyDescent="0.25">
      <c r="A164" s="5"/>
      <c r="B164" s="23"/>
      <c r="C164" s="22"/>
      <c r="D164" s="21"/>
      <c r="E164" s="23"/>
      <c r="F164" s="29"/>
    </row>
    <row r="165" spans="1:6" x14ac:dyDescent="0.25">
      <c r="A165" s="5"/>
      <c r="B165" s="2"/>
      <c r="C165" s="16"/>
      <c r="D165" s="60"/>
      <c r="E165" s="2"/>
      <c r="F165" s="2"/>
    </row>
    <row r="166" spans="1:6" x14ac:dyDescent="0.25">
      <c r="A166" s="5"/>
      <c r="B166" s="2"/>
      <c r="C166" s="16"/>
      <c r="D166" s="60"/>
      <c r="E166" s="2"/>
      <c r="F166" s="2"/>
    </row>
    <row r="167" spans="1:6" ht="15.75" thickBot="1" x14ac:dyDescent="0.3">
      <c r="A167" s="5"/>
      <c r="B167" s="3"/>
      <c r="C167" s="17"/>
      <c r="D167" s="61"/>
      <c r="E167" s="3"/>
      <c r="F167" s="3"/>
    </row>
    <row r="168" spans="1:6" s="40" customFormat="1" ht="19.5" thickBot="1" x14ac:dyDescent="0.35">
      <c r="A168" s="44"/>
      <c r="B168" s="4" t="s">
        <v>147</v>
      </c>
      <c r="C168" s="81">
        <f>SUM(C144:C167)</f>
        <v>311.82000000000005</v>
      </c>
      <c r="D168"/>
      <c r="E168"/>
      <c r="F168"/>
    </row>
    <row r="169" spans="1:6" ht="19.5" thickBot="1" x14ac:dyDescent="0.35">
      <c r="A169" s="5"/>
      <c r="B169" s="41" t="s">
        <v>7</v>
      </c>
      <c r="C169" s="42">
        <v>4600</v>
      </c>
      <c r="D169" s="40" t="s">
        <v>29</v>
      </c>
      <c r="E169" s="40"/>
      <c r="F169" s="40"/>
    </row>
    <row r="171" spans="1:6" x14ac:dyDescent="0.25">
      <c r="A171" s="5"/>
    </row>
    <row r="172" spans="1:6" ht="19.5" thickBot="1" x14ac:dyDescent="0.35">
      <c r="A172" s="5"/>
      <c r="B172" s="77" t="s">
        <v>111</v>
      </c>
    </row>
    <row r="173" spans="1:6" ht="19.5" thickBot="1" x14ac:dyDescent="0.35">
      <c r="A173" s="5"/>
      <c r="B173" s="77" t="s">
        <v>147</v>
      </c>
      <c r="C173" s="82">
        <f>SUM(C19+C50+C126+C138+C168)</f>
        <v>165508.27000000002</v>
      </c>
      <c r="D173" s="83"/>
    </row>
    <row r="174" spans="1:6" ht="19.5" thickBot="1" x14ac:dyDescent="0.35">
      <c r="A174" s="5"/>
      <c r="B174" s="77" t="s">
        <v>146</v>
      </c>
      <c r="C174" s="80">
        <f>SUM(C20+C51+C127+C139+C169)</f>
        <v>179772</v>
      </c>
    </row>
    <row r="175" spans="1:6" x14ac:dyDescent="0.25">
      <c r="A175" s="5"/>
    </row>
    <row r="176" spans="1:6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1"/>
    </row>
  </sheetData>
  <pageMargins left="0.70866141732283472" right="0.70866141732283472" top="0.74803149606299213" bottom="0.74803149606299213" header="0.31496062992125984" footer="0.31496062992125984"/>
  <pageSetup paperSize="8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D11" sqref="D11"/>
    </sheetView>
  </sheetViews>
  <sheetFormatPr defaultRowHeight="15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6.5" x14ac:dyDescent="0.7">
      <c r="A1" s="70" t="s">
        <v>30</v>
      </c>
      <c r="B1" s="8"/>
    </row>
    <row r="2" spans="1:6" ht="36" x14ac:dyDescent="0.55000000000000004">
      <c r="A2" s="71" t="s">
        <v>160</v>
      </c>
      <c r="B2" s="8"/>
    </row>
    <row r="3" spans="1:6" ht="36" x14ac:dyDescent="0.55000000000000004">
      <c r="A3" s="9" t="s">
        <v>113</v>
      </c>
      <c r="B3" s="9"/>
    </row>
    <row r="4" spans="1:6" ht="36" x14ac:dyDescent="0.55000000000000004">
      <c r="A4" s="71" t="s">
        <v>114</v>
      </c>
      <c r="F4" s="1" t="s">
        <v>6</v>
      </c>
    </row>
    <row r="5" spans="1:6" ht="36" x14ac:dyDescent="0.55000000000000004">
      <c r="A5" s="9"/>
    </row>
    <row r="6" spans="1:6" ht="26.25" x14ac:dyDescent="0.4">
      <c r="A6" s="10" t="s">
        <v>115</v>
      </c>
    </row>
    <row r="7" spans="1:6" ht="15" customHeight="1" thickBot="1" x14ac:dyDescent="0.45">
      <c r="A7" s="10"/>
    </row>
    <row r="8" spans="1:6" ht="18.7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5.75" customHeight="1" thickBot="1" x14ac:dyDescent="0.35">
      <c r="A9" s="43" t="s">
        <v>116</v>
      </c>
      <c r="B9" s="27"/>
      <c r="C9" s="19"/>
      <c r="D9" s="20"/>
      <c r="E9" s="18"/>
      <c r="F9" s="20"/>
    </row>
    <row r="10" spans="1:6" ht="18.75" customHeight="1" x14ac:dyDescent="0.4">
      <c r="A10" s="10"/>
      <c r="B10" s="29" t="s">
        <v>117</v>
      </c>
      <c r="C10" s="22">
        <v>9000</v>
      </c>
      <c r="D10" s="23"/>
      <c r="E10" s="21"/>
      <c r="F10" s="23"/>
    </row>
    <row r="11" spans="1:6" ht="18" customHeight="1" x14ac:dyDescent="0.4">
      <c r="A11" s="10"/>
      <c r="B11" s="29" t="s">
        <v>165</v>
      </c>
      <c r="C11" s="30">
        <v>1000</v>
      </c>
      <c r="D11" s="23"/>
      <c r="E11" s="21"/>
      <c r="F11" s="29" t="s">
        <v>166</v>
      </c>
    </row>
    <row r="12" spans="1:6" ht="16.5" customHeight="1" x14ac:dyDescent="0.4">
      <c r="A12" s="10"/>
      <c r="B12" s="2"/>
      <c r="C12" s="16"/>
      <c r="D12" s="2"/>
      <c r="E12" s="6"/>
      <c r="F12" s="2"/>
    </row>
    <row r="13" spans="1:6" ht="16.5" customHeight="1" x14ac:dyDescent="0.4">
      <c r="A13" s="10"/>
      <c r="B13" s="2"/>
      <c r="C13" s="16"/>
      <c r="D13" s="2"/>
      <c r="E13" s="6"/>
      <c r="F13" s="2"/>
    </row>
    <row r="14" spans="1:6" ht="17.25" customHeight="1" thickBot="1" x14ac:dyDescent="0.45">
      <c r="A14" s="10"/>
      <c r="B14" s="3"/>
      <c r="C14" s="17"/>
      <c r="D14" s="3"/>
      <c r="E14" s="7"/>
      <c r="F14" s="3"/>
    </row>
    <row r="15" spans="1:6" ht="16.5" customHeight="1" thickBot="1" x14ac:dyDescent="0.45">
      <c r="A15" s="10"/>
      <c r="B15" s="4" t="s">
        <v>147</v>
      </c>
      <c r="C15" s="25">
        <f>SUM(C9:C14)</f>
        <v>10000</v>
      </c>
    </row>
    <row r="16" spans="1:6" s="40" customFormat="1" ht="19.5" thickBot="1" x14ac:dyDescent="0.35">
      <c r="B16" s="41" t="s">
        <v>7</v>
      </c>
      <c r="C16" s="42">
        <v>10000</v>
      </c>
      <c r="D16" s="40" t="s">
        <v>29</v>
      </c>
    </row>
    <row r="18" spans="1:6" ht="26.25" x14ac:dyDescent="0.4">
      <c r="A18" s="10" t="s">
        <v>118</v>
      </c>
    </row>
    <row r="19" spans="1:6" ht="15.75" customHeight="1" thickBot="1" x14ac:dyDescent="0.45">
      <c r="A19" s="10"/>
    </row>
    <row r="20" spans="1:6" s="11" customFormat="1" ht="19.5" thickBot="1" x14ac:dyDescent="0.35">
      <c r="A20" s="12" t="s">
        <v>0</v>
      </c>
      <c r="B20" s="12" t="s">
        <v>5</v>
      </c>
      <c r="C20" s="15" t="s">
        <v>1</v>
      </c>
      <c r="D20" s="12" t="s">
        <v>2</v>
      </c>
      <c r="E20" s="13" t="s">
        <v>3</v>
      </c>
      <c r="F20" s="12" t="s">
        <v>4</v>
      </c>
    </row>
    <row r="21" spans="1:6" ht="19.5" thickBot="1" x14ac:dyDescent="0.35">
      <c r="A21" s="43" t="s">
        <v>119</v>
      </c>
      <c r="B21" s="27"/>
      <c r="C21" s="28"/>
      <c r="D21" s="20"/>
      <c r="E21" s="18"/>
      <c r="F21" s="20"/>
    </row>
    <row r="22" spans="1:6" x14ac:dyDescent="0.25">
      <c r="A22" s="5"/>
      <c r="B22" s="23" t="s">
        <v>120</v>
      </c>
      <c r="C22" s="22">
        <v>80000</v>
      </c>
      <c r="D22" s="23"/>
      <c r="E22" s="21"/>
      <c r="F22" s="24"/>
    </row>
    <row r="23" spans="1:6" x14ac:dyDescent="0.25">
      <c r="A23" s="5"/>
      <c r="B23" s="23"/>
      <c r="C23" s="22"/>
      <c r="D23" s="23"/>
      <c r="E23" s="21"/>
      <c r="F23" s="23"/>
    </row>
    <row r="24" spans="1:6" x14ac:dyDescent="0.25">
      <c r="A24" s="5"/>
      <c r="B24" s="23"/>
      <c r="C24" s="22"/>
      <c r="D24" s="24"/>
      <c r="E24" s="21"/>
      <c r="F24" s="23"/>
    </row>
    <row r="25" spans="1:6" ht="16.5" customHeight="1" x14ac:dyDescent="0.4">
      <c r="A25" s="10"/>
      <c r="B25" s="24"/>
      <c r="C25" s="47"/>
      <c r="D25" s="48"/>
      <c r="E25" s="72"/>
      <c r="F25" s="48"/>
    </row>
    <row r="26" spans="1:6" ht="18" customHeight="1" thickBot="1" x14ac:dyDescent="0.45">
      <c r="A26" s="10"/>
      <c r="B26" s="3"/>
      <c r="C26" s="17"/>
      <c r="D26" s="3"/>
      <c r="E26" s="7"/>
      <c r="F26" s="3"/>
    </row>
    <row r="27" spans="1:6" ht="15.75" thickBot="1" x14ac:dyDescent="0.3">
      <c r="B27" s="4" t="s">
        <v>147</v>
      </c>
      <c r="C27" s="25">
        <f>SUM(C21:C26)</f>
        <v>80000</v>
      </c>
    </row>
    <row r="28" spans="1:6" s="11" customFormat="1" ht="19.5" thickBot="1" x14ac:dyDescent="0.35">
      <c r="B28" s="41" t="s">
        <v>7</v>
      </c>
      <c r="C28" s="42">
        <v>80000</v>
      </c>
      <c r="D28" s="40" t="s">
        <v>29</v>
      </c>
      <c r="E28" s="40"/>
      <c r="F28" s="40"/>
    </row>
    <row r="30" spans="1:6" ht="26.25" x14ac:dyDescent="0.4">
      <c r="A30" s="10" t="s">
        <v>122</v>
      </c>
    </row>
    <row r="31" spans="1:6" ht="15.75" thickBot="1" x14ac:dyDescent="0.3">
      <c r="A31" s="5"/>
    </row>
    <row r="32" spans="1:6" ht="19.5" thickBot="1" x14ac:dyDescent="0.35">
      <c r="A32" s="26" t="s">
        <v>0</v>
      </c>
      <c r="B32" s="12" t="s">
        <v>5</v>
      </c>
      <c r="C32" s="15" t="s">
        <v>1</v>
      </c>
      <c r="D32" s="12" t="s">
        <v>2</v>
      </c>
      <c r="E32" s="13" t="s">
        <v>3</v>
      </c>
      <c r="F32" s="12" t="s">
        <v>4</v>
      </c>
    </row>
    <row r="33" spans="1:8" ht="19.5" thickBot="1" x14ac:dyDescent="0.35">
      <c r="A33" s="43" t="s">
        <v>121</v>
      </c>
      <c r="B33" s="20"/>
      <c r="C33" s="19"/>
      <c r="D33" s="20"/>
      <c r="E33" s="18"/>
      <c r="F33" s="20"/>
    </row>
    <row r="34" spans="1:8" x14ac:dyDescent="0.25">
      <c r="A34" s="39"/>
      <c r="B34" s="24" t="s">
        <v>123</v>
      </c>
      <c r="C34" s="22">
        <v>35000</v>
      </c>
      <c r="D34" s="23"/>
      <c r="E34" s="21"/>
      <c r="F34" s="24"/>
    </row>
    <row r="35" spans="1:8" x14ac:dyDescent="0.25">
      <c r="A35" s="39"/>
      <c r="B35" s="23"/>
      <c r="C35" s="22"/>
      <c r="D35" s="23"/>
      <c r="E35" s="21"/>
      <c r="F35" s="73"/>
    </row>
    <row r="36" spans="1:8" x14ac:dyDescent="0.25">
      <c r="A36" s="39"/>
      <c r="B36" s="23" t="s">
        <v>124</v>
      </c>
      <c r="C36" s="22">
        <v>96586</v>
      </c>
      <c r="D36" s="23"/>
      <c r="E36" s="21"/>
      <c r="F36" s="23"/>
    </row>
    <row r="37" spans="1:8" x14ac:dyDescent="0.25">
      <c r="A37" s="39"/>
      <c r="B37" s="23"/>
      <c r="C37" s="22"/>
      <c r="D37" s="23"/>
      <c r="E37" s="21"/>
      <c r="F37" s="23"/>
    </row>
    <row r="38" spans="1:8" x14ac:dyDescent="0.25">
      <c r="A38" s="39"/>
      <c r="B38" s="23"/>
      <c r="C38" s="22"/>
      <c r="D38" s="23"/>
      <c r="E38" s="21"/>
      <c r="F38" s="23"/>
    </row>
    <row r="39" spans="1:8" ht="15.75" thickBot="1" x14ac:dyDescent="0.3">
      <c r="A39" s="5"/>
      <c r="B39" s="3"/>
      <c r="C39" s="17"/>
      <c r="D39" s="3"/>
      <c r="E39" s="7"/>
      <c r="F39" s="3"/>
    </row>
    <row r="40" spans="1:8" ht="15.75" thickBot="1" x14ac:dyDescent="0.3">
      <c r="A40" s="5"/>
      <c r="B40" s="4" t="s">
        <v>147</v>
      </c>
      <c r="C40" s="25">
        <f>SUM(C33:C39)</f>
        <v>131586</v>
      </c>
    </row>
    <row r="41" spans="1:8" s="40" customFormat="1" ht="19.5" thickBot="1" x14ac:dyDescent="0.35">
      <c r="A41" s="44"/>
      <c r="B41" s="41" t="s">
        <v>7</v>
      </c>
      <c r="C41" s="42">
        <v>131586</v>
      </c>
      <c r="D41" s="40" t="s">
        <v>29</v>
      </c>
    </row>
    <row r="42" spans="1:8" x14ac:dyDescent="0.25">
      <c r="A42" s="5"/>
      <c r="H42" s="55"/>
    </row>
    <row r="43" spans="1:8" ht="26.25" x14ac:dyDescent="0.4">
      <c r="A43" s="10" t="s">
        <v>126</v>
      </c>
      <c r="H43" s="55"/>
    </row>
    <row r="44" spans="1:8" ht="15.75" thickBot="1" x14ac:dyDescent="0.3">
      <c r="A44" s="5"/>
      <c r="H44" s="55"/>
    </row>
    <row r="45" spans="1:8" ht="19.5" thickBot="1" x14ac:dyDescent="0.35">
      <c r="A45" s="26" t="s">
        <v>0</v>
      </c>
      <c r="B45" s="12" t="s">
        <v>5</v>
      </c>
      <c r="C45" s="15" t="s">
        <v>1</v>
      </c>
      <c r="D45" s="12" t="s">
        <v>2</v>
      </c>
      <c r="E45" s="13" t="s">
        <v>3</v>
      </c>
      <c r="F45" s="12" t="s">
        <v>4</v>
      </c>
    </row>
    <row r="46" spans="1:8" ht="19.5" thickBot="1" x14ac:dyDescent="0.35">
      <c r="A46" s="43" t="s">
        <v>125</v>
      </c>
      <c r="B46" s="27"/>
      <c r="C46" s="19"/>
      <c r="D46" s="20"/>
      <c r="E46" s="18"/>
      <c r="F46" s="20"/>
    </row>
    <row r="47" spans="1:8" x14ac:dyDescent="0.25">
      <c r="A47" s="1"/>
      <c r="B47" s="23" t="s">
        <v>127</v>
      </c>
      <c r="C47" s="22">
        <v>3642</v>
      </c>
      <c r="D47" s="23"/>
      <c r="E47" s="21"/>
      <c r="F47" s="24"/>
    </row>
    <row r="48" spans="1:8" x14ac:dyDescent="0.25">
      <c r="B48" s="23"/>
      <c r="C48" s="22"/>
      <c r="D48" s="23"/>
      <c r="E48" s="21"/>
      <c r="F48" s="23"/>
    </row>
    <row r="49" spans="1:6" x14ac:dyDescent="0.25">
      <c r="B49" s="23"/>
      <c r="C49" s="22"/>
      <c r="D49" s="23"/>
      <c r="E49" s="21"/>
      <c r="F49" s="23"/>
    </row>
    <row r="50" spans="1:6" ht="15.75" thickBot="1" x14ac:dyDescent="0.3">
      <c r="B50" s="36"/>
      <c r="C50" s="37"/>
      <c r="D50" s="36"/>
      <c r="E50" s="38"/>
      <c r="F50" s="36"/>
    </row>
    <row r="51" spans="1:6" ht="15.75" thickBot="1" x14ac:dyDescent="0.3">
      <c r="B51" s="4" t="s">
        <v>147</v>
      </c>
      <c r="C51" s="25">
        <f>SUM(C46:C50)</f>
        <v>3642</v>
      </c>
    </row>
    <row r="52" spans="1:6" s="40" customFormat="1" ht="19.5" thickBot="1" x14ac:dyDescent="0.35">
      <c r="B52" s="41" t="s">
        <v>7</v>
      </c>
      <c r="C52" s="42">
        <v>3642</v>
      </c>
      <c r="D52" s="40" t="s">
        <v>29</v>
      </c>
    </row>
    <row r="54" spans="1:6" ht="26.25" x14ac:dyDescent="0.4">
      <c r="A54" s="10" t="s">
        <v>128</v>
      </c>
    </row>
    <row r="55" spans="1:6" ht="15.75" thickBot="1" x14ac:dyDescent="0.3"/>
    <row r="56" spans="1:6" ht="19.5" thickBot="1" x14ac:dyDescent="0.35">
      <c r="A56" s="26" t="s">
        <v>0</v>
      </c>
      <c r="B56" s="12" t="s">
        <v>5</v>
      </c>
      <c r="C56" s="15" t="s">
        <v>1</v>
      </c>
      <c r="D56" s="12" t="s">
        <v>2</v>
      </c>
      <c r="E56" s="13" t="s">
        <v>3</v>
      </c>
      <c r="F56" s="12" t="s">
        <v>4</v>
      </c>
    </row>
    <row r="57" spans="1:6" ht="19.5" thickBot="1" x14ac:dyDescent="0.35">
      <c r="A57" s="43" t="s">
        <v>129</v>
      </c>
      <c r="B57" s="35"/>
      <c r="C57" s="51"/>
      <c r="D57" s="56"/>
      <c r="E57" s="35"/>
      <c r="F57" s="35"/>
    </row>
    <row r="58" spans="1:6" ht="16.5" customHeight="1" x14ac:dyDescent="0.3">
      <c r="A58" s="52"/>
      <c r="B58" s="24" t="s">
        <v>130</v>
      </c>
      <c r="C58" s="74">
        <v>11000</v>
      </c>
      <c r="D58" s="75"/>
      <c r="E58" s="76"/>
      <c r="F58" s="76"/>
    </row>
    <row r="59" spans="1:6" x14ac:dyDescent="0.25">
      <c r="B59" s="24"/>
      <c r="C59" s="47"/>
      <c r="D59" s="58"/>
      <c r="E59" s="24"/>
      <c r="F59" s="24"/>
    </row>
    <row r="60" spans="1:6" s="11" customFormat="1" ht="15" customHeight="1" x14ac:dyDescent="0.3">
      <c r="B60" s="24"/>
      <c r="C60" s="22"/>
      <c r="D60" s="59"/>
      <c r="E60" s="23"/>
      <c r="F60" s="24"/>
    </row>
    <row r="61" spans="1:6" x14ac:dyDescent="0.25">
      <c r="A61" s="5"/>
      <c r="B61" s="23"/>
      <c r="C61" s="22"/>
      <c r="D61" s="59"/>
      <c r="E61" s="23"/>
      <c r="F61" s="23"/>
    </row>
    <row r="62" spans="1:6" x14ac:dyDescent="0.25">
      <c r="A62" s="5"/>
      <c r="B62" s="23"/>
      <c r="C62" s="22"/>
      <c r="D62" s="59"/>
      <c r="E62" s="23"/>
      <c r="F62" s="23"/>
    </row>
    <row r="63" spans="1:6" ht="15.75" thickBot="1" x14ac:dyDescent="0.3">
      <c r="A63" s="5"/>
      <c r="B63" s="3"/>
      <c r="C63" s="17"/>
      <c r="D63" s="61"/>
      <c r="E63" s="3"/>
      <c r="F63" s="3"/>
    </row>
    <row r="64" spans="1:6" s="40" customFormat="1" ht="19.5" thickBot="1" x14ac:dyDescent="0.35">
      <c r="A64" s="44"/>
      <c r="B64" s="4" t="s">
        <v>147</v>
      </c>
      <c r="C64" s="25">
        <f>SUM(C57:C63)</f>
        <v>11000</v>
      </c>
      <c r="D64"/>
      <c r="E64"/>
      <c r="F64"/>
    </row>
    <row r="65" spans="1:6" ht="19.5" thickBot="1" x14ac:dyDescent="0.35">
      <c r="A65" s="5"/>
      <c r="B65" s="41" t="s">
        <v>7</v>
      </c>
      <c r="C65" s="42">
        <v>11000</v>
      </c>
      <c r="D65" s="40" t="s">
        <v>29</v>
      </c>
      <c r="E65" s="40"/>
      <c r="F65" s="40"/>
    </row>
    <row r="67" spans="1:6" x14ac:dyDescent="0.25">
      <c r="A67" s="5"/>
    </row>
    <row r="68" spans="1:6" ht="19.5" thickBot="1" x14ac:dyDescent="0.35">
      <c r="A68" s="5"/>
      <c r="B68" s="77" t="s">
        <v>148</v>
      </c>
    </row>
    <row r="69" spans="1:6" ht="19.5" thickBot="1" x14ac:dyDescent="0.35">
      <c r="A69" s="5"/>
      <c r="B69" s="77" t="s">
        <v>147</v>
      </c>
      <c r="C69" s="82">
        <f>SUM(C15+C27+C40+C51+C64)</f>
        <v>236228</v>
      </c>
      <c r="D69" s="83"/>
    </row>
    <row r="70" spans="1:6" ht="19.5" thickBot="1" x14ac:dyDescent="0.35">
      <c r="A70" s="5"/>
      <c r="B70" s="77" t="s">
        <v>146</v>
      </c>
      <c r="C70" s="80">
        <f>SUM(C16+C28+C41+C52+C65)</f>
        <v>236228</v>
      </c>
    </row>
    <row r="71" spans="1:6" x14ac:dyDescent="0.25">
      <c r="A71" s="5"/>
    </row>
    <row r="72" spans="1:6" x14ac:dyDescent="0.25">
      <c r="A72" s="5"/>
    </row>
    <row r="73" spans="1:6" x14ac:dyDescent="0.25">
      <c r="A73" s="5"/>
    </row>
    <row r="74" spans="1:6" x14ac:dyDescent="0.25">
      <c r="A74" s="5"/>
    </row>
    <row r="75" spans="1:6" x14ac:dyDescent="0.25">
      <c r="A75" s="5"/>
    </row>
    <row r="76" spans="1:6" x14ac:dyDescent="0.25">
      <c r="A76" s="5"/>
    </row>
    <row r="77" spans="1:6" x14ac:dyDescent="0.25">
      <c r="A77" s="5"/>
    </row>
    <row r="78" spans="1:6" x14ac:dyDescent="0.25">
      <c r="A78" s="5"/>
    </row>
    <row r="79" spans="1:6" x14ac:dyDescent="0.25">
      <c r="A79" s="5"/>
    </row>
    <row r="80" spans="1:6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2" sqref="A2"/>
    </sheetView>
  </sheetViews>
  <sheetFormatPr defaultRowHeight="15.7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1.25" customHeight="1" x14ac:dyDescent="0.7">
      <c r="A1" s="70" t="s">
        <v>30</v>
      </c>
      <c r="B1" s="8"/>
    </row>
    <row r="2" spans="1:6" ht="36" x14ac:dyDescent="0.55000000000000004">
      <c r="A2" s="71" t="s">
        <v>160</v>
      </c>
      <c r="B2" s="8"/>
    </row>
    <row r="3" spans="1:6" ht="33" customHeight="1" x14ac:dyDescent="0.55000000000000004">
      <c r="A3" s="9" t="s">
        <v>131</v>
      </c>
      <c r="B3" s="9"/>
    </row>
    <row r="4" spans="1:6" ht="34.5" customHeight="1" x14ac:dyDescent="0.55000000000000004">
      <c r="A4" s="71" t="s">
        <v>135</v>
      </c>
      <c r="F4" s="1" t="s">
        <v>6</v>
      </c>
    </row>
    <row r="5" spans="1:6" ht="15.75" customHeight="1" x14ac:dyDescent="0.55000000000000004">
      <c r="A5" s="9"/>
    </row>
    <row r="6" spans="1:6" ht="25.5" customHeight="1" x14ac:dyDescent="0.4">
      <c r="A6" s="10" t="s">
        <v>133</v>
      </c>
    </row>
    <row r="7" spans="1:6" ht="15.75" customHeight="1" thickBot="1" x14ac:dyDescent="0.45">
      <c r="A7" s="10"/>
    </row>
    <row r="8" spans="1:6" ht="21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8.75" customHeight="1" thickBot="1" x14ac:dyDescent="0.35">
      <c r="A9" s="43" t="s">
        <v>132</v>
      </c>
      <c r="B9" s="27"/>
      <c r="C9" s="19"/>
      <c r="D9" s="20"/>
      <c r="E9" s="18"/>
      <c r="F9" s="20"/>
    </row>
    <row r="10" spans="1:6" ht="15.75" customHeight="1" x14ac:dyDescent="0.4">
      <c r="A10" s="10"/>
      <c r="B10" s="23" t="s">
        <v>134</v>
      </c>
      <c r="C10" s="22">
        <v>6000</v>
      </c>
      <c r="D10" s="23"/>
      <c r="E10" s="21"/>
      <c r="F10" s="23"/>
    </row>
    <row r="11" spans="1:6" ht="15.75" customHeight="1" x14ac:dyDescent="0.4">
      <c r="A11" s="10"/>
      <c r="B11" s="23"/>
      <c r="C11" s="22"/>
      <c r="D11" s="23"/>
      <c r="E11" s="21"/>
      <c r="F11" s="23"/>
    </row>
    <row r="12" spans="1:6" ht="15.75" customHeight="1" x14ac:dyDescent="0.4">
      <c r="A12" s="10"/>
      <c r="B12" s="2"/>
      <c r="C12" s="16"/>
      <c r="D12" s="2"/>
      <c r="E12" s="6"/>
      <c r="F12" s="2"/>
    </row>
    <row r="13" spans="1:6" ht="15.75" customHeight="1" x14ac:dyDescent="0.4">
      <c r="A13" s="10"/>
      <c r="B13" s="2"/>
      <c r="C13" s="16"/>
      <c r="D13" s="2"/>
      <c r="E13" s="6"/>
      <c r="F13" s="2"/>
    </row>
    <row r="14" spans="1:6" ht="15.75" customHeight="1" thickBot="1" x14ac:dyDescent="0.45">
      <c r="A14" s="10"/>
      <c r="B14" s="3"/>
      <c r="C14" s="17"/>
      <c r="D14" s="3"/>
      <c r="E14" s="7"/>
      <c r="F14" s="3"/>
    </row>
    <row r="15" spans="1:6" ht="19.5" customHeight="1" thickBot="1" x14ac:dyDescent="0.45">
      <c r="A15" s="10"/>
      <c r="B15" s="4" t="s">
        <v>147</v>
      </c>
      <c r="C15" s="25">
        <f>SUM(C9:C14)</f>
        <v>6000</v>
      </c>
    </row>
    <row r="16" spans="1:6" s="40" customFormat="1" ht="19.5" customHeight="1" thickBot="1" x14ac:dyDescent="0.35">
      <c r="B16" s="41" t="s">
        <v>7</v>
      </c>
      <c r="C16" s="42">
        <v>6000</v>
      </c>
      <c r="D16" s="40" t="s">
        <v>29</v>
      </c>
    </row>
    <row r="18" spans="1:4" ht="15.75" customHeight="1" x14ac:dyDescent="0.25">
      <c r="A18" s="5"/>
    </row>
    <row r="19" spans="1:4" ht="19.5" thickBot="1" x14ac:dyDescent="0.35">
      <c r="A19" s="5"/>
      <c r="B19" s="77" t="s">
        <v>131</v>
      </c>
    </row>
    <row r="20" spans="1:4" ht="19.5" thickBot="1" x14ac:dyDescent="0.35">
      <c r="A20" s="5"/>
      <c r="B20" s="77" t="s">
        <v>147</v>
      </c>
      <c r="C20" s="82">
        <f>SUM(C15)</f>
        <v>6000</v>
      </c>
      <c r="D20" s="83"/>
    </row>
    <row r="21" spans="1:4" ht="19.5" thickBot="1" x14ac:dyDescent="0.35">
      <c r="A21" s="5"/>
      <c r="B21" s="77" t="s">
        <v>146</v>
      </c>
      <c r="C21" s="80">
        <f>SUM(C16)</f>
        <v>6000</v>
      </c>
    </row>
    <row r="22" spans="1:4" ht="15.75" customHeight="1" x14ac:dyDescent="0.25">
      <c r="A22" s="5"/>
    </row>
    <row r="23" spans="1:4" ht="15.75" customHeight="1" x14ac:dyDescent="0.25">
      <c r="A23" s="5"/>
    </row>
    <row r="24" spans="1:4" ht="15.75" customHeight="1" x14ac:dyDescent="0.25">
      <c r="A24" s="5"/>
    </row>
    <row r="25" spans="1:4" ht="15.75" customHeight="1" x14ac:dyDescent="0.25">
      <c r="A25" s="5"/>
    </row>
    <row r="26" spans="1:4" ht="15.75" customHeight="1" x14ac:dyDescent="0.25">
      <c r="A26" s="5"/>
    </row>
    <row r="27" spans="1:4" ht="15.75" customHeight="1" x14ac:dyDescent="0.25">
      <c r="A27" s="5"/>
    </row>
    <row r="28" spans="1:4" ht="15.75" customHeight="1" x14ac:dyDescent="0.25">
      <c r="A28" s="5"/>
    </row>
    <row r="29" spans="1:4" ht="15.75" customHeight="1" x14ac:dyDescent="0.25">
      <c r="A29" s="5"/>
    </row>
    <row r="30" spans="1:4" ht="15.75" customHeight="1" x14ac:dyDescent="0.25">
      <c r="A30" s="5"/>
    </row>
    <row r="31" spans="1:4" ht="15.75" customHeight="1" x14ac:dyDescent="0.25">
      <c r="A31" s="5"/>
    </row>
    <row r="32" spans="1:4" ht="15.7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2" sqref="A2"/>
    </sheetView>
  </sheetViews>
  <sheetFormatPr defaultRowHeight="20.2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2" customHeight="1" x14ac:dyDescent="0.7">
      <c r="A1" s="70" t="s">
        <v>30</v>
      </c>
      <c r="B1" s="8"/>
    </row>
    <row r="2" spans="1:6" ht="42" customHeight="1" x14ac:dyDescent="0.55000000000000004">
      <c r="A2" s="71" t="s">
        <v>160</v>
      </c>
      <c r="B2" s="8"/>
    </row>
    <row r="3" spans="1:6" ht="33.75" customHeight="1" x14ac:dyDescent="0.55000000000000004">
      <c r="A3" s="9" t="s">
        <v>136</v>
      </c>
      <c r="B3" s="9"/>
    </row>
    <row r="4" spans="1:6" ht="35.25" customHeight="1" x14ac:dyDescent="0.55000000000000004">
      <c r="A4" s="71" t="s">
        <v>138</v>
      </c>
      <c r="F4" s="1" t="s">
        <v>6</v>
      </c>
    </row>
    <row r="5" spans="1:6" ht="20.25" customHeight="1" x14ac:dyDescent="0.55000000000000004">
      <c r="A5" s="9"/>
    </row>
    <row r="6" spans="1:6" ht="24" customHeight="1" x14ac:dyDescent="0.4">
      <c r="A6" s="10" t="s">
        <v>139</v>
      </c>
    </row>
    <row r="7" spans="1:6" ht="20.25" customHeight="1" thickBot="1" x14ac:dyDescent="0.45">
      <c r="A7" s="10"/>
    </row>
    <row r="8" spans="1:6" ht="20.2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20.25" customHeight="1" thickBot="1" x14ac:dyDescent="0.35">
      <c r="A9" s="43" t="s">
        <v>137</v>
      </c>
      <c r="B9" s="27"/>
      <c r="C9" s="19"/>
      <c r="D9" s="20"/>
      <c r="E9" s="18"/>
      <c r="F9" s="20"/>
    </row>
    <row r="10" spans="1:6" ht="20.25" customHeight="1" x14ac:dyDescent="0.4">
      <c r="A10" s="10"/>
      <c r="B10" s="23" t="s">
        <v>140</v>
      </c>
      <c r="C10" s="22">
        <v>6000</v>
      </c>
      <c r="D10" s="23"/>
      <c r="E10" s="21"/>
      <c r="F10" s="23"/>
    </row>
    <row r="11" spans="1:6" ht="20.25" customHeight="1" x14ac:dyDescent="0.4">
      <c r="A11" s="10"/>
      <c r="B11" s="23"/>
      <c r="C11" s="22"/>
      <c r="D11" s="23"/>
      <c r="E11" s="21"/>
      <c r="F11" s="23"/>
    </row>
    <row r="12" spans="1:6" ht="20.25" customHeight="1" x14ac:dyDescent="0.4">
      <c r="A12" s="10"/>
      <c r="B12" s="2"/>
      <c r="C12" s="16"/>
      <c r="D12" s="2"/>
      <c r="E12" s="6"/>
      <c r="F12" s="2"/>
    </row>
    <row r="13" spans="1:6" ht="20.25" customHeight="1" x14ac:dyDescent="0.4">
      <c r="A13" s="10"/>
      <c r="B13" s="2"/>
      <c r="C13" s="16"/>
      <c r="D13" s="2"/>
      <c r="E13" s="6"/>
      <c r="F13" s="2"/>
    </row>
    <row r="14" spans="1:6" ht="20.25" customHeight="1" thickBot="1" x14ac:dyDescent="0.45">
      <c r="A14" s="10"/>
      <c r="B14" s="3"/>
      <c r="C14" s="17"/>
      <c r="D14" s="3"/>
      <c r="E14" s="7"/>
      <c r="F14" s="3"/>
    </row>
    <row r="15" spans="1:6" ht="20.25" customHeight="1" thickBot="1" x14ac:dyDescent="0.45">
      <c r="A15" s="10"/>
      <c r="B15" s="4" t="s">
        <v>147</v>
      </c>
      <c r="C15" s="25">
        <f>SUM(C9:C14)</f>
        <v>6000</v>
      </c>
    </row>
    <row r="16" spans="1:6" s="40" customFormat="1" ht="20.25" customHeight="1" thickBot="1" x14ac:dyDescent="0.35">
      <c r="B16" s="41" t="s">
        <v>7</v>
      </c>
      <c r="C16" s="42">
        <v>6000</v>
      </c>
      <c r="D16" s="40" t="s">
        <v>29</v>
      </c>
    </row>
    <row r="18" spans="1:4" ht="20.25" customHeight="1" x14ac:dyDescent="0.25">
      <c r="A18" s="5"/>
    </row>
    <row r="19" spans="1:4" ht="20.25" customHeight="1" thickBot="1" x14ac:dyDescent="0.35">
      <c r="A19" s="5"/>
      <c r="B19" s="77" t="s">
        <v>136</v>
      </c>
    </row>
    <row r="20" spans="1:4" ht="20.25" customHeight="1" thickBot="1" x14ac:dyDescent="0.35">
      <c r="A20" s="5"/>
      <c r="B20" s="77" t="s">
        <v>147</v>
      </c>
      <c r="C20" s="82">
        <f>SUM(C15)</f>
        <v>6000</v>
      </c>
      <c r="D20" s="83"/>
    </row>
    <row r="21" spans="1:4" ht="20.25" customHeight="1" thickBot="1" x14ac:dyDescent="0.35">
      <c r="A21" s="5"/>
      <c r="B21" s="77" t="s">
        <v>146</v>
      </c>
      <c r="C21" s="80">
        <f>SUM(C16)</f>
        <v>6000</v>
      </c>
    </row>
    <row r="22" spans="1:4" ht="20.25" customHeight="1" x14ac:dyDescent="0.25">
      <c r="A22" s="5"/>
    </row>
    <row r="23" spans="1:4" ht="20.25" customHeight="1" x14ac:dyDescent="0.25">
      <c r="A23" s="5"/>
    </row>
    <row r="24" spans="1:4" ht="20.25" customHeight="1" x14ac:dyDescent="0.25">
      <c r="A24" s="5"/>
    </row>
    <row r="25" spans="1:4" ht="20.25" customHeight="1" x14ac:dyDescent="0.25">
      <c r="A25" s="5"/>
    </row>
    <row r="26" spans="1:4" ht="20.25" customHeight="1" x14ac:dyDescent="0.25">
      <c r="A26" s="5"/>
    </row>
    <row r="27" spans="1:4" ht="20.25" customHeight="1" x14ac:dyDescent="0.25">
      <c r="A27" s="5"/>
    </row>
    <row r="28" spans="1:4" ht="20.25" customHeight="1" x14ac:dyDescent="0.25">
      <c r="A28" s="5"/>
    </row>
    <row r="29" spans="1:4" ht="20.25" customHeight="1" x14ac:dyDescent="0.25">
      <c r="A29" s="5"/>
    </row>
    <row r="30" spans="1:4" ht="20.25" customHeight="1" x14ac:dyDescent="0.25">
      <c r="A30" s="5"/>
    </row>
    <row r="31" spans="1:4" ht="20.25" customHeight="1" x14ac:dyDescent="0.25">
      <c r="A31" s="5"/>
    </row>
    <row r="32" spans="1:4" ht="20.2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B2" sqref="B2"/>
    </sheetView>
  </sheetViews>
  <sheetFormatPr defaultRowHeight="19.5" customHeight="1" x14ac:dyDescent="0.2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4.25" customHeight="1" x14ac:dyDescent="0.7">
      <c r="A1" s="70" t="s">
        <v>30</v>
      </c>
      <c r="B1" s="8"/>
    </row>
    <row r="2" spans="1:6" ht="36.75" customHeight="1" x14ac:dyDescent="0.55000000000000004">
      <c r="A2" s="71" t="s">
        <v>160</v>
      </c>
      <c r="B2" s="8"/>
    </row>
    <row r="3" spans="1:6" ht="33" customHeight="1" x14ac:dyDescent="0.55000000000000004">
      <c r="A3" s="9" t="s">
        <v>141</v>
      </c>
      <c r="B3" s="9"/>
    </row>
    <row r="4" spans="1:6" ht="37.5" customHeight="1" x14ac:dyDescent="0.55000000000000004">
      <c r="A4" s="71" t="s">
        <v>142</v>
      </c>
      <c r="F4" s="1" t="s">
        <v>6</v>
      </c>
    </row>
    <row r="5" spans="1:6" ht="19.5" customHeight="1" x14ac:dyDescent="0.55000000000000004">
      <c r="A5" s="9"/>
    </row>
    <row r="6" spans="1:6" ht="24" customHeight="1" x14ac:dyDescent="0.4">
      <c r="A6" s="10" t="s">
        <v>143</v>
      </c>
    </row>
    <row r="7" spans="1:6" ht="19.5" customHeight="1" thickBot="1" x14ac:dyDescent="0.45">
      <c r="A7" s="10"/>
    </row>
    <row r="8" spans="1:6" ht="19.5" customHeight="1" thickBot="1" x14ac:dyDescent="0.35">
      <c r="A8" s="12" t="s">
        <v>0</v>
      </c>
      <c r="B8" s="12" t="s">
        <v>5</v>
      </c>
      <c r="C8" s="15" t="s">
        <v>1</v>
      </c>
      <c r="D8" s="12" t="s">
        <v>2</v>
      </c>
      <c r="E8" s="13" t="s">
        <v>3</v>
      </c>
      <c r="F8" s="12" t="s">
        <v>4</v>
      </c>
    </row>
    <row r="9" spans="1:6" ht="19.5" customHeight="1" thickBot="1" x14ac:dyDescent="0.35">
      <c r="A9" s="43" t="s">
        <v>144</v>
      </c>
      <c r="B9" s="27"/>
      <c r="C9" s="19"/>
      <c r="D9" s="20"/>
      <c r="E9" s="18"/>
      <c r="F9" s="20"/>
    </row>
    <row r="10" spans="1:6" ht="19.5" customHeight="1" x14ac:dyDescent="0.4">
      <c r="A10" s="10"/>
      <c r="B10" s="23" t="s">
        <v>145</v>
      </c>
      <c r="C10" s="22">
        <v>5000</v>
      </c>
      <c r="D10" s="23"/>
      <c r="E10" s="21"/>
      <c r="F10" s="23"/>
    </row>
    <row r="11" spans="1:6" ht="19.5" customHeight="1" x14ac:dyDescent="0.4">
      <c r="A11" s="10"/>
      <c r="B11" s="23"/>
      <c r="C11" s="22"/>
      <c r="D11" s="23"/>
      <c r="E11" s="21"/>
      <c r="F11" s="23"/>
    </row>
    <row r="12" spans="1:6" ht="19.5" customHeight="1" x14ac:dyDescent="0.4">
      <c r="A12" s="10"/>
      <c r="B12" s="2"/>
      <c r="C12" s="16"/>
      <c r="D12" s="2"/>
      <c r="E12" s="6"/>
      <c r="F12" s="2"/>
    </row>
    <row r="13" spans="1:6" ht="19.5" customHeight="1" x14ac:dyDescent="0.4">
      <c r="A13" s="10"/>
      <c r="B13" s="2"/>
      <c r="C13" s="16"/>
      <c r="D13" s="2"/>
      <c r="E13" s="6"/>
      <c r="F13" s="2"/>
    </row>
    <row r="14" spans="1:6" ht="19.5" customHeight="1" thickBot="1" x14ac:dyDescent="0.45">
      <c r="A14" s="10"/>
      <c r="B14" s="3"/>
      <c r="C14" s="17"/>
      <c r="D14" s="3"/>
      <c r="E14" s="7"/>
      <c r="F14" s="3"/>
    </row>
    <row r="15" spans="1:6" ht="19.5" customHeight="1" thickBot="1" x14ac:dyDescent="0.45">
      <c r="A15" s="10"/>
      <c r="B15" s="4" t="s">
        <v>147</v>
      </c>
      <c r="C15" s="25">
        <f>SUM(C9:C14)</f>
        <v>5000</v>
      </c>
    </row>
    <row r="16" spans="1:6" s="40" customFormat="1" ht="19.5" customHeight="1" thickBot="1" x14ac:dyDescent="0.35">
      <c r="B16" s="41" t="s">
        <v>7</v>
      </c>
      <c r="C16" s="42">
        <v>5000</v>
      </c>
      <c r="D16" s="40" t="s">
        <v>29</v>
      </c>
    </row>
    <row r="18" spans="1:4" ht="19.5" customHeight="1" x14ac:dyDescent="0.25">
      <c r="A18" s="5"/>
    </row>
    <row r="19" spans="1:4" ht="19.5" customHeight="1" thickBot="1" x14ac:dyDescent="0.35">
      <c r="A19" s="5"/>
      <c r="B19" s="77" t="s">
        <v>141</v>
      </c>
    </row>
    <row r="20" spans="1:4" ht="19.5" customHeight="1" thickBot="1" x14ac:dyDescent="0.35">
      <c r="A20" s="5"/>
      <c r="B20" s="77" t="s">
        <v>147</v>
      </c>
      <c r="C20" s="82">
        <f>SUM(C15)</f>
        <v>5000</v>
      </c>
      <c r="D20" s="83"/>
    </row>
    <row r="21" spans="1:4" ht="19.5" customHeight="1" thickBot="1" x14ac:dyDescent="0.35">
      <c r="A21" s="5"/>
      <c r="B21" s="77" t="s">
        <v>146</v>
      </c>
      <c r="C21" s="80">
        <f>SUM(C16)</f>
        <v>5000</v>
      </c>
    </row>
    <row r="22" spans="1:4" ht="19.5" customHeight="1" x14ac:dyDescent="0.25">
      <c r="A22" s="5"/>
    </row>
    <row r="23" spans="1:4" ht="19.5" customHeight="1" x14ac:dyDescent="0.25">
      <c r="A23" s="5"/>
    </row>
    <row r="24" spans="1:4" ht="19.5" customHeight="1" x14ac:dyDescent="0.25">
      <c r="A24" s="5"/>
    </row>
    <row r="25" spans="1:4" ht="19.5" customHeight="1" x14ac:dyDescent="0.25">
      <c r="A25" s="5"/>
    </row>
    <row r="26" spans="1:4" ht="19.5" customHeight="1" x14ac:dyDescent="0.25">
      <c r="A26" s="5"/>
    </row>
    <row r="27" spans="1:4" ht="19.5" customHeight="1" x14ac:dyDescent="0.25">
      <c r="A27" s="5"/>
    </row>
    <row r="28" spans="1:4" ht="19.5" customHeight="1" x14ac:dyDescent="0.25">
      <c r="A28" s="5"/>
    </row>
    <row r="29" spans="1:4" ht="19.5" customHeight="1" x14ac:dyDescent="0.25">
      <c r="A29" s="5"/>
    </row>
    <row r="30" spans="1:4" ht="19.5" customHeight="1" x14ac:dyDescent="0.25">
      <c r="A30" s="5"/>
    </row>
    <row r="31" spans="1:4" ht="19.5" customHeight="1" x14ac:dyDescent="0.25">
      <c r="A31" s="5"/>
    </row>
    <row r="32" spans="1:4" ht="19.5" customHeight="1" x14ac:dyDescent="0.25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7DC19-E4BB-4497-9D75-20FF58A457A2}"/>
</file>

<file path=customXml/itemProps2.xml><?xml version="1.0" encoding="utf-8"?>
<ds:datastoreItem xmlns:ds="http://schemas.openxmlformats.org/officeDocument/2006/customXml" ds:itemID="{3C0AAE1F-A4E8-4FB6-B491-33047D87B7D8}"/>
</file>

<file path=customXml/itemProps3.xml><?xml version="1.0" encoding="utf-8"?>
<ds:datastoreItem xmlns:ds="http://schemas.openxmlformats.org/officeDocument/2006/customXml" ds:itemID="{E593EE75-DE3A-4711-8C9C-6CA133AAD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Creative &amp; Production Teams</vt:lpstr>
      <vt:lpstr>Marketing, Digital &amp; Comms</vt:lpstr>
      <vt:lpstr>Education &amp; Community Engagemnt</vt:lpstr>
      <vt:lpstr>Volunteering</vt:lpstr>
      <vt:lpstr>Admin &amp; Misc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richl</dc:creator>
  <cp:lastModifiedBy>Bergeron Elizabeth (2017)</cp:lastModifiedBy>
  <cp:lastPrinted>2016-05-25T12:02:01Z</cp:lastPrinted>
  <dcterms:created xsi:type="dcterms:W3CDTF">2016-05-16T12:20:58Z</dcterms:created>
  <dcterms:modified xsi:type="dcterms:W3CDTF">2016-08-18T13:40:33Z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