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0490" windowHeight="81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D51" i="1"/>
  <c r="E51" i="1" s="1"/>
  <c r="D45" i="1"/>
  <c r="D39" i="1"/>
  <c r="E39" i="1" s="1"/>
  <c r="D33" i="1"/>
  <c r="E33" i="1" s="1"/>
  <c r="D27" i="1"/>
  <c r="E27" i="1" s="1"/>
  <c r="D21" i="1"/>
  <c r="E21" i="1" s="1"/>
  <c r="D15" i="1"/>
  <c r="E15" i="1" s="1"/>
  <c r="D9" i="1"/>
  <c r="E9" i="1" s="1"/>
  <c r="D3" i="1"/>
  <c r="E3" i="1" s="1"/>
  <c r="D57" i="1" l="1"/>
  <c r="E45" i="1"/>
  <c r="E57" i="1" s="1"/>
</calcChain>
</file>

<file path=xl/sharedStrings.xml><?xml version="1.0" encoding="utf-8"?>
<sst xmlns="http://schemas.openxmlformats.org/spreadsheetml/2006/main" count="34" uniqueCount="32">
  <si>
    <t>Where Do We Go From Here? T&amp;O Budget Lines</t>
  </si>
  <si>
    <t>Code</t>
  </si>
  <si>
    <t>Item</t>
  </si>
  <si>
    <t>Budget</t>
  </si>
  <si>
    <t>Remaining</t>
  </si>
  <si>
    <t>C025</t>
  </si>
  <si>
    <t>ZK106 / K248</t>
  </si>
  <si>
    <t>Final week sound</t>
  </si>
  <si>
    <t>ZK107 / K136</t>
  </si>
  <si>
    <t>Toilets</t>
  </si>
  <si>
    <t>ZK107 / K257</t>
  </si>
  <si>
    <t>Comms</t>
  </si>
  <si>
    <t>ZK107 / K206</t>
  </si>
  <si>
    <t>MQ works</t>
  </si>
  <si>
    <t>ZK107 / K261</t>
  </si>
  <si>
    <t>Medical</t>
  </si>
  <si>
    <t>Security &amp; Stewards</t>
  </si>
  <si>
    <t>ZK107 / K265</t>
  </si>
  <si>
    <t>TM</t>
  </si>
  <si>
    <t>ZK108 / K162</t>
  </si>
  <si>
    <t>Noise propogation</t>
  </si>
  <si>
    <t>Totals</t>
  </si>
  <si>
    <t>Actuals/</t>
  </si>
  <si>
    <t>Committed</t>
  </si>
  <si>
    <t>resident letter drop (actual)</t>
  </si>
  <si>
    <t>TM for load in (actual)</t>
  </si>
  <si>
    <t>lx</t>
  </si>
  <si>
    <t>SPL meter</t>
  </si>
  <si>
    <t>includes extra Argos</t>
  </si>
  <si>
    <t>Load out security</t>
  </si>
  <si>
    <t>D shell hire</t>
  </si>
  <si>
    <t>TM for load out (actual)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</si>
</sst>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10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4" fillId="2" borderId="0" xfId="0" applyNumberFormat="1" applyFont="1" applyFill="1"/>
    <xf numFmtId="164" fontId="4" fillId="2" borderId="0" xfId="0" applyNumberFormat="1" applyFont="1" applyFill="1"/>
    <xf numFmtId="49" fontId="3" fillId="3" borderId="0" xfId="0" applyNumberFormat="1" applyFont="1" applyFill="1"/>
    <xf numFmtId="164" fontId="3" fillId="3" borderId="0" xfId="0" applyNumberFormat="1" applyFont="1" applyFill="1"/>
    <xf numFmtId="49" fontId="3" fillId="3" borderId="1" xfId="0" applyNumberFormat="1" applyFont="1" applyFill="1" applyBorder="1"/>
    <xf numFmtId="164" fontId="3" fillId="3" borderId="1" xfId="0" applyNumberFormat="1" applyFont="1" applyFill="1" applyBorder="1"/>
    <xf numFmtId="49" fontId="4" fillId="2" borderId="2" xfId="0" applyNumberFormat="1" applyFont="1" applyFill="1" applyBorder="1"/>
    <xf numFmtId="49" fontId="4" fillId="2" borderId="3" xfId="0" applyNumberFormat="1" applyFont="1" applyFill="1" applyBorder="1"/>
    <xf numFmtId="164" fontId="4" fillId="2" borderId="3" xfId="0" applyNumberFormat="1" applyFont="1" applyFill="1" applyBorder="1"/>
    <xf numFmtId="164" fontId="4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="120" zoomScaleNormal="120" workbookViewId="0">
      <selection activeCell="G40" sqref="G40"/>
    </sheetView>
  </sheetViews>
  <sheetFormatPr defaultRowHeight="15.75" x14ac:dyDescent="0.3"/>
  <cols>
    <col min="1" max="1" width="15.7109375" style="4" customWidth="1"/>
    <col min="2" max="2" width="28.42578125" style="4" customWidth="1"/>
    <col min="3" max="5" width="13.7109375" style="3" customWidth="1"/>
    <col min="6" max="10" width="9.140625" style="1"/>
    <col min="11" max="15" width="9.140625" style="2"/>
  </cols>
  <sheetData>
    <row r="1" spans="1:5" x14ac:dyDescent="0.3">
      <c r="A1" s="5" t="s">
        <v>0</v>
      </c>
      <c r="B1" s="5"/>
      <c r="C1" s="6" t="s">
        <v>5</v>
      </c>
      <c r="D1" s="6" t="s">
        <v>22</v>
      </c>
      <c r="E1" s="6"/>
    </row>
    <row r="2" spans="1:5" x14ac:dyDescent="0.3">
      <c r="A2" s="5" t="s">
        <v>1</v>
      </c>
      <c r="B2" s="5" t="s">
        <v>2</v>
      </c>
      <c r="C2" s="6" t="s">
        <v>3</v>
      </c>
      <c r="D2" s="6" t="s">
        <v>23</v>
      </c>
      <c r="E2" s="6" t="s">
        <v>4</v>
      </c>
    </row>
    <row r="3" spans="1:5" x14ac:dyDescent="0.3">
      <c r="A3" s="7" t="s">
        <v>6</v>
      </c>
      <c r="B3" s="7" t="s">
        <v>7</v>
      </c>
      <c r="C3" s="8">
        <v>2000</v>
      </c>
      <c r="D3" s="8">
        <f>SUM(D4:D8)</f>
        <v>150</v>
      </c>
      <c r="E3" s="8">
        <f>C3-D3</f>
        <v>1850</v>
      </c>
    </row>
    <row r="5" spans="1:5" x14ac:dyDescent="0.3">
      <c r="B5" s="4" t="s">
        <v>27</v>
      </c>
      <c r="D5" s="3">
        <v>150</v>
      </c>
    </row>
    <row r="9" spans="1:5" x14ac:dyDescent="0.3">
      <c r="A9" s="9" t="s">
        <v>8</v>
      </c>
      <c r="B9" s="9" t="s">
        <v>9</v>
      </c>
      <c r="C9" s="10">
        <v>1000</v>
      </c>
      <c r="D9" s="10">
        <f>SUM(D10:D14)</f>
        <v>0</v>
      </c>
      <c r="E9" s="10">
        <f>C9-D9</f>
        <v>1000</v>
      </c>
    </row>
    <row r="10" spans="1:5" x14ac:dyDescent="0.3">
      <c r="D10" s="3">
        <v>0</v>
      </c>
    </row>
    <row r="15" spans="1:5" x14ac:dyDescent="0.3">
      <c r="A15" s="9" t="s">
        <v>8</v>
      </c>
      <c r="B15" s="9" t="s">
        <v>26</v>
      </c>
      <c r="C15" s="10">
        <v>1800</v>
      </c>
      <c r="D15" s="10">
        <f>SUM(D16:D20)</f>
        <v>0</v>
      </c>
      <c r="E15" s="10">
        <f>C15-D15</f>
        <v>1800</v>
      </c>
    </row>
    <row r="16" spans="1:5" x14ac:dyDescent="0.3">
      <c r="D16" s="3">
        <v>0</v>
      </c>
    </row>
    <row r="21" spans="1:5" x14ac:dyDescent="0.3">
      <c r="A21" s="9" t="s">
        <v>10</v>
      </c>
      <c r="B21" s="9" t="s">
        <v>11</v>
      </c>
      <c r="C21" s="10">
        <v>2000</v>
      </c>
      <c r="D21" s="10">
        <f>SUM(D22:D26)</f>
        <v>500</v>
      </c>
      <c r="E21" s="10">
        <f>C21-D21</f>
        <v>1500</v>
      </c>
    </row>
    <row r="22" spans="1:5" x14ac:dyDescent="0.3">
      <c r="B22" s="4" t="s">
        <v>30</v>
      </c>
      <c r="D22" s="3">
        <v>500</v>
      </c>
    </row>
    <row r="27" spans="1:5" x14ac:dyDescent="0.3">
      <c r="A27" s="9" t="s">
        <v>12</v>
      </c>
      <c r="B27" s="9" t="s">
        <v>13</v>
      </c>
      <c r="C27" s="10">
        <v>5000</v>
      </c>
      <c r="D27" s="10">
        <f>SUM(D28:D32)</f>
        <v>0</v>
      </c>
      <c r="E27" s="10">
        <f>C27-D27</f>
        <v>5000</v>
      </c>
    </row>
    <row r="28" spans="1:5" x14ac:dyDescent="0.3">
      <c r="D28" s="3">
        <v>0</v>
      </c>
    </row>
    <row r="33" spans="1:5" x14ac:dyDescent="0.3">
      <c r="A33" s="9" t="s">
        <v>14</v>
      </c>
      <c r="B33" s="9" t="s">
        <v>15</v>
      </c>
      <c r="C33" s="10">
        <v>3500</v>
      </c>
      <c r="D33" s="10">
        <f>SUM(D34:D38)</f>
        <v>0</v>
      </c>
      <c r="E33" s="10">
        <f>C33-D33</f>
        <v>3500</v>
      </c>
    </row>
    <row r="34" spans="1:5" x14ac:dyDescent="0.3">
      <c r="D34" s="3">
        <v>0</v>
      </c>
    </row>
    <row r="39" spans="1:5" x14ac:dyDescent="0.3">
      <c r="A39" s="9" t="s">
        <v>17</v>
      </c>
      <c r="B39" s="9" t="s">
        <v>16</v>
      </c>
      <c r="C39" s="10">
        <v>53000</v>
      </c>
      <c r="D39" s="10">
        <f>SUM(D40:D44)</f>
        <v>53250.5</v>
      </c>
      <c r="E39" s="10">
        <f>C39-D39</f>
        <v>-250.5</v>
      </c>
    </row>
    <row r="40" spans="1:5" x14ac:dyDescent="0.3">
      <c r="B40" s="4" t="s">
        <v>28</v>
      </c>
      <c r="D40" s="3">
        <v>51150.5</v>
      </c>
    </row>
    <row r="41" spans="1:5" x14ac:dyDescent="0.3">
      <c r="B41" s="4" t="s">
        <v>29</v>
      </c>
      <c r="D41" s="3">
        <v>2100</v>
      </c>
    </row>
    <row r="45" spans="1:5" x14ac:dyDescent="0.3">
      <c r="A45" s="9" t="s">
        <v>17</v>
      </c>
      <c r="B45" s="9" t="s">
        <v>18</v>
      </c>
      <c r="C45" s="10">
        <v>4500</v>
      </c>
      <c r="D45" s="10">
        <f>SUM(D46:D50)</f>
        <v>2986</v>
      </c>
      <c r="E45" s="10">
        <f>C45-D45</f>
        <v>1514</v>
      </c>
    </row>
    <row r="46" spans="1:5" x14ac:dyDescent="0.3">
      <c r="B46" s="4" t="s">
        <v>24</v>
      </c>
      <c r="D46" s="3">
        <v>144</v>
      </c>
    </row>
    <row r="47" spans="1:5" x14ac:dyDescent="0.3">
      <c r="B47" s="4" t="s">
        <v>25</v>
      </c>
      <c r="D47" s="3">
        <v>1739</v>
      </c>
    </row>
    <row r="48" spans="1:5" x14ac:dyDescent="0.3">
      <c r="B48" s="4" t="s">
        <v>31</v>
      </c>
      <c r="D48" s="3">
        <v>1103</v>
      </c>
    </row>
    <row r="51" spans="1:5" x14ac:dyDescent="0.3">
      <c r="A51" s="9" t="s">
        <v>19</v>
      </c>
      <c r="B51" s="9" t="s">
        <v>20</v>
      </c>
      <c r="C51" s="10">
        <v>2000</v>
      </c>
      <c r="D51" s="10">
        <f>SUM(D52:D56)</f>
        <v>0</v>
      </c>
      <c r="E51" s="10">
        <f>C51-D51</f>
        <v>2000</v>
      </c>
    </row>
    <row r="52" spans="1:5" x14ac:dyDescent="0.3">
      <c r="D52" s="3">
        <v>0</v>
      </c>
    </row>
    <row r="56" spans="1:5" ht="16.5" thickBot="1" x14ac:dyDescent="0.35"/>
    <row r="57" spans="1:5" ht="16.5" thickBot="1" x14ac:dyDescent="0.35">
      <c r="A57" s="11"/>
      <c r="B57" s="12" t="s">
        <v>21</v>
      </c>
      <c r="C57" s="13">
        <f>SUM(C3:C56)</f>
        <v>74800</v>
      </c>
      <c r="D57" s="13">
        <f>SUM(D51+D45+D39+D33+D27+D21+D15+D9+D3)</f>
        <v>56886.5</v>
      </c>
      <c r="E57" s="14">
        <f>SUM(E3:E56)</f>
        <v>17913.5</v>
      </c>
    </row>
  </sheetData>
  <pageMargins left="0.7" right="0.7" top="0.75" bottom="0.75" header="0.3" footer="0.3"/>
  <pageSetup paperSize="9" orientation="portrait" r:id="rId1"/>
  <ignoredErrors>
    <ignoredError sqref="D5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4F7A9CC-0C7F-4E49-8042-06F9A4905614}"/>
</file>

<file path=customXml/itemProps2.xml><?xml version="1.0" encoding="utf-8"?>
<ds:datastoreItem xmlns:ds="http://schemas.openxmlformats.org/officeDocument/2006/customXml" ds:itemID="{933CBB2A-1C80-4A16-BECC-1D884CA23D10}"/>
</file>

<file path=customXml/itemProps3.xml><?xml version="1.0" encoding="utf-8"?>
<ds:datastoreItem xmlns:ds="http://schemas.openxmlformats.org/officeDocument/2006/customXml" ds:itemID="{B34A3931-1070-4E23-8C32-7EAC4A4B8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dcterms:created xsi:type="dcterms:W3CDTF">2017-11-09T14:21:42Z</dcterms:created>
  <dcterms:modified xsi:type="dcterms:W3CDTF">2018-01-09T11:00:46Z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