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13080" windowHeight="0" activeTab="3"/>
  </bookViews>
  <sheets>
    <sheet name="Budget" sheetId="1" r:id="rId1"/>
    <sheet name="Timeline" sheetId="4" r:id="rId2"/>
    <sheet name="Partners" sheetId="2" r:id="rId3"/>
    <sheet name="Schedules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33" i="1" s="1"/>
  <c r="B36" i="1" s="1"/>
</calcChain>
</file>

<file path=xl/sharedStrings.xml><?xml version="1.0" encoding="utf-8"?>
<sst xmlns="http://schemas.openxmlformats.org/spreadsheetml/2006/main" count="86" uniqueCount="78">
  <si>
    <t>Venues</t>
  </si>
  <si>
    <t>Fruit</t>
  </si>
  <si>
    <t>Hull Minster</t>
  </si>
  <si>
    <t>Warehouse</t>
  </si>
  <si>
    <t>Vue</t>
  </si>
  <si>
    <t>Thursday 7 December</t>
  </si>
  <si>
    <t>Welcome</t>
  </si>
  <si>
    <t>Butler Whites/Church</t>
  </si>
  <si>
    <t>The Warehouse</t>
  </si>
  <si>
    <t>Keynote 1</t>
  </si>
  <si>
    <t>Speaker</t>
  </si>
  <si>
    <t>Panelist 1</t>
  </si>
  <si>
    <t>Chair</t>
  </si>
  <si>
    <t>Panelist 2</t>
  </si>
  <si>
    <t>Panelist 3</t>
  </si>
  <si>
    <t>Panelist 4</t>
  </si>
  <si>
    <t>Panelist 5</t>
  </si>
  <si>
    <t>Venue</t>
  </si>
  <si>
    <t>Title of Panel</t>
  </si>
  <si>
    <t>Main Space Panels/Provocations/Keynotes</t>
  </si>
  <si>
    <t>Smaller Break Out Discussions</t>
  </si>
  <si>
    <t>Lunch</t>
  </si>
  <si>
    <t>Session 1</t>
  </si>
  <si>
    <t>Session 2</t>
  </si>
  <si>
    <t>Session 4</t>
  </si>
  <si>
    <t>Session 5</t>
  </si>
  <si>
    <t>Session 6</t>
  </si>
  <si>
    <t>Break</t>
  </si>
  <si>
    <t>Summing Up</t>
  </si>
  <si>
    <t>Sessions end</t>
  </si>
  <si>
    <t>Performance</t>
  </si>
  <si>
    <t>Hull Minster/Fruit</t>
  </si>
  <si>
    <t>Title of Session</t>
  </si>
  <si>
    <t>Time</t>
  </si>
  <si>
    <t>Budget</t>
  </si>
  <si>
    <t>in film budget</t>
  </si>
  <si>
    <t>Content</t>
  </si>
  <si>
    <t>Production</t>
  </si>
  <si>
    <t>For Luke</t>
  </si>
  <si>
    <t>Aidan</t>
  </si>
  <si>
    <t>Marketing</t>
  </si>
  <si>
    <t>Total</t>
  </si>
  <si>
    <t>Catering</t>
  </si>
  <si>
    <t>Breakfast</t>
  </si>
  <si>
    <t>£3 x 200</t>
  </si>
  <si>
    <t>£10 x 200</t>
  </si>
  <si>
    <t>Total Budget</t>
  </si>
  <si>
    <t>Dependant on what Luke has spent already</t>
  </si>
  <si>
    <t>Estimate</t>
  </si>
  <si>
    <t>Remaining</t>
  </si>
  <si>
    <t>Design flyers for delegates</t>
  </si>
  <si>
    <t>Capture on the day (Photographer)</t>
  </si>
  <si>
    <t>Flyer design/print</t>
  </si>
  <si>
    <t>Intercity advertising (Poster sites)</t>
  </si>
  <si>
    <t>EDM (with data from others)</t>
  </si>
  <si>
    <t>Other</t>
  </si>
  <si>
    <t>Timeline</t>
  </si>
  <si>
    <t>Hull 2017 Programme Announcement</t>
  </si>
  <si>
    <t>1/3 of partners in place/Sessions confirmed.</t>
  </si>
  <si>
    <t>Tickets on sale</t>
  </si>
  <si>
    <t>Venues confirmed</t>
  </si>
  <si>
    <t>Website complete on Hull2017 site</t>
  </si>
  <si>
    <t>List of key attendees drawn up</t>
  </si>
  <si>
    <t>Invites land to key attendees</t>
  </si>
  <si>
    <t>Budget complete</t>
  </si>
  <si>
    <t>Full programme for Substance announced. Including weekend.</t>
  </si>
  <si>
    <t>Partner</t>
  </si>
  <si>
    <t>Chasing</t>
  </si>
  <si>
    <t>The Guardian</t>
  </si>
  <si>
    <t>Luke</t>
  </si>
  <si>
    <t>Jeremy at Radio 3</t>
  </si>
  <si>
    <t>Martin intro and Luke follow up</t>
  </si>
  <si>
    <t>Vice/Noisy</t>
  </si>
  <si>
    <t>At least half of the sessions announced and partners in place</t>
  </si>
  <si>
    <t>Questions</t>
  </si>
  <si>
    <t>When are we going to schedule press interviews/activity?</t>
  </si>
  <si>
    <t>Guardian or Boiler or Vice Panels announced in the Guardian.</t>
  </si>
  <si>
    <t>Next City of Culture to be announced as part of Substance???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</si>
</sst>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/>
    <xf numFmtId="0" fontId="0" fillId="0" borderId="1" xfId="0" applyFill="1" applyBorder="1"/>
    <xf numFmtId="16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4" fontId="1" fillId="0" borderId="0" xfId="0" applyNumberFormat="1" applyFont="1"/>
    <xf numFmtId="14" fontId="1" fillId="2" borderId="0" xfId="0" applyNumberFormat="1" applyFont="1" applyFill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5" workbookViewId="0">
      <selection activeCell="E29" sqref="E29"/>
    </sheetView>
  </sheetViews>
  <sheetFormatPr defaultRowHeight="15" x14ac:dyDescent="0.25"/>
  <cols>
    <col min="1" max="1" width="29.85546875" customWidth="1"/>
    <col min="2" max="2" width="12" customWidth="1"/>
    <col min="3" max="3" width="12.7109375" customWidth="1"/>
  </cols>
  <sheetData>
    <row r="1" spans="1:3" x14ac:dyDescent="0.25">
      <c r="A1" s="6" t="s">
        <v>5</v>
      </c>
    </row>
    <row r="3" spans="1:3" x14ac:dyDescent="0.25">
      <c r="A3" s="1" t="s">
        <v>34</v>
      </c>
    </row>
    <row r="4" spans="1:3" x14ac:dyDescent="0.25">
      <c r="A4" s="1" t="s">
        <v>0</v>
      </c>
    </row>
    <row r="5" spans="1:3" x14ac:dyDescent="0.25">
      <c r="A5" t="s">
        <v>1</v>
      </c>
      <c r="B5" s="7">
        <v>500</v>
      </c>
    </row>
    <row r="6" spans="1:3" x14ac:dyDescent="0.25">
      <c r="A6" t="s">
        <v>2</v>
      </c>
      <c r="B6" s="7">
        <v>450</v>
      </c>
    </row>
    <row r="7" spans="1:3" x14ac:dyDescent="0.25">
      <c r="A7" t="s">
        <v>3</v>
      </c>
      <c r="B7" s="7">
        <v>400</v>
      </c>
    </row>
    <row r="8" spans="1:3" x14ac:dyDescent="0.25">
      <c r="A8" t="s">
        <v>4</v>
      </c>
      <c r="B8" s="7"/>
      <c r="C8" t="s">
        <v>35</v>
      </c>
    </row>
    <row r="9" spans="1:3" x14ac:dyDescent="0.25">
      <c r="B9" s="7"/>
    </row>
    <row r="10" spans="1:3" x14ac:dyDescent="0.25">
      <c r="A10" s="1" t="s">
        <v>36</v>
      </c>
      <c r="B10" s="7"/>
    </row>
    <row r="11" spans="1:3" x14ac:dyDescent="0.25">
      <c r="A11" t="s">
        <v>38</v>
      </c>
      <c r="B11" s="7"/>
    </row>
    <row r="12" spans="1:3" x14ac:dyDescent="0.25">
      <c r="B12" s="7"/>
    </row>
    <row r="13" spans="1:3" x14ac:dyDescent="0.25">
      <c r="B13" s="7"/>
    </row>
    <row r="14" spans="1:3" x14ac:dyDescent="0.25">
      <c r="B14" s="7"/>
    </row>
    <row r="15" spans="1:3" x14ac:dyDescent="0.25">
      <c r="A15" s="1" t="s">
        <v>37</v>
      </c>
      <c r="B15" s="7"/>
    </row>
    <row r="16" spans="1:3" x14ac:dyDescent="0.25">
      <c r="A16" t="s">
        <v>39</v>
      </c>
      <c r="B16" s="7"/>
    </row>
    <row r="17" spans="1:3" x14ac:dyDescent="0.25">
      <c r="A17" t="s">
        <v>48</v>
      </c>
      <c r="B17" s="7">
        <v>10000</v>
      </c>
    </row>
    <row r="18" spans="1:3" x14ac:dyDescent="0.25">
      <c r="B18" s="7"/>
    </row>
    <row r="19" spans="1:3" x14ac:dyDescent="0.25">
      <c r="B19" s="7"/>
    </row>
    <row r="20" spans="1:3" x14ac:dyDescent="0.25">
      <c r="B20" s="7"/>
    </row>
    <row r="21" spans="1:3" x14ac:dyDescent="0.25">
      <c r="A21" s="1" t="s">
        <v>40</v>
      </c>
      <c r="B21" s="7"/>
    </row>
    <row r="22" spans="1:3" x14ac:dyDescent="0.25">
      <c r="A22" t="s">
        <v>50</v>
      </c>
      <c r="B22" s="7">
        <v>500</v>
      </c>
    </row>
    <row r="23" spans="1:3" x14ac:dyDescent="0.25">
      <c r="A23" t="s">
        <v>51</v>
      </c>
      <c r="B23" s="7">
        <v>600</v>
      </c>
    </row>
    <row r="24" spans="1:3" x14ac:dyDescent="0.25">
      <c r="A24" t="s">
        <v>52</v>
      </c>
      <c r="B24" s="7">
        <v>350</v>
      </c>
    </row>
    <row r="25" spans="1:3" x14ac:dyDescent="0.25">
      <c r="A25" t="s">
        <v>53</v>
      </c>
      <c r="B25" s="7">
        <v>1000</v>
      </c>
    </row>
    <row r="26" spans="1:3" x14ac:dyDescent="0.25">
      <c r="A26" t="s">
        <v>54</v>
      </c>
      <c r="B26" s="7">
        <v>500</v>
      </c>
    </row>
    <row r="27" spans="1:3" x14ac:dyDescent="0.25">
      <c r="A27" t="s">
        <v>55</v>
      </c>
      <c r="B27" s="7">
        <v>1500</v>
      </c>
    </row>
    <row r="28" spans="1:3" x14ac:dyDescent="0.25">
      <c r="B28" s="7"/>
    </row>
    <row r="29" spans="1:3" x14ac:dyDescent="0.25">
      <c r="A29" s="1" t="s">
        <v>42</v>
      </c>
      <c r="B29" s="7"/>
    </row>
    <row r="30" spans="1:3" x14ac:dyDescent="0.25">
      <c r="A30" t="s">
        <v>43</v>
      </c>
      <c r="B30" s="7">
        <f>SUM(3*200)</f>
        <v>600</v>
      </c>
      <c r="C30" t="s">
        <v>44</v>
      </c>
    </row>
    <row r="31" spans="1:3" x14ac:dyDescent="0.25">
      <c r="A31" t="s">
        <v>21</v>
      </c>
      <c r="B31" s="7">
        <f>SUM(10*200)</f>
        <v>2000</v>
      </c>
      <c r="C31" t="s">
        <v>45</v>
      </c>
    </row>
    <row r="32" spans="1:3" x14ac:dyDescent="0.25">
      <c r="B32" s="7"/>
    </row>
    <row r="33" spans="1:3" x14ac:dyDescent="0.25">
      <c r="A33" s="1" t="s">
        <v>41</v>
      </c>
      <c r="B33" s="8">
        <f>SUM(B5:B32)</f>
        <v>18400</v>
      </c>
    </row>
    <row r="35" spans="1:3" x14ac:dyDescent="0.25">
      <c r="A35" s="1" t="s">
        <v>46</v>
      </c>
      <c r="B35" s="8">
        <v>35000</v>
      </c>
      <c r="C35" t="s">
        <v>47</v>
      </c>
    </row>
    <row r="36" spans="1:3" x14ac:dyDescent="0.25">
      <c r="A36" t="s">
        <v>49</v>
      </c>
      <c r="B36" s="7">
        <f>SUM(B35-B33)</f>
        <v>16600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0" workbookViewId="0">
      <selection activeCell="B34" sqref="B34"/>
    </sheetView>
  </sheetViews>
  <sheetFormatPr defaultRowHeight="15" x14ac:dyDescent="0.25"/>
  <cols>
    <col min="1" max="1" width="12.85546875" customWidth="1"/>
    <col min="2" max="2" width="57.140625" customWidth="1"/>
  </cols>
  <sheetData>
    <row r="1" spans="1:4" x14ac:dyDescent="0.25">
      <c r="A1" s="1" t="s">
        <v>56</v>
      </c>
    </row>
    <row r="3" spans="1:4" x14ac:dyDescent="0.25">
      <c r="A3" s="9">
        <v>42940</v>
      </c>
    </row>
    <row r="4" spans="1:4" x14ac:dyDescent="0.25">
      <c r="A4" s="9">
        <v>42947</v>
      </c>
      <c r="B4" t="s">
        <v>60</v>
      </c>
    </row>
    <row r="5" spans="1:4" x14ac:dyDescent="0.25">
      <c r="A5" s="10">
        <v>42954</v>
      </c>
      <c r="B5" s="11" t="s">
        <v>58</v>
      </c>
    </row>
    <row r="6" spans="1:4" x14ac:dyDescent="0.25">
      <c r="A6" s="9">
        <v>42961</v>
      </c>
      <c r="B6" t="s">
        <v>61</v>
      </c>
    </row>
    <row r="7" spans="1:4" x14ac:dyDescent="0.25">
      <c r="A7" s="9"/>
      <c r="B7" t="s">
        <v>62</v>
      </c>
    </row>
    <row r="8" spans="1:4" x14ac:dyDescent="0.25">
      <c r="A8" s="9">
        <v>42968</v>
      </c>
      <c r="B8" t="s">
        <v>64</v>
      </c>
    </row>
    <row r="9" spans="1:4" x14ac:dyDescent="0.25">
      <c r="A9" s="9">
        <v>42975</v>
      </c>
    </row>
    <row r="10" spans="1:4" x14ac:dyDescent="0.25">
      <c r="A10" s="10">
        <v>42977</v>
      </c>
      <c r="B10" s="11" t="s">
        <v>57</v>
      </c>
      <c r="C10" s="12"/>
      <c r="D10" s="12"/>
    </row>
    <row r="11" spans="1:4" x14ac:dyDescent="0.25">
      <c r="A11" s="10"/>
      <c r="B11" s="11" t="s">
        <v>73</v>
      </c>
      <c r="C11" s="12"/>
      <c r="D11" s="12"/>
    </row>
    <row r="12" spans="1:4" x14ac:dyDescent="0.25">
      <c r="A12" s="10"/>
      <c r="B12" s="11" t="s">
        <v>63</v>
      </c>
      <c r="C12" s="12"/>
      <c r="D12" s="12"/>
    </row>
    <row r="13" spans="1:4" x14ac:dyDescent="0.25">
      <c r="A13" s="10"/>
      <c r="B13" s="11" t="s">
        <v>59</v>
      </c>
      <c r="C13" s="12"/>
      <c r="D13" s="12"/>
    </row>
    <row r="14" spans="1:4" x14ac:dyDescent="0.25">
      <c r="A14" s="9">
        <v>42982</v>
      </c>
    </row>
    <row r="15" spans="1:4" x14ac:dyDescent="0.25">
      <c r="A15" s="9">
        <v>42989</v>
      </c>
    </row>
    <row r="16" spans="1:4" x14ac:dyDescent="0.25">
      <c r="A16" s="9">
        <v>42996</v>
      </c>
    </row>
    <row r="17" spans="1:2" x14ac:dyDescent="0.25">
      <c r="A17" s="9">
        <v>43003</v>
      </c>
    </row>
    <row r="18" spans="1:2" x14ac:dyDescent="0.25">
      <c r="A18" s="9">
        <v>43010</v>
      </c>
      <c r="B18" t="s">
        <v>76</v>
      </c>
    </row>
    <row r="19" spans="1:2" x14ac:dyDescent="0.25">
      <c r="A19" s="9">
        <v>43017</v>
      </c>
    </row>
    <row r="20" spans="1:2" x14ac:dyDescent="0.25">
      <c r="A20" s="9">
        <v>43024</v>
      </c>
    </row>
    <row r="21" spans="1:2" x14ac:dyDescent="0.25">
      <c r="A21" s="9">
        <v>43031</v>
      </c>
    </row>
    <row r="22" spans="1:2" x14ac:dyDescent="0.25">
      <c r="A22" s="9">
        <v>43038</v>
      </c>
      <c r="B22" t="s">
        <v>65</v>
      </c>
    </row>
    <row r="23" spans="1:2" x14ac:dyDescent="0.25">
      <c r="A23" s="9">
        <v>43045</v>
      </c>
    </row>
    <row r="24" spans="1:2" x14ac:dyDescent="0.25">
      <c r="A24" s="9">
        <v>43052</v>
      </c>
    </row>
    <row r="25" spans="1:2" x14ac:dyDescent="0.25">
      <c r="A25" s="9">
        <v>43059</v>
      </c>
    </row>
    <row r="26" spans="1:2" x14ac:dyDescent="0.25">
      <c r="A26" s="9">
        <v>43066</v>
      </c>
    </row>
    <row r="27" spans="1:2" x14ac:dyDescent="0.25">
      <c r="A27" s="9">
        <v>43073</v>
      </c>
    </row>
    <row r="28" spans="1:2" x14ac:dyDescent="0.25">
      <c r="A28" s="9">
        <v>43080</v>
      </c>
    </row>
    <row r="29" spans="1:2" x14ac:dyDescent="0.25">
      <c r="A29" s="9">
        <v>43087</v>
      </c>
    </row>
    <row r="31" spans="1:2" x14ac:dyDescent="0.25">
      <c r="B31" s="1" t="s">
        <v>74</v>
      </c>
    </row>
    <row r="32" spans="1:2" x14ac:dyDescent="0.25">
      <c r="B32" t="s">
        <v>75</v>
      </c>
    </row>
    <row r="33" spans="2:2" x14ac:dyDescent="0.25">
      <c r="B3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4" sqref="A4"/>
    </sheetView>
  </sheetViews>
  <sheetFormatPr defaultRowHeight="15" x14ac:dyDescent="0.25"/>
  <cols>
    <col min="1" max="1" width="37" customWidth="1"/>
    <col min="2" max="2" width="27.28515625" customWidth="1"/>
  </cols>
  <sheetData>
    <row r="1" spans="1:2" x14ac:dyDescent="0.25">
      <c r="A1" s="1" t="s">
        <v>66</v>
      </c>
      <c r="B1" s="1" t="s">
        <v>67</v>
      </c>
    </row>
    <row r="2" spans="1:2" x14ac:dyDescent="0.25">
      <c r="A2" t="s">
        <v>68</v>
      </c>
      <c r="B2" t="s">
        <v>69</v>
      </c>
    </row>
    <row r="3" spans="1:2" x14ac:dyDescent="0.25">
      <c r="A3" t="s">
        <v>70</v>
      </c>
      <c r="B3" t="s">
        <v>71</v>
      </c>
    </row>
    <row r="4" spans="1:2" x14ac:dyDescent="0.25">
      <c r="A4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26" sqref="B26"/>
    </sheetView>
  </sheetViews>
  <sheetFormatPr defaultRowHeight="15" x14ac:dyDescent="0.25"/>
  <cols>
    <col min="2" max="2" width="30.85546875" customWidth="1"/>
    <col min="3" max="3" width="28.28515625" customWidth="1"/>
    <col min="4" max="10" width="26.140625" customWidth="1"/>
  </cols>
  <sheetData>
    <row r="1" spans="1:10" x14ac:dyDescent="0.25">
      <c r="A1" s="1" t="s">
        <v>5</v>
      </c>
      <c r="B1" s="1"/>
    </row>
    <row r="2" spans="1:10" x14ac:dyDescent="0.25">
      <c r="A2" t="s">
        <v>19</v>
      </c>
    </row>
    <row r="3" spans="1:10" x14ac:dyDescent="0.25">
      <c r="A3" s="2" t="s">
        <v>33</v>
      </c>
      <c r="B3" s="2" t="s">
        <v>17</v>
      </c>
      <c r="C3" s="2" t="s">
        <v>18</v>
      </c>
      <c r="D3" s="2" t="s">
        <v>10</v>
      </c>
      <c r="E3" s="2" t="s">
        <v>12</v>
      </c>
      <c r="F3" s="2" t="s">
        <v>11</v>
      </c>
      <c r="G3" s="2" t="s">
        <v>13</v>
      </c>
      <c r="H3" s="2" t="s">
        <v>14</v>
      </c>
      <c r="I3" s="2" t="s">
        <v>15</v>
      </c>
      <c r="J3" s="2" t="s">
        <v>16</v>
      </c>
    </row>
    <row r="4" spans="1:10" x14ac:dyDescent="0.25">
      <c r="A4" s="4">
        <v>0.375</v>
      </c>
      <c r="B4" s="3" t="s">
        <v>7</v>
      </c>
      <c r="C4" s="3" t="s">
        <v>6</v>
      </c>
      <c r="D4" s="3"/>
      <c r="E4" s="3"/>
      <c r="F4" s="3"/>
      <c r="G4" s="3"/>
      <c r="H4" s="3"/>
      <c r="I4" s="3"/>
      <c r="J4" s="3"/>
    </row>
    <row r="5" spans="1:10" x14ac:dyDescent="0.25">
      <c r="A5" s="4">
        <v>0.41666666666666669</v>
      </c>
      <c r="B5" s="3" t="s">
        <v>2</v>
      </c>
      <c r="C5" s="3" t="s">
        <v>9</v>
      </c>
      <c r="D5" s="3"/>
      <c r="E5" s="3"/>
      <c r="F5" s="3"/>
      <c r="G5" s="3"/>
      <c r="H5" s="3"/>
      <c r="I5" s="3"/>
      <c r="J5" s="3"/>
    </row>
    <row r="6" spans="1:10" x14ac:dyDescent="0.25">
      <c r="A6" s="4">
        <v>0.45833333333333331</v>
      </c>
      <c r="B6" s="3" t="s">
        <v>8</v>
      </c>
      <c r="C6" s="3" t="s">
        <v>22</v>
      </c>
      <c r="D6" s="3"/>
      <c r="E6" s="3"/>
      <c r="F6" s="3"/>
      <c r="G6" s="3"/>
      <c r="H6" s="3"/>
      <c r="I6" s="3"/>
      <c r="J6" s="3"/>
    </row>
    <row r="7" spans="1:10" x14ac:dyDescent="0.25">
      <c r="A7" s="4">
        <v>0.5</v>
      </c>
      <c r="B7" s="3" t="s">
        <v>1</v>
      </c>
      <c r="C7" s="3" t="s">
        <v>23</v>
      </c>
      <c r="D7" s="3"/>
      <c r="E7" s="3"/>
      <c r="F7" s="3"/>
      <c r="G7" s="3"/>
      <c r="H7" s="3"/>
      <c r="I7" s="3"/>
      <c r="J7" s="3"/>
    </row>
    <row r="8" spans="1:10" x14ac:dyDescent="0.25">
      <c r="A8" s="4">
        <v>0.54166666666666663</v>
      </c>
      <c r="B8" s="3" t="s">
        <v>21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4">
        <v>0.58333333333333337</v>
      </c>
      <c r="B9" s="3"/>
      <c r="C9" s="3" t="s">
        <v>24</v>
      </c>
      <c r="D9" s="3"/>
      <c r="E9" s="3"/>
      <c r="F9" s="3"/>
      <c r="G9" s="3"/>
      <c r="H9" s="3"/>
      <c r="I9" s="3"/>
      <c r="J9" s="3"/>
    </row>
    <row r="10" spans="1:10" x14ac:dyDescent="0.25">
      <c r="A10" s="4">
        <v>0.625</v>
      </c>
      <c r="B10" s="3"/>
      <c r="C10" s="3" t="s">
        <v>25</v>
      </c>
      <c r="D10" s="3"/>
      <c r="E10" s="3"/>
      <c r="F10" s="3"/>
      <c r="G10" s="3"/>
      <c r="H10" s="3"/>
      <c r="I10" s="3"/>
      <c r="J10" s="3"/>
    </row>
    <row r="11" spans="1:10" x14ac:dyDescent="0.25">
      <c r="A11" s="4">
        <v>0.66666666666666663</v>
      </c>
      <c r="B11" s="3"/>
      <c r="C11" s="3" t="s">
        <v>26</v>
      </c>
      <c r="D11" s="3"/>
      <c r="E11" s="3"/>
      <c r="F11" s="3"/>
      <c r="G11" s="3"/>
      <c r="H11" s="3"/>
      <c r="I11" s="3"/>
      <c r="J11" s="3"/>
    </row>
    <row r="12" spans="1:10" x14ac:dyDescent="0.25">
      <c r="A12" s="4">
        <v>0.70833333333333337</v>
      </c>
      <c r="B12" s="3" t="s">
        <v>27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4">
        <v>0.75</v>
      </c>
      <c r="B13" s="3" t="s">
        <v>28</v>
      </c>
      <c r="C13" s="3" t="s">
        <v>31</v>
      </c>
      <c r="D13" s="3"/>
      <c r="E13" s="3"/>
      <c r="F13" s="3"/>
      <c r="G13" s="3"/>
      <c r="H13" s="3"/>
      <c r="I13" s="3"/>
      <c r="J13" s="3"/>
    </row>
    <row r="14" spans="1:10" x14ac:dyDescent="0.25">
      <c r="A14" s="4">
        <v>0.77083333333333337</v>
      </c>
      <c r="B14" s="3" t="s">
        <v>29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4">
        <v>0.83333333333333337</v>
      </c>
      <c r="B15" s="5" t="s">
        <v>1</v>
      </c>
      <c r="C15" s="3" t="s">
        <v>30</v>
      </c>
      <c r="D15" s="3"/>
      <c r="E15" s="3"/>
      <c r="F15" s="3"/>
      <c r="G15" s="3"/>
      <c r="H15" s="3"/>
      <c r="I15" s="3"/>
      <c r="J15" s="3"/>
    </row>
    <row r="17" spans="1:4" x14ac:dyDescent="0.25">
      <c r="A17" s="1" t="s">
        <v>20</v>
      </c>
    </row>
    <row r="18" spans="1:4" x14ac:dyDescent="0.25">
      <c r="A18" s="2" t="s">
        <v>33</v>
      </c>
      <c r="B18" s="2" t="s">
        <v>17</v>
      </c>
      <c r="C18" s="2" t="s">
        <v>32</v>
      </c>
      <c r="D18" s="2" t="s">
        <v>10</v>
      </c>
    </row>
    <row r="19" spans="1:4" x14ac:dyDescent="0.25">
      <c r="A19" s="4">
        <v>0.4375</v>
      </c>
      <c r="B19" s="3"/>
      <c r="C19" s="3"/>
      <c r="D19" s="3"/>
    </row>
    <row r="20" spans="1:4" x14ac:dyDescent="0.25">
      <c r="A20" s="4">
        <v>0.47916666666666669</v>
      </c>
      <c r="B20" s="3"/>
      <c r="C20" s="3"/>
      <c r="D20" s="3"/>
    </row>
    <row r="21" spans="1:4" x14ac:dyDescent="0.25">
      <c r="A21" s="4">
        <v>0.52083333333333304</v>
      </c>
      <c r="B21" s="3"/>
      <c r="C21" s="3"/>
      <c r="D21" s="3"/>
    </row>
    <row r="22" spans="1:4" x14ac:dyDescent="0.25">
      <c r="A22" s="4">
        <v>0.5625</v>
      </c>
      <c r="B22" s="3"/>
      <c r="C22" s="3"/>
      <c r="D22" s="3"/>
    </row>
    <row r="23" spans="1:4" x14ac:dyDescent="0.25">
      <c r="A23" s="4">
        <v>0.60416666666666696</v>
      </c>
      <c r="B23" s="3"/>
      <c r="C23" s="3"/>
      <c r="D23" s="3"/>
    </row>
    <row r="24" spans="1:4" x14ac:dyDescent="0.25">
      <c r="A24" s="4">
        <v>0.64583333333333304</v>
      </c>
      <c r="B24" s="3"/>
      <c r="C24" s="3"/>
      <c r="D24" s="3"/>
    </row>
    <row r="25" spans="1:4" x14ac:dyDescent="0.25">
      <c r="A25" s="4">
        <v>0.6875</v>
      </c>
      <c r="B25" s="3"/>
      <c r="C25" s="3"/>
      <c r="D25" s="3"/>
    </row>
    <row r="26" spans="1:4" x14ac:dyDescent="0.25">
      <c r="A26" s="4">
        <v>0.72916666666666696</v>
      </c>
      <c r="B26" s="3"/>
      <c r="C26" s="3"/>
      <c r="D2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6E337-E975-419E-BFEE-A8FB50BC5451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B216333C-96F4-4812-B72F-8228AE3F62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B7040-1154-4062-A731-F20DEE1E2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Timeline</vt:lpstr>
      <vt:lpstr>Partners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2017-07-18T11:02:29Z</dcterms:created>
  <dcterms:modified xsi:type="dcterms:W3CDTF">2017-07-25T13:46:48Z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