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BC Radio 1 Big Weekend/A_Budget/"/>
    </mc:Choice>
  </mc:AlternateContent>
  <workbookProtection workbookAlgorithmName="SHA-512" workbookHashValue="B6eJ0AnjJLGv0yS3KBayRCEbM9kzKr2OgfLbOXllzXgBl6fBb8JEWpet67fCPUfnEasvyMuD64qC24swZLUFCA==" workbookSaltValue="H7sKdpGstxOzgt0JuwsD0g==" workbookSpinCount="100000" lockStructure="1"/>
  <bookViews>
    <workbookView xWindow="0" yWindow="0" windowWidth="23955" windowHeight="10065" tabRatio="933" firstSheet="3" activeTab="1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state="hidden" r:id="rId10"/>
    <sheet name="Creative &amp; Production" sheetId="23" r:id="rId11"/>
    <sheet name="Performers" sheetId="33" state="hidden" r:id="rId12"/>
    <sheet name="Rehearsal Costs" sheetId="24" state="hidden" r:id="rId13"/>
    <sheet name="Technical &amp; Production" sheetId="25" state="hidden"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state="hidden" r:id="rId20"/>
    <sheet name="Running Costs" sheetId="44" r:id="rId21"/>
    <sheet name="Admin &amp; Misc" sheetId="49" state="hidden" r:id="rId22"/>
    <sheet name="15" sheetId="48" state="hidden" r:id="rId23"/>
    <sheet name="Ticketing" sheetId="54" state="hidden" r:id="rId24"/>
    <sheet name="Merchandise" sheetId="19" state="hidden"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A7" i="44" l="1"/>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A7" i="9"/>
  <c r="AD7" i="9"/>
  <c r="AE7" i="9"/>
  <c r="AF7" i="9"/>
  <c r="AG7" i="9"/>
  <c r="AH7" i="9"/>
  <c r="AI7" i="9"/>
  <c r="AJ7" i="9"/>
  <c r="AK7" i="9"/>
  <c r="AL7" i="9"/>
  <c r="AM7" i="9"/>
  <c r="AN7" i="9"/>
  <c r="AO7" i="9"/>
  <c r="AP7" i="9"/>
  <c r="AQ7" i="9"/>
  <c r="AR7" i="9"/>
  <c r="AS7" i="9"/>
  <c r="AT7" i="9"/>
  <c r="AU7" i="9"/>
  <c r="AV7" i="9"/>
  <c r="G504" i="55" l="1"/>
  <c r="G426" i="55"/>
  <c r="G325" i="55"/>
  <c r="G316" i="55"/>
  <c r="G307" i="55"/>
  <c r="G80" i="55"/>
  <c r="A1" i="51"/>
  <c r="B734" i="51" s="1"/>
  <c r="C734" i="51" l="1"/>
  <c r="E734" i="51"/>
  <c r="D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E2206" i="51" l="1"/>
  <c r="C2206" i="51"/>
  <c r="D2206" i="51"/>
  <c r="C2334" i="51"/>
  <c r="D2334" i="51"/>
  <c r="E2334" i="51"/>
  <c r="D3944" i="51"/>
  <c r="C3944" i="51"/>
  <c r="E3944" i="51"/>
  <c r="D3976" i="51"/>
  <c r="C3976" i="51"/>
  <c r="E3976" i="51"/>
  <c r="D4008" i="51"/>
  <c r="C4008" i="51"/>
  <c r="E4008" i="51"/>
  <c r="D4040" i="51"/>
  <c r="C4040" i="51"/>
  <c r="E4040" i="51"/>
  <c r="E4071" i="51"/>
  <c r="C4071" i="51"/>
  <c r="D4071" i="51"/>
  <c r="C4089" i="51"/>
  <c r="E4089" i="51"/>
  <c r="D4089" i="51"/>
  <c r="D4112" i="51"/>
  <c r="C4112" i="51"/>
  <c r="E4112" i="51"/>
  <c r="E4135" i="51"/>
  <c r="C4135" i="51"/>
  <c r="D4135" i="51"/>
  <c r="C4153" i="51"/>
  <c r="E4153" i="51"/>
  <c r="D4153" i="51"/>
  <c r="D4176" i="51"/>
  <c r="C4176" i="51"/>
  <c r="E4176" i="51"/>
  <c r="C4199" i="51"/>
  <c r="E4199" i="51"/>
  <c r="D4199" i="51"/>
  <c r="E4217" i="51"/>
  <c r="C4217" i="51"/>
  <c r="D4217" i="51"/>
  <c r="D4240" i="51"/>
  <c r="C4240" i="51"/>
  <c r="E4240" i="51"/>
  <c r="C4263" i="51"/>
  <c r="E4263" i="51"/>
  <c r="D4263" i="51"/>
  <c r="E4281" i="51"/>
  <c r="C4281" i="51"/>
  <c r="D4281" i="51"/>
  <c r="D4304" i="51"/>
  <c r="C4304" i="51"/>
  <c r="E4304" i="51"/>
  <c r="C4327" i="51"/>
  <c r="E4327" i="51"/>
  <c r="D4327" i="51"/>
  <c r="E4345" i="51"/>
  <c r="C4345" i="51"/>
  <c r="D4345" i="51"/>
  <c r="D4368" i="51"/>
  <c r="C4368" i="51"/>
  <c r="E4368" i="51"/>
  <c r="C4391" i="51"/>
  <c r="E4391" i="51"/>
  <c r="D4391" i="51"/>
  <c r="E4409" i="51"/>
  <c r="C4409" i="51"/>
  <c r="D4409" i="51"/>
  <c r="D4432" i="51"/>
  <c r="C4432" i="51"/>
  <c r="E4432" i="51"/>
  <c r="C4455" i="51"/>
  <c r="E4455" i="51"/>
  <c r="D4455" i="51"/>
  <c r="E4473" i="51"/>
  <c r="C4473" i="51"/>
  <c r="D4473" i="51"/>
  <c r="E4489" i="51"/>
  <c r="C4489" i="51"/>
  <c r="D4489" i="51"/>
  <c r="E2082" i="51"/>
  <c r="C2082" i="51"/>
  <c r="D2082" i="51"/>
  <c r="E2210" i="51"/>
  <c r="C2210" i="51"/>
  <c r="D2210" i="51"/>
  <c r="C2338" i="51"/>
  <c r="D2338" i="51"/>
  <c r="E2338" i="51"/>
  <c r="E3947" i="51"/>
  <c r="C3947" i="51"/>
  <c r="D3947" i="51"/>
  <c r="E3979" i="51"/>
  <c r="C3979" i="51"/>
  <c r="D3979" i="51"/>
  <c r="E4011" i="51"/>
  <c r="C4011" i="51"/>
  <c r="D4011" i="51"/>
  <c r="E4043" i="51"/>
  <c r="C4043" i="51"/>
  <c r="D4043" i="51"/>
  <c r="E4075" i="51"/>
  <c r="C4075" i="51"/>
  <c r="D4075" i="51"/>
  <c r="C4093" i="51"/>
  <c r="E4093" i="51"/>
  <c r="D4093" i="51"/>
  <c r="D4116" i="51"/>
  <c r="C4116" i="51"/>
  <c r="E4116" i="51"/>
  <c r="E4139" i="51"/>
  <c r="C4139" i="51"/>
  <c r="D4139" i="51"/>
  <c r="C4157" i="51"/>
  <c r="E4157" i="51"/>
  <c r="D4157" i="51"/>
  <c r="D4180" i="51"/>
  <c r="C4180" i="51"/>
  <c r="E4180" i="51"/>
  <c r="C4203" i="51"/>
  <c r="E4203" i="51"/>
  <c r="D4203" i="51"/>
  <c r="E4221" i="51"/>
  <c r="C4221" i="51"/>
  <c r="D4221" i="51"/>
  <c r="D4244" i="51"/>
  <c r="C4244" i="51"/>
  <c r="E4244" i="51"/>
  <c r="C4267" i="51"/>
  <c r="E4267" i="51"/>
  <c r="D4267" i="51"/>
  <c r="E4285" i="51"/>
  <c r="C4285" i="51"/>
  <c r="D4285" i="51"/>
  <c r="D4308" i="51"/>
  <c r="C4308" i="51"/>
  <c r="E4308" i="51"/>
  <c r="C4331" i="51"/>
  <c r="E4331" i="51"/>
  <c r="D4331" i="51"/>
  <c r="E4349" i="51"/>
  <c r="C4349" i="51"/>
  <c r="D4349" i="51"/>
  <c r="D4372" i="51"/>
  <c r="C4372" i="51"/>
  <c r="E4372" i="51"/>
  <c r="C4395" i="51"/>
  <c r="E4395" i="51"/>
  <c r="D4395" i="51"/>
  <c r="E4413" i="51"/>
  <c r="C4413" i="51"/>
  <c r="D4413" i="51"/>
  <c r="D4436" i="51"/>
  <c r="C4436" i="51"/>
  <c r="E4436" i="51"/>
  <c r="C4459" i="51"/>
  <c r="E4459" i="51"/>
  <c r="D4459" i="51"/>
  <c r="D4476" i="51"/>
  <c r="C4476" i="51"/>
  <c r="E4476" i="51"/>
  <c r="D4492" i="51"/>
  <c r="C4492" i="51"/>
  <c r="E4492" i="51"/>
  <c r="C4065" i="51"/>
  <c r="E4065" i="51"/>
  <c r="D4065" i="51"/>
  <c r="C4049" i="51"/>
  <c r="E4049" i="51"/>
  <c r="D4049" i="51"/>
  <c r="C4033" i="51"/>
  <c r="E4033" i="51"/>
  <c r="D4033" i="51"/>
  <c r="C4017" i="51"/>
  <c r="E4017" i="51"/>
  <c r="D4017" i="51"/>
  <c r="C4001" i="51"/>
  <c r="E4001" i="51"/>
  <c r="D4001" i="51"/>
  <c r="C3985" i="51"/>
  <c r="E3985" i="51"/>
  <c r="D3985" i="51"/>
  <c r="C3969" i="51"/>
  <c r="E3969" i="51"/>
  <c r="D3969" i="51"/>
  <c r="C3953" i="51"/>
  <c r="E3953" i="51"/>
  <c r="D3953" i="51"/>
  <c r="C3937" i="51"/>
  <c r="E3937" i="51"/>
  <c r="D3937" i="51"/>
  <c r="C2378" i="51"/>
  <c r="D2378" i="51"/>
  <c r="E2378" i="51"/>
  <c r="C2314" i="51"/>
  <c r="D2314" i="51"/>
  <c r="E2314" i="51"/>
  <c r="E2250" i="51"/>
  <c r="C2250" i="51"/>
  <c r="D2250" i="51"/>
  <c r="E2186" i="51"/>
  <c r="C2186" i="51"/>
  <c r="D2186" i="51"/>
  <c r="E2122" i="51"/>
  <c r="C2122" i="51"/>
  <c r="D2122" i="51"/>
  <c r="D4462" i="51"/>
  <c r="E4462" i="51"/>
  <c r="C4462" i="51"/>
  <c r="D4446" i="51"/>
  <c r="E4446" i="51"/>
  <c r="C4446" i="51"/>
  <c r="D4430" i="51"/>
  <c r="E4430" i="51"/>
  <c r="C4430" i="51"/>
  <c r="D4414" i="51"/>
  <c r="E4414" i="51"/>
  <c r="C4414" i="51"/>
  <c r="D4398" i="51"/>
  <c r="E4398" i="51"/>
  <c r="C4398" i="51"/>
  <c r="D4382" i="51"/>
  <c r="E4382" i="51"/>
  <c r="C4382" i="51"/>
  <c r="D4366" i="51"/>
  <c r="E4366" i="51"/>
  <c r="C4366" i="51"/>
  <c r="D4350" i="51"/>
  <c r="E4350" i="51"/>
  <c r="C4350" i="51"/>
  <c r="D4334" i="51"/>
  <c r="E4334" i="51"/>
  <c r="C4334" i="51"/>
  <c r="D4318" i="51"/>
  <c r="E4318" i="51"/>
  <c r="C4318" i="51"/>
  <c r="D4302" i="51"/>
  <c r="E4302" i="51"/>
  <c r="C4302" i="51"/>
  <c r="D4286" i="51"/>
  <c r="E4286" i="51"/>
  <c r="C4286" i="51"/>
  <c r="D4270" i="51"/>
  <c r="E4270" i="51"/>
  <c r="C4270" i="51"/>
  <c r="D4254" i="51"/>
  <c r="E4254" i="51"/>
  <c r="C4254" i="51"/>
  <c r="D4238" i="51"/>
  <c r="E4238" i="51"/>
  <c r="C4238" i="51"/>
  <c r="D4222" i="51"/>
  <c r="E4222" i="51"/>
  <c r="C4222" i="51"/>
  <c r="D4206" i="51"/>
  <c r="E4206" i="51"/>
  <c r="C4206" i="51"/>
  <c r="D4190" i="51"/>
  <c r="E4190" i="51"/>
  <c r="C4190" i="51"/>
  <c r="D4174" i="51"/>
  <c r="E4174" i="51"/>
  <c r="C4174" i="51"/>
  <c r="D4158" i="51"/>
  <c r="E4158" i="51"/>
  <c r="C4158" i="51"/>
  <c r="D4142" i="51"/>
  <c r="E4142" i="51"/>
  <c r="C4142" i="51"/>
  <c r="D4126" i="51"/>
  <c r="E4126" i="51"/>
  <c r="C4126" i="51"/>
  <c r="D4110" i="51"/>
  <c r="E4110" i="51"/>
  <c r="C4110" i="51"/>
  <c r="D4094" i="51"/>
  <c r="E4094" i="51"/>
  <c r="C4094" i="51"/>
  <c r="D4078" i="51"/>
  <c r="E4078" i="51"/>
  <c r="C4078" i="51"/>
  <c r="D4062" i="51"/>
  <c r="E4062" i="51"/>
  <c r="C4062" i="51"/>
  <c r="D4046" i="51"/>
  <c r="E4046" i="51"/>
  <c r="C4046" i="51"/>
  <c r="D4030" i="51"/>
  <c r="E4030" i="51"/>
  <c r="C4030" i="51"/>
  <c r="D4014" i="51"/>
  <c r="E4014" i="51"/>
  <c r="C4014" i="51"/>
  <c r="D3998" i="51"/>
  <c r="E3998" i="51"/>
  <c r="C3998" i="51"/>
  <c r="D3982" i="51"/>
  <c r="E3982" i="51"/>
  <c r="C3982" i="51"/>
  <c r="D3966" i="51"/>
  <c r="E3966" i="51"/>
  <c r="C3966" i="51"/>
  <c r="D3950" i="51"/>
  <c r="E3950" i="51"/>
  <c r="C3950" i="51"/>
  <c r="D3934" i="51"/>
  <c r="E3934" i="51"/>
  <c r="C3934" i="51"/>
  <c r="C2358" i="51"/>
  <c r="E2358" i="51"/>
  <c r="D2358" i="51"/>
  <c r="E2294" i="51"/>
  <c r="C2294" i="51"/>
  <c r="D2294" i="51"/>
  <c r="E2230" i="51"/>
  <c r="C2230" i="51"/>
  <c r="D2230" i="51"/>
  <c r="E2166" i="51"/>
  <c r="C2166" i="51"/>
  <c r="D2166" i="51"/>
  <c r="E2102" i="51"/>
  <c r="C2102" i="51"/>
  <c r="D2102" i="51"/>
  <c r="C2412" i="51"/>
  <c r="D2412" i="51"/>
  <c r="E2412" i="51"/>
  <c r="E2380" i="51"/>
  <c r="C2380" i="51"/>
  <c r="D2380" i="51"/>
  <c r="E2348" i="51"/>
  <c r="C2348" i="51"/>
  <c r="D2348" i="51"/>
  <c r="E2316" i="51"/>
  <c r="C2316" i="51"/>
  <c r="D2316" i="51"/>
  <c r="C2284" i="51"/>
  <c r="E2284" i="51"/>
  <c r="D2284" i="51"/>
  <c r="C2252" i="51"/>
  <c r="E2252" i="51"/>
  <c r="D2252" i="51"/>
  <c r="C2220" i="51"/>
  <c r="E2220" i="51"/>
  <c r="D2220" i="51"/>
  <c r="C2188" i="51"/>
  <c r="E2188" i="51"/>
  <c r="D2188" i="51"/>
  <c r="C2156" i="51"/>
  <c r="E2156" i="51"/>
  <c r="D2156" i="51"/>
  <c r="C2124" i="51"/>
  <c r="E2124" i="51"/>
  <c r="D2124" i="51"/>
  <c r="C2092" i="51"/>
  <c r="E2092" i="51"/>
  <c r="D2092" i="51"/>
  <c r="E3931" i="51"/>
  <c r="C3931" i="51"/>
  <c r="D3931" i="51"/>
  <c r="E3927" i="51"/>
  <c r="C3927" i="51"/>
  <c r="D3927" i="51"/>
  <c r="E3923" i="51"/>
  <c r="C3923" i="51"/>
  <c r="D3923" i="51"/>
  <c r="E3919" i="51"/>
  <c r="C3919" i="51"/>
  <c r="D3919" i="51"/>
  <c r="E3915" i="51"/>
  <c r="C3915" i="51"/>
  <c r="D3915" i="51"/>
  <c r="E3911" i="51"/>
  <c r="C3911" i="51"/>
  <c r="D3911" i="51"/>
  <c r="E3907" i="51"/>
  <c r="C3907" i="51"/>
  <c r="D3907" i="51"/>
  <c r="E3903" i="51"/>
  <c r="C3903" i="51"/>
  <c r="D3903" i="51"/>
  <c r="E3899" i="51"/>
  <c r="C3899" i="51"/>
  <c r="D3899" i="51"/>
  <c r="E3895" i="51"/>
  <c r="C3895" i="51"/>
  <c r="D3895" i="51"/>
  <c r="E3891" i="51"/>
  <c r="C3891" i="51"/>
  <c r="D3891" i="51"/>
  <c r="E3887" i="51"/>
  <c r="C3887" i="51"/>
  <c r="D3887" i="51"/>
  <c r="E3883" i="51"/>
  <c r="C3883" i="51"/>
  <c r="D3883" i="51"/>
  <c r="E3879" i="51"/>
  <c r="C3879" i="51"/>
  <c r="D3879" i="51"/>
  <c r="E3875" i="51"/>
  <c r="C3875" i="51"/>
  <c r="D3875" i="51"/>
  <c r="E3871" i="51"/>
  <c r="C3871" i="51"/>
  <c r="D3871" i="51"/>
  <c r="E3867" i="51"/>
  <c r="C3867" i="51"/>
  <c r="D3867" i="51"/>
  <c r="E3863" i="51"/>
  <c r="C3863" i="51"/>
  <c r="D3863" i="51"/>
  <c r="E3859" i="51"/>
  <c r="C3859" i="51"/>
  <c r="D3859" i="51"/>
  <c r="E3855" i="51"/>
  <c r="C3855" i="51"/>
  <c r="D3855" i="51"/>
  <c r="E3851" i="51"/>
  <c r="C3851" i="51"/>
  <c r="D3851" i="51"/>
  <c r="E3847" i="51"/>
  <c r="C3847" i="51"/>
  <c r="D3847" i="51"/>
  <c r="E3843" i="51"/>
  <c r="C3843" i="51"/>
  <c r="D3843" i="51"/>
  <c r="E3839" i="51"/>
  <c r="C3839" i="51"/>
  <c r="D3839" i="51"/>
  <c r="E3835" i="51"/>
  <c r="C3835" i="51"/>
  <c r="D3835" i="51"/>
  <c r="E3831" i="51"/>
  <c r="C3831" i="51"/>
  <c r="D3831" i="51"/>
  <c r="E3827" i="51"/>
  <c r="C3827" i="51"/>
  <c r="D3827" i="51"/>
  <c r="E3823" i="51"/>
  <c r="C3823" i="51"/>
  <c r="D3823" i="51"/>
  <c r="E3819" i="51"/>
  <c r="C3819" i="51"/>
  <c r="D3819" i="51"/>
  <c r="E3815" i="51"/>
  <c r="C3815" i="51"/>
  <c r="D3815" i="51"/>
  <c r="E3811" i="51"/>
  <c r="C3811" i="51"/>
  <c r="D3811" i="51"/>
  <c r="E3807" i="51"/>
  <c r="C3807" i="51"/>
  <c r="D3807" i="51"/>
  <c r="E3803" i="51"/>
  <c r="C3803" i="51"/>
  <c r="D3803" i="51"/>
  <c r="E3799" i="51"/>
  <c r="C3799" i="51"/>
  <c r="D3799" i="51"/>
  <c r="E3795" i="51"/>
  <c r="C3795" i="51"/>
  <c r="D3795" i="51"/>
  <c r="E3791" i="51"/>
  <c r="C3791" i="51"/>
  <c r="D3791" i="51"/>
  <c r="E3787" i="51"/>
  <c r="C3787" i="51"/>
  <c r="D3787" i="51"/>
  <c r="E3783" i="51"/>
  <c r="C3783" i="51"/>
  <c r="D3783" i="51"/>
  <c r="E3779" i="51"/>
  <c r="C3779" i="51"/>
  <c r="D3779" i="51"/>
  <c r="E3775" i="51"/>
  <c r="C3775" i="51"/>
  <c r="D3775" i="51"/>
  <c r="E3771" i="51"/>
  <c r="C3771" i="51"/>
  <c r="D3771" i="51"/>
  <c r="E3767" i="51"/>
  <c r="C3767" i="51"/>
  <c r="D3767" i="51"/>
  <c r="E3763" i="51"/>
  <c r="C3763" i="51"/>
  <c r="D3763" i="51"/>
  <c r="E3759" i="51"/>
  <c r="C3759" i="51"/>
  <c r="D3759" i="51"/>
  <c r="E3755" i="51"/>
  <c r="C3755" i="51"/>
  <c r="D3755" i="51"/>
  <c r="E3751" i="51"/>
  <c r="C3751" i="51"/>
  <c r="D3751" i="51"/>
  <c r="E3747" i="51"/>
  <c r="C3747" i="51"/>
  <c r="D3747" i="51"/>
  <c r="E3743" i="51"/>
  <c r="C3743" i="51"/>
  <c r="D3743" i="51"/>
  <c r="E3739" i="51"/>
  <c r="C3739" i="51"/>
  <c r="D3739" i="51"/>
  <c r="E3735" i="51"/>
  <c r="C3735" i="51"/>
  <c r="D3735" i="51"/>
  <c r="E3731" i="51"/>
  <c r="C3731" i="51"/>
  <c r="D3731" i="51"/>
  <c r="E3727" i="51"/>
  <c r="C3727" i="51"/>
  <c r="D3727" i="51"/>
  <c r="E3723" i="51"/>
  <c r="C3723" i="51"/>
  <c r="D3723" i="51"/>
  <c r="E3719" i="51"/>
  <c r="C3719" i="51"/>
  <c r="D3719" i="51"/>
  <c r="E3715" i="51"/>
  <c r="C3715" i="51"/>
  <c r="D3715" i="51"/>
  <c r="E3711" i="51"/>
  <c r="C3711" i="51"/>
  <c r="D3711" i="51"/>
  <c r="E3707" i="51"/>
  <c r="C3707" i="51"/>
  <c r="D3707" i="51"/>
  <c r="E3703" i="51"/>
  <c r="C3703" i="51"/>
  <c r="D3703" i="51"/>
  <c r="E3699" i="51"/>
  <c r="C3699" i="51"/>
  <c r="D3699" i="51"/>
  <c r="E3695" i="51"/>
  <c r="C3695" i="51"/>
  <c r="D3695" i="51"/>
  <c r="E3691" i="51"/>
  <c r="C3691" i="51"/>
  <c r="D3691" i="51"/>
  <c r="E3687" i="51"/>
  <c r="C3687" i="51"/>
  <c r="D3687" i="51"/>
  <c r="E3683" i="51"/>
  <c r="C3683" i="51"/>
  <c r="D3683" i="51"/>
  <c r="E3679" i="51"/>
  <c r="C3679" i="51"/>
  <c r="D3679" i="51"/>
  <c r="E3675" i="51"/>
  <c r="C3675" i="51"/>
  <c r="D3675" i="51"/>
  <c r="E3671" i="51"/>
  <c r="C3671" i="51"/>
  <c r="D3671" i="51"/>
  <c r="E3667" i="51"/>
  <c r="C3667" i="51"/>
  <c r="D3667" i="51"/>
  <c r="E3663" i="51"/>
  <c r="C3663" i="51"/>
  <c r="D3663" i="51"/>
  <c r="E3659" i="51"/>
  <c r="C3659" i="51"/>
  <c r="D3659" i="51"/>
  <c r="E3655" i="51"/>
  <c r="C3655" i="51"/>
  <c r="D3655" i="51"/>
  <c r="E3651" i="51"/>
  <c r="C3651" i="51"/>
  <c r="D3651" i="51"/>
  <c r="E3647" i="51"/>
  <c r="C3647" i="51"/>
  <c r="D3647" i="51"/>
  <c r="E3643" i="51"/>
  <c r="C3643" i="51"/>
  <c r="D3643" i="51"/>
  <c r="E3639" i="51"/>
  <c r="C3639" i="51"/>
  <c r="D3639" i="51"/>
  <c r="E3635" i="51"/>
  <c r="C3635" i="51"/>
  <c r="D3635" i="51"/>
  <c r="E3631" i="51"/>
  <c r="C3631" i="51"/>
  <c r="D3631" i="51"/>
  <c r="E3627" i="51"/>
  <c r="C3627" i="51"/>
  <c r="D3627" i="51"/>
  <c r="E3623" i="51"/>
  <c r="C3623" i="51"/>
  <c r="D3623" i="51"/>
  <c r="E3619" i="51"/>
  <c r="C3619" i="51"/>
  <c r="D3619" i="51"/>
  <c r="E3615" i="51"/>
  <c r="C3615" i="51"/>
  <c r="D3615" i="51"/>
  <c r="E3611" i="51"/>
  <c r="C3611" i="51"/>
  <c r="D3611" i="51"/>
  <c r="E3607" i="51"/>
  <c r="C3607" i="51"/>
  <c r="D3607" i="51"/>
  <c r="E3603" i="51"/>
  <c r="C3603" i="51"/>
  <c r="D3603" i="51"/>
  <c r="E3599" i="51"/>
  <c r="C3599" i="51"/>
  <c r="D3599" i="51"/>
  <c r="E3595" i="51"/>
  <c r="C3595" i="51"/>
  <c r="D3595" i="51"/>
  <c r="E3591" i="51"/>
  <c r="C3591" i="51"/>
  <c r="D3591" i="51"/>
  <c r="E3587" i="51"/>
  <c r="C3587" i="51"/>
  <c r="D3587" i="51"/>
  <c r="E3583" i="51"/>
  <c r="C3583" i="51"/>
  <c r="D3583" i="51"/>
  <c r="E3579" i="51"/>
  <c r="C3579" i="51"/>
  <c r="D3579" i="51"/>
  <c r="E3575" i="51"/>
  <c r="C3575" i="51"/>
  <c r="D3575" i="51"/>
  <c r="E3571" i="51"/>
  <c r="C3571" i="51"/>
  <c r="D3571" i="51"/>
  <c r="E3567" i="51"/>
  <c r="C3567" i="51"/>
  <c r="D3567" i="51"/>
  <c r="E3563" i="51"/>
  <c r="C3563" i="51"/>
  <c r="D3563" i="51"/>
  <c r="E3559" i="51"/>
  <c r="C3559" i="51"/>
  <c r="D3559" i="51"/>
  <c r="E3555" i="51"/>
  <c r="C3555" i="51"/>
  <c r="D3555" i="51"/>
  <c r="E3551" i="51"/>
  <c r="C3551" i="51"/>
  <c r="D3551" i="51"/>
  <c r="E3547" i="51"/>
  <c r="C3547" i="51"/>
  <c r="D3547" i="51"/>
  <c r="E3543" i="51"/>
  <c r="C3543" i="51"/>
  <c r="D3543" i="51"/>
  <c r="E3539" i="51"/>
  <c r="C3539" i="51"/>
  <c r="D3539" i="51"/>
  <c r="E3535" i="51"/>
  <c r="C3535" i="51"/>
  <c r="D3535" i="51"/>
  <c r="E3531" i="51"/>
  <c r="C3531" i="51"/>
  <c r="D3531" i="51"/>
  <c r="E3527" i="51"/>
  <c r="C3527" i="51"/>
  <c r="D3527" i="51"/>
  <c r="E3523" i="51"/>
  <c r="C3523" i="51"/>
  <c r="D3523" i="51"/>
  <c r="E3519" i="51"/>
  <c r="C3519" i="51"/>
  <c r="D3519" i="51"/>
  <c r="E3515" i="51"/>
  <c r="C3515" i="51"/>
  <c r="D3515" i="51"/>
  <c r="E3511" i="51"/>
  <c r="C3511" i="51"/>
  <c r="D3511" i="51"/>
  <c r="E3507" i="51"/>
  <c r="C3507" i="51"/>
  <c r="D3507" i="51"/>
  <c r="E3503" i="51"/>
  <c r="C3503" i="51"/>
  <c r="D3503" i="51"/>
  <c r="E3499" i="51"/>
  <c r="C3499" i="51"/>
  <c r="D3499" i="51"/>
  <c r="E3495" i="51"/>
  <c r="C3495" i="51"/>
  <c r="D3495" i="51"/>
  <c r="E3491" i="51"/>
  <c r="C3491" i="51"/>
  <c r="D3491" i="51"/>
  <c r="E3487" i="51"/>
  <c r="C3487" i="51"/>
  <c r="D3487" i="51"/>
  <c r="E3483" i="51"/>
  <c r="C3483" i="51"/>
  <c r="D3483" i="51"/>
  <c r="E3479" i="51"/>
  <c r="C3479" i="51"/>
  <c r="D3479" i="51"/>
  <c r="E3475" i="51"/>
  <c r="C3475" i="51"/>
  <c r="D3475" i="51"/>
  <c r="E3471" i="51"/>
  <c r="C3471" i="51"/>
  <c r="D3471" i="51"/>
  <c r="E3467" i="51"/>
  <c r="C3467" i="51"/>
  <c r="D3467" i="51"/>
  <c r="E3463" i="51"/>
  <c r="C3463" i="51"/>
  <c r="D3463" i="51"/>
  <c r="E3459" i="51"/>
  <c r="C3459" i="51"/>
  <c r="D3459" i="51"/>
  <c r="E3455" i="51"/>
  <c r="C3455" i="51"/>
  <c r="D3455" i="51"/>
  <c r="E3451" i="51"/>
  <c r="C3451" i="51"/>
  <c r="D3451" i="51"/>
  <c r="E3447" i="51"/>
  <c r="C3447" i="51"/>
  <c r="D3447" i="51"/>
  <c r="C2408" i="51"/>
  <c r="D2408" i="51"/>
  <c r="E2408" i="51"/>
  <c r="E2376" i="51"/>
  <c r="D2376" i="51"/>
  <c r="C2376" i="51"/>
  <c r="E2344" i="51"/>
  <c r="D2344" i="51"/>
  <c r="C2344" i="51"/>
  <c r="E2312" i="51"/>
  <c r="D2312" i="51"/>
  <c r="C2312" i="51"/>
  <c r="C2280" i="51"/>
  <c r="E2280" i="51"/>
  <c r="D2280" i="51"/>
  <c r="C2248" i="51"/>
  <c r="E2248" i="51"/>
  <c r="D2248" i="51"/>
  <c r="C2216" i="51"/>
  <c r="E2216" i="51"/>
  <c r="D2216" i="51"/>
  <c r="C2184" i="51"/>
  <c r="E2184" i="51"/>
  <c r="D2184" i="51"/>
  <c r="C2152" i="51"/>
  <c r="E2152" i="51"/>
  <c r="D2152" i="51"/>
  <c r="C2120" i="51"/>
  <c r="E2120" i="51"/>
  <c r="D2120" i="51"/>
  <c r="C2088" i="51"/>
  <c r="E2088" i="51"/>
  <c r="D2088" i="51"/>
  <c r="D3440" i="51"/>
  <c r="C3440" i="51"/>
  <c r="E3440" i="51"/>
  <c r="D3432" i="51"/>
  <c r="C3432" i="51"/>
  <c r="E3432" i="51"/>
  <c r="D3424" i="51"/>
  <c r="C3424" i="51"/>
  <c r="E3424" i="51"/>
  <c r="D3416" i="51"/>
  <c r="C3416" i="51"/>
  <c r="E3416" i="51"/>
  <c r="D3408" i="51"/>
  <c r="C3408" i="51"/>
  <c r="E3408" i="51"/>
  <c r="D3400" i="51"/>
  <c r="C3400" i="51"/>
  <c r="E3400" i="51"/>
  <c r="D3392" i="51"/>
  <c r="C3392" i="51"/>
  <c r="E3392" i="51"/>
  <c r="D3384" i="51"/>
  <c r="C3384" i="51"/>
  <c r="E3384" i="51"/>
  <c r="D3376" i="51"/>
  <c r="C3376" i="51"/>
  <c r="E3376" i="51"/>
  <c r="D3368" i="51"/>
  <c r="C3368" i="51"/>
  <c r="E3368" i="51"/>
  <c r="D3360" i="51"/>
  <c r="C3360" i="51"/>
  <c r="E3360" i="51"/>
  <c r="D3352" i="51"/>
  <c r="C3352" i="51"/>
  <c r="E3352" i="51"/>
  <c r="D3344" i="51"/>
  <c r="C3344" i="51"/>
  <c r="E3344" i="51"/>
  <c r="D3336" i="51"/>
  <c r="C3336" i="51"/>
  <c r="E3336" i="51"/>
  <c r="D3328" i="51"/>
  <c r="C3328" i="51"/>
  <c r="E3328" i="51"/>
  <c r="D3320" i="51"/>
  <c r="C3320" i="51"/>
  <c r="E3320" i="51"/>
  <c r="D3312" i="51"/>
  <c r="C3312" i="51"/>
  <c r="E3312" i="51"/>
  <c r="D3304" i="51"/>
  <c r="C3304" i="51"/>
  <c r="E3304" i="51"/>
  <c r="D3296" i="51"/>
  <c r="C3296" i="51"/>
  <c r="E3296" i="51"/>
  <c r="D3288" i="51"/>
  <c r="C3288" i="51"/>
  <c r="E3288" i="51"/>
  <c r="D3280" i="51"/>
  <c r="C3280" i="51"/>
  <c r="E3280" i="51"/>
  <c r="D3272" i="51"/>
  <c r="C3272" i="51"/>
  <c r="E3272" i="51"/>
  <c r="D3264" i="51"/>
  <c r="C3264" i="51"/>
  <c r="E3264" i="51"/>
  <c r="D3256" i="51"/>
  <c r="C3256" i="51"/>
  <c r="E3256" i="51"/>
  <c r="D3248" i="51"/>
  <c r="C3248" i="51"/>
  <c r="E3248" i="51"/>
  <c r="D3240" i="51"/>
  <c r="C3240" i="51"/>
  <c r="E3240" i="51"/>
  <c r="D3232" i="51"/>
  <c r="C3232" i="51"/>
  <c r="E3232" i="51"/>
  <c r="D3224" i="51"/>
  <c r="C3224" i="51"/>
  <c r="E3224" i="51"/>
  <c r="D3216" i="51"/>
  <c r="C3216" i="51"/>
  <c r="E3216" i="51"/>
  <c r="D3208" i="51"/>
  <c r="C3208" i="51"/>
  <c r="E3208" i="51"/>
  <c r="D3200" i="51"/>
  <c r="C3200" i="51"/>
  <c r="E3200" i="51"/>
  <c r="D3192" i="51"/>
  <c r="C3192" i="51"/>
  <c r="E3192" i="51"/>
  <c r="D3184" i="51"/>
  <c r="C3184" i="51"/>
  <c r="E3184" i="51"/>
  <c r="D3176" i="51"/>
  <c r="C3176" i="51"/>
  <c r="E3176" i="51"/>
  <c r="D3168" i="51"/>
  <c r="C3168" i="51"/>
  <c r="E3168" i="51"/>
  <c r="D3160" i="51"/>
  <c r="C3160" i="51"/>
  <c r="E3160" i="51"/>
  <c r="D3152" i="51"/>
  <c r="C3152" i="51"/>
  <c r="E3152" i="51"/>
  <c r="D3144" i="51"/>
  <c r="C3144" i="51"/>
  <c r="E3144" i="51"/>
  <c r="D3136" i="51"/>
  <c r="C3136" i="51"/>
  <c r="E3136" i="51"/>
  <c r="D3128" i="51"/>
  <c r="C3128" i="51"/>
  <c r="E3128" i="51"/>
  <c r="D3120" i="51"/>
  <c r="C3120" i="51"/>
  <c r="E3120" i="51"/>
  <c r="D3112" i="51"/>
  <c r="C3112" i="51"/>
  <c r="E3112" i="51"/>
  <c r="D3104" i="51"/>
  <c r="C3104" i="51"/>
  <c r="E3104" i="51"/>
  <c r="D3096" i="51"/>
  <c r="C3096" i="51"/>
  <c r="E3096" i="51"/>
  <c r="D3088" i="51"/>
  <c r="C3088" i="51"/>
  <c r="E3088" i="51"/>
  <c r="D3080" i="51"/>
  <c r="C3080" i="51"/>
  <c r="E3080" i="51"/>
  <c r="D3072" i="51"/>
  <c r="C3072" i="51"/>
  <c r="E3072" i="51"/>
  <c r="D3064" i="51"/>
  <c r="C3064" i="51"/>
  <c r="E3064" i="51"/>
  <c r="D3056" i="51"/>
  <c r="C3056" i="51"/>
  <c r="E3056" i="51"/>
  <c r="D3048" i="51"/>
  <c r="C3048" i="51"/>
  <c r="E3048" i="51"/>
  <c r="D3040" i="51"/>
  <c r="C3040" i="51"/>
  <c r="E3040" i="51"/>
  <c r="D3032" i="51"/>
  <c r="C3032" i="51"/>
  <c r="E3032" i="51"/>
  <c r="D3024" i="51"/>
  <c r="C3024" i="51"/>
  <c r="E3024" i="51"/>
  <c r="D3016" i="51"/>
  <c r="C3016" i="51"/>
  <c r="E3016" i="51"/>
  <c r="D3008" i="51"/>
  <c r="C3008" i="51"/>
  <c r="E3008" i="51"/>
  <c r="D3000" i="51"/>
  <c r="C3000" i="51"/>
  <c r="E3000" i="51"/>
  <c r="D2992" i="51"/>
  <c r="C2992" i="51"/>
  <c r="E2992" i="51"/>
  <c r="D2984" i="51"/>
  <c r="C2984" i="51"/>
  <c r="E2984" i="51"/>
  <c r="D2976" i="51"/>
  <c r="C2976" i="51"/>
  <c r="E2976" i="51"/>
  <c r="D2968" i="51"/>
  <c r="C2968" i="51"/>
  <c r="E2968" i="51"/>
  <c r="D2960" i="51"/>
  <c r="C2960" i="51"/>
  <c r="E2960" i="51"/>
  <c r="D2952" i="51"/>
  <c r="C2952" i="51"/>
  <c r="E2952" i="51"/>
  <c r="D2944" i="51"/>
  <c r="C2944" i="51"/>
  <c r="E2944" i="51"/>
  <c r="D2936" i="51"/>
  <c r="C2936" i="51"/>
  <c r="E2936" i="51"/>
  <c r="D2928" i="51"/>
  <c r="C2928" i="51"/>
  <c r="E2928" i="51"/>
  <c r="D2920" i="51"/>
  <c r="C2920" i="51"/>
  <c r="E2920" i="51"/>
  <c r="D2912" i="51"/>
  <c r="C2912" i="51"/>
  <c r="E2912" i="51"/>
  <c r="D2904" i="51"/>
  <c r="C2904" i="51"/>
  <c r="E2904" i="51"/>
  <c r="D2896" i="51"/>
  <c r="C2896" i="51"/>
  <c r="E2896" i="51"/>
  <c r="D2888" i="51"/>
  <c r="C2888" i="51"/>
  <c r="E2888" i="51"/>
  <c r="D2880" i="51"/>
  <c r="C2880" i="51"/>
  <c r="E2880" i="51"/>
  <c r="D2872" i="51"/>
  <c r="C2872" i="51"/>
  <c r="E2872" i="51"/>
  <c r="D2864" i="51"/>
  <c r="C2864" i="51"/>
  <c r="E2864" i="51"/>
  <c r="D2856" i="51"/>
  <c r="C2856" i="51"/>
  <c r="E2856" i="51"/>
  <c r="D2848" i="51"/>
  <c r="C2848" i="51"/>
  <c r="E2848" i="51"/>
  <c r="D2840" i="51"/>
  <c r="C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C3441" i="51"/>
  <c r="E3441" i="51"/>
  <c r="D3441" i="51"/>
  <c r="C3433" i="51"/>
  <c r="E3433" i="51"/>
  <c r="D3433" i="51"/>
  <c r="C3425" i="51"/>
  <c r="E3425" i="51"/>
  <c r="D3425" i="51"/>
  <c r="C3417" i="51"/>
  <c r="E3417" i="51"/>
  <c r="D3417" i="51"/>
  <c r="C3409" i="51"/>
  <c r="E3409" i="51"/>
  <c r="D3409" i="51"/>
  <c r="C3401" i="51"/>
  <c r="E3401" i="51"/>
  <c r="D3401" i="51"/>
  <c r="C3393" i="51"/>
  <c r="E3393" i="51"/>
  <c r="D3393" i="51"/>
  <c r="C3385" i="51"/>
  <c r="E3385" i="51"/>
  <c r="D3385" i="51"/>
  <c r="C3377" i="51"/>
  <c r="E3377" i="51"/>
  <c r="D3377" i="51"/>
  <c r="C3369" i="51"/>
  <c r="E3369" i="51"/>
  <c r="D3369" i="51"/>
  <c r="C3361" i="51"/>
  <c r="E3361" i="51"/>
  <c r="D3361" i="51"/>
  <c r="C3353" i="51"/>
  <c r="E3353" i="51"/>
  <c r="D3353" i="51"/>
  <c r="C3345" i="51"/>
  <c r="E3345" i="51"/>
  <c r="D3345" i="51"/>
  <c r="C3337" i="51"/>
  <c r="E3337" i="51"/>
  <c r="D3337" i="51"/>
  <c r="C3329" i="51"/>
  <c r="E3329" i="51"/>
  <c r="D3329" i="51"/>
  <c r="C3321" i="51"/>
  <c r="E3321" i="51"/>
  <c r="D3321" i="51"/>
  <c r="C3313" i="51"/>
  <c r="E3313" i="51"/>
  <c r="D3313" i="51"/>
  <c r="C3305" i="51"/>
  <c r="E3305" i="51"/>
  <c r="D3305" i="51"/>
  <c r="C3297" i="51"/>
  <c r="E3297" i="51"/>
  <c r="D3297" i="51"/>
  <c r="C3289" i="51"/>
  <c r="E3289" i="51"/>
  <c r="D3289" i="51"/>
  <c r="C3281" i="51"/>
  <c r="E3281" i="51"/>
  <c r="D3281" i="51"/>
  <c r="C3273" i="51"/>
  <c r="E3273" i="51"/>
  <c r="D3273" i="51"/>
  <c r="C3265" i="51"/>
  <c r="E3265" i="51"/>
  <c r="D3265" i="51"/>
  <c r="C3257" i="51"/>
  <c r="E3257" i="51"/>
  <c r="D3257" i="51"/>
  <c r="C3249" i="51"/>
  <c r="E3249" i="51"/>
  <c r="D3249" i="51"/>
  <c r="C3241" i="51"/>
  <c r="E3241" i="51"/>
  <c r="D3241" i="51"/>
  <c r="C3233" i="51"/>
  <c r="E3233" i="51"/>
  <c r="D3233" i="51"/>
  <c r="C3225" i="51"/>
  <c r="E3225" i="51"/>
  <c r="D3225" i="51"/>
  <c r="C3217" i="51"/>
  <c r="E3217" i="51"/>
  <c r="D3217" i="51"/>
  <c r="C3209" i="51"/>
  <c r="E3209" i="51"/>
  <c r="D3209" i="51"/>
  <c r="C3201" i="51"/>
  <c r="E3201" i="51"/>
  <c r="D3201" i="51"/>
  <c r="C3193" i="51"/>
  <c r="E3193" i="51"/>
  <c r="D3193" i="51"/>
  <c r="C3185" i="51"/>
  <c r="E3185" i="51"/>
  <c r="D3185" i="51"/>
  <c r="C3177" i="51"/>
  <c r="E3177" i="51"/>
  <c r="D3177" i="51"/>
  <c r="C3169" i="51"/>
  <c r="E3169" i="51"/>
  <c r="D3169" i="51"/>
  <c r="C3161" i="51"/>
  <c r="E3161" i="51"/>
  <c r="D3161" i="51"/>
  <c r="C3153" i="51"/>
  <c r="E3153" i="51"/>
  <c r="D3153" i="51"/>
  <c r="C3145" i="51"/>
  <c r="E3145" i="51"/>
  <c r="D3145" i="51"/>
  <c r="C3137" i="51"/>
  <c r="E3137" i="51"/>
  <c r="D3137" i="51"/>
  <c r="C3129" i="51"/>
  <c r="E3129" i="51"/>
  <c r="D3129" i="51"/>
  <c r="C3121" i="51"/>
  <c r="E3121" i="51"/>
  <c r="D3121" i="51"/>
  <c r="C3113" i="51"/>
  <c r="E3113" i="51"/>
  <c r="D3113" i="51"/>
  <c r="C3105" i="51"/>
  <c r="E3105" i="51"/>
  <c r="D3105" i="51"/>
  <c r="C3097" i="51"/>
  <c r="E3097" i="51"/>
  <c r="D3097" i="51"/>
  <c r="C3089" i="51"/>
  <c r="E3089" i="51"/>
  <c r="D3089" i="51"/>
  <c r="C3081" i="51"/>
  <c r="E3081" i="51"/>
  <c r="D3081" i="51"/>
  <c r="C3073" i="51"/>
  <c r="E3073" i="51"/>
  <c r="D3073" i="51"/>
  <c r="C3065" i="51"/>
  <c r="E3065" i="51"/>
  <c r="D3065" i="51"/>
  <c r="C3057" i="51"/>
  <c r="E3057" i="51"/>
  <c r="D3057" i="51"/>
  <c r="C3049" i="51"/>
  <c r="E3049" i="51"/>
  <c r="D3049" i="51"/>
  <c r="C3041" i="51"/>
  <c r="E3041" i="51"/>
  <c r="D3041" i="51"/>
  <c r="C3033" i="51"/>
  <c r="E3033" i="51"/>
  <c r="D3033" i="51"/>
  <c r="C3025" i="51"/>
  <c r="E3025" i="51"/>
  <c r="D3025" i="51"/>
  <c r="C3017" i="51"/>
  <c r="E3017" i="51"/>
  <c r="D3017" i="51"/>
  <c r="C3009" i="51"/>
  <c r="E3009" i="51"/>
  <c r="D3009" i="51"/>
  <c r="C3001" i="51"/>
  <c r="E3001" i="51"/>
  <c r="D3001" i="51"/>
  <c r="C2993" i="51"/>
  <c r="E2993" i="51"/>
  <c r="D2993" i="51"/>
  <c r="C2985" i="51"/>
  <c r="E2985" i="51"/>
  <c r="D2985" i="51"/>
  <c r="C2977" i="51"/>
  <c r="E2977" i="51"/>
  <c r="D2977" i="51"/>
  <c r="C2969" i="51"/>
  <c r="E2969" i="51"/>
  <c r="D2969" i="51"/>
  <c r="C2961" i="51"/>
  <c r="E2961" i="51"/>
  <c r="D2961" i="51"/>
  <c r="C2953" i="51"/>
  <c r="E2953" i="51"/>
  <c r="D2953" i="51"/>
  <c r="C2945" i="51"/>
  <c r="E2945" i="51"/>
  <c r="D2945" i="51"/>
  <c r="C2937" i="51"/>
  <c r="E2937" i="51"/>
  <c r="D2937" i="51"/>
  <c r="C2929" i="51"/>
  <c r="E2929" i="51"/>
  <c r="D2929" i="51"/>
  <c r="C2921" i="51"/>
  <c r="E2921" i="51"/>
  <c r="D2921" i="51"/>
  <c r="C2913" i="51"/>
  <c r="E2913" i="51"/>
  <c r="D2913" i="51"/>
  <c r="C2905" i="51"/>
  <c r="E2905" i="51"/>
  <c r="D2905" i="51"/>
  <c r="C2897" i="51"/>
  <c r="E2897" i="51"/>
  <c r="D2897" i="51"/>
  <c r="C2889" i="51"/>
  <c r="E2889" i="51"/>
  <c r="D2889" i="51"/>
  <c r="C2881" i="51"/>
  <c r="E2881" i="51"/>
  <c r="D2881" i="51"/>
  <c r="C2873" i="51"/>
  <c r="E2873" i="51"/>
  <c r="D2873" i="51"/>
  <c r="C2865" i="51"/>
  <c r="E2865" i="51"/>
  <c r="D2865" i="51"/>
  <c r="C2857" i="51"/>
  <c r="E2857" i="51"/>
  <c r="D2857" i="51"/>
  <c r="C2849" i="51"/>
  <c r="E2849" i="51"/>
  <c r="D2849" i="51"/>
  <c r="C2841" i="51"/>
  <c r="E2841" i="51"/>
  <c r="D2841" i="51"/>
  <c r="D2833" i="51"/>
  <c r="C2833" i="51"/>
  <c r="E2833" i="51"/>
  <c r="D2825" i="51"/>
  <c r="C2825" i="51"/>
  <c r="E2825" i="51"/>
  <c r="D2817" i="51"/>
  <c r="C2817" i="51"/>
  <c r="E2817" i="51"/>
  <c r="D2809" i="51"/>
  <c r="C2809" i="51"/>
  <c r="E2809" i="51"/>
  <c r="D2801" i="51"/>
  <c r="C2801" i="51"/>
  <c r="E2801" i="51"/>
  <c r="D2793" i="51"/>
  <c r="C2793" i="51"/>
  <c r="E2793" i="51"/>
  <c r="D2785" i="51"/>
  <c r="C2785" i="51"/>
  <c r="E2785" i="51"/>
  <c r="D2777" i="51"/>
  <c r="C2777" i="51"/>
  <c r="E2777" i="51"/>
  <c r="D2769" i="51"/>
  <c r="C2769" i="51"/>
  <c r="E2769" i="51"/>
  <c r="D2761" i="51"/>
  <c r="C2761" i="51"/>
  <c r="E2761" i="51"/>
  <c r="C2753" i="51"/>
  <c r="D2753" i="51"/>
  <c r="E2753" i="51"/>
  <c r="C2745" i="51"/>
  <c r="D2745" i="51"/>
  <c r="E2745" i="51"/>
  <c r="C2737" i="51"/>
  <c r="D2737" i="51"/>
  <c r="E2737" i="51"/>
  <c r="C2729" i="51"/>
  <c r="D2729" i="51"/>
  <c r="E2729" i="51"/>
  <c r="C2721" i="51"/>
  <c r="D2721" i="51"/>
  <c r="E2721" i="51"/>
  <c r="C2713" i="51"/>
  <c r="D2713" i="51"/>
  <c r="E2713" i="51"/>
  <c r="C2705" i="51"/>
  <c r="D2705" i="51"/>
  <c r="E2705" i="51"/>
  <c r="C2697" i="51"/>
  <c r="D2697" i="51"/>
  <c r="E2697" i="51"/>
  <c r="C2689" i="51"/>
  <c r="D2689" i="51"/>
  <c r="E2689" i="51"/>
  <c r="C2681" i="51"/>
  <c r="D2681" i="51"/>
  <c r="E2681" i="51"/>
  <c r="C2673" i="51"/>
  <c r="D2673" i="51"/>
  <c r="E2673" i="51"/>
  <c r="C2665" i="51"/>
  <c r="D2665" i="51"/>
  <c r="E2665" i="51"/>
  <c r="C2657" i="51"/>
  <c r="D2657" i="51"/>
  <c r="E2657" i="51"/>
  <c r="C2649" i="51"/>
  <c r="D2649" i="51"/>
  <c r="E2649" i="51"/>
  <c r="C2641" i="51"/>
  <c r="D2641" i="51"/>
  <c r="E2641" i="51"/>
  <c r="C2633" i="51"/>
  <c r="D2633" i="51"/>
  <c r="E2633" i="51"/>
  <c r="C2625" i="51"/>
  <c r="D2625" i="51"/>
  <c r="E2625" i="51"/>
  <c r="C2617" i="51"/>
  <c r="D2617" i="51"/>
  <c r="E2617" i="51"/>
  <c r="C2609" i="51"/>
  <c r="D2609" i="51"/>
  <c r="E2609" i="51"/>
  <c r="C2601" i="51"/>
  <c r="D2601" i="51"/>
  <c r="E2601" i="51"/>
  <c r="C2593" i="51"/>
  <c r="D2593" i="51"/>
  <c r="E2593" i="51"/>
  <c r="C2585" i="51"/>
  <c r="D2585" i="51"/>
  <c r="E2585" i="51"/>
  <c r="C2577" i="51"/>
  <c r="D2577" i="51"/>
  <c r="E2577" i="51"/>
  <c r="C2569" i="51"/>
  <c r="D2569" i="51"/>
  <c r="E2569" i="51"/>
  <c r="C2561" i="51"/>
  <c r="D2561" i="51"/>
  <c r="E2561" i="51"/>
  <c r="C2553" i="51"/>
  <c r="D2553" i="51"/>
  <c r="E2553" i="51"/>
  <c r="C2545" i="51"/>
  <c r="D2545" i="51"/>
  <c r="E2545" i="51"/>
  <c r="C2537" i="51"/>
  <c r="D2537" i="51"/>
  <c r="E2537" i="51"/>
  <c r="C2529" i="51"/>
  <c r="D2529" i="51"/>
  <c r="E2529" i="51"/>
  <c r="C2521" i="51"/>
  <c r="D2521" i="51"/>
  <c r="E2521" i="51"/>
  <c r="C2513" i="51"/>
  <c r="D2513" i="51"/>
  <c r="E2513" i="51"/>
  <c r="C2505" i="51"/>
  <c r="D2505" i="51"/>
  <c r="E2505" i="51"/>
  <c r="C2497" i="51"/>
  <c r="D2497" i="51"/>
  <c r="E2497" i="51"/>
  <c r="C2489" i="51"/>
  <c r="D2489" i="51"/>
  <c r="E2489" i="51"/>
  <c r="C2481" i="51"/>
  <c r="D2481" i="51"/>
  <c r="E2481" i="51"/>
  <c r="C2473" i="51"/>
  <c r="D2473" i="51"/>
  <c r="E2473" i="51"/>
  <c r="C2465" i="51"/>
  <c r="D2465" i="51"/>
  <c r="E2465" i="51"/>
  <c r="C2457" i="51"/>
  <c r="D2457" i="51"/>
  <c r="E2457" i="51"/>
  <c r="C2449" i="51"/>
  <c r="D2449" i="51"/>
  <c r="E2449" i="51"/>
  <c r="C2441" i="51"/>
  <c r="D2441" i="51"/>
  <c r="E2441" i="51"/>
  <c r="C2433" i="51"/>
  <c r="D2433" i="51"/>
  <c r="E2433" i="51"/>
  <c r="C2425" i="51"/>
  <c r="D2425" i="51"/>
  <c r="E2425" i="51"/>
  <c r="C650" i="51"/>
  <c r="E650" i="51"/>
  <c r="D650" i="51"/>
  <c r="C2413" i="51"/>
  <c r="D2413" i="51"/>
  <c r="E2413" i="51"/>
  <c r="C2405" i="51"/>
  <c r="D2405" i="51"/>
  <c r="E2405" i="51"/>
  <c r="E2397" i="51"/>
  <c r="C2397" i="51"/>
  <c r="D2397" i="51"/>
  <c r="C2389" i="51"/>
  <c r="D2389" i="51"/>
  <c r="E2389" i="51"/>
  <c r="E2381" i="51"/>
  <c r="C2381" i="51"/>
  <c r="D2381" i="51"/>
  <c r="C2373" i="51"/>
  <c r="D2373" i="51"/>
  <c r="E2373" i="51"/>
  <c r="E2365" i="51"/>
  <c r="C2365" i="51"/>
  <c r="D2365" i="51"/>
  <c r="C2357" i="51"/>
  <c r="D2357" i="51"/>
  <c r="E2357" i="51"/>
  <c r="E2349" i="51"/>
  <c r="C2349" i="51"/>
  <c r="D2349" i="51"/>
  <c r="C2341" i="51"/>
  <c r="D2341" i="51"/>
  <c r="E2341" i="51"/>
  <c r="E2333" i="51"/>
  <c r="C2333" i="51"/>
  <c r="D2333" i="51"/>
  <c r="C2325" i="51"/>
  <c r="D2325" i="51"/>
  <c r="E2325" i="51"/>
  <c r="E2317" i="51"/>
  <c r="C2317" i="51"/>
  <c r="D2317" i="51"/>
  <c r="C2309" i="51"/>
  <c r="D2309" i="51"/>
  <c r="E2309" i="51"/>
  <c r="D2301" i="51"/>
  <c r="E2301" i="51"/>
  <c r="C2301" i="51"/>
  <c r="D2293" i="51"/>
  <c r="E2293" i="51"/>
  <c r="C2293" i="51"/>
  <c r="D2285" i="51"/>
  <c r="E2285" i="51"/>
  <c r="C2285" i="51"/>
  <c r="D2277" i="51"/>
  <c r="E2277" i="51"/>
  <c r="C2277" i="51"/>
  <c r="D2269" i="51"/>
  <c r="E2269" i="51"/>
  <c r="C2269" i="51"/>
  <c r="D2261" i="51"/>
  <c r="E2261" i="51"/>
  <c r="C2261" i="51"/>
  <c r="D2253" i="51"/>
  <c r="E2253" i="51"/>
  <c r="C2253" i="51"/>
  <c r="D2245" i="51"/>
  <c r="E2245" i="51"/>
  <c r="C2245" i="51"/>
  <c r="D2237" i="51"/>
  <c r="E2237" i="51"/>
  <c r="C2237" i="51"/>
  <c r="D2229" i="51"/>
  <c r="E2229" i="51"/>
  <c r="C2229" i="51"/>
  <c r="D2221" i="51"/>
  <c r="E2221" i="51"/>
  <c r="C2221" i="51"/>
  <c r="D2213" i="51"/>
  <c r="E2213" i="51"/>
  <c r="C2213" i="51"/>
  <c r="D2205" i="51"/>
  <c r="E2205" i="51"/>
  <c r="C2205" i="51"/>
  <c r="D2197" i="51"/>
  <c r="E2197" i="51"/>
  <c r="C2197" i="51"/>
  <c r="D2189" i="51"/>
  <c r="E2189" i="51"/>
  <c r="C2189" i="51"/>
  <c r="D2181" i="51"/>
  <c r="E2181" i="51"/>
  <c r="C2181" i="51"/>
  <c r="D2173" i="51"/>
  <c r="E2173" i="51"/>
  <c r="C2173" i="51"/>
  <c r="D2165" i="51"/>
  <c r="E2165" i="51"/>
  <c r="C2165" i="51"/>
  <c r="D2157" i="51"/>
  <c r="E2157" i="51"/>
  <c r="C2157" i="51"/>
  <c r="D2149" i="51"/>
  <c r="E2149" i="51"/>
  <c r="C2149" i="51"/>
  <c r="D2141" i="51"/>
  <c r="E2141" i="51"/>
  <c r="C2141" i="51"/>
  <c r="D2133" i="51"/>
  <c r="E2133" i="51"/>
  <c r="C2133" i="51"/>
  <c r="D2125" i="51"/>
  <c r="E2125" i="51"/>
  <c r="C2125" i="51"/>
  <c r="D2117" i="51"/>
  <c r="E2117" i="51"/>
  <c r="C2117" i="51"/>
  <c r="D2109" i="51"/>
  <c r="E2109" i="51"/>
  <c r="C2109" i="51"/>
  <c r="D2101" i="51"/>
  <c r="E2101" i="51"/>
  <c r="C2101" i="51"/>
  <c r="D2093" i="51"/>
  <c r="E2093" i="51"/>
  <c r="C2093" i="51"/>
  <c r="D2085" i="51"/>
  <c r="E2085" i="51"/>
  <c r="C2085" i="51"/>
  <c r="C1098" i="51"/>
  <c r="D1098" i="51"/>
  <c r="E1098" i="51"/>
  <c r="C509" i="51"/>
  <c r="D509" i="51"/>
  <c r="E509" i="51"/>
  <c r="C1126" i="51"/>
  <c r="D1126" i="51"/>
  <c r="E1126" i="51"/>
  <c r="D2079" i="51"/>
  <c r="C2079" i="51"/>
  <c r="E2079" i="51"/>
  <c r="C944" i="51"/>
  <c r="E944" i="51"/>
  <c r="D944" i="51"/>
  <c r="D238" i="51"/>
  <c r="C238" i="51"/>
  <c r="E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C2034" i="51"/>
  <c r="D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C1970" i="51"/>
  <c r="D1970" i="51"/>
  <c r="E1966" i="51"/>
  <c r="C1966" i="51"/>
  <c r="D1966" i="51"/>
  <c r="E1962" i="51"/>
  <c r="C1962" i="51"/>
  <c r="D1962" i="51"/>
  <c r="E1958" i="51"/>
  <c r="C1958" i="51"/>
  <c r="D1958" i="51"/>
  <c r="E1954" i="51"/>
  <c r="C1954" i="51"/>
  <c r="D1954" i="51"/>
  <c r="C1950" i="51"/>
  <c r="E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C1906" i="51"/>
  <c r="D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C1874" i="51"/>
  <c r="D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C1818" i="51"/>
  <c r="D1818" i="51"/>
  <c r="E1814" i="51"/>
  <c r="C1814" i="51"/>
  <c r="D1814" i="51"/>
  <c r="E1810" i="51"/>
  <c r="C1810" i="51"/>
  <c r="D1810" i="51"/>
  <c r="E1806" i="51"/>
  <c r="C1806" i="51"/>
  <c r="D1806" i="51"/>
  <c r="E1802" i="51"/>
  <c r="C1802" i="51"/>
  <c r="D1802" i="51"/>
  <c r="E1798" i="51"/>
  <c r="C1798" i="51"/>
  <c r="D1798" i="51"/>
  <c r="E1794" i="51"/>
  <c r="C1794" i="51"/>
  <c r="D1794" i="51"/>
  <c r="E1790" i="51"/>
  <c r="C1790" i="51"/>
  <c r="D1790" i="51"/>
  <c r="E1786" i="51"/>
  <c r="C1786" i="51"/>
  <c r="D1786" i="51"/>
  <c r="E1782" i="51"/>
  <c r="C1782" i="51"/>
  <c r="D1782" i="51"/>
  <c r="E1778" i="51"/>
  <c r="C1778" i="51"/>
  <c r="D1778" i="51"/>
  <c r="E1774" i="51"/>
  <c r="C1774" i="51"/>
  <c r="D1774" i="51"/>
  <c r="E1770" i="51"/>
  <c r="C1770" i="51"/>
  <c r="D1770" i="51"/>
  <c r="E1766" i="51"/>
  <c r="C1766" i="51"/>
  <c r="D1766" i="51"/>
  <c r="E1762" i="51"/>
  <c r="C1762" i="51"/>
  <c r="D1762" i="51"/>
  <c r="E1758" i="51"/>
  <c r="C1758" i="51"/>
  <c r="D1758" i="51"/>
  <c r="E1754" i="51"/>
  <c r="C1754" i="51"/>
  <c r="D1754" i="51"/>
  <c r="E1750" i="51"/>
  <c r="C1750" i="51"/>
  <c r="D1750" i="51"/>
  <c r="E1746" i="51"/>
  <c r="C1746" i="51"/>
  <c r="D1746" i="51"/>
  <c r="E1742" i="51"/>
  <c r="C1742" i="51"/>
  <c r="D1742" i="51"/>
  <c r="E1738" i="51"/>
  <c r="C1738" i="51"/>
  <c r="D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D1116" i="51"/>
  <c r="E1116" i="51"/>
  <c r="C1116" i="51"/>
  <c r="C892" i="51"/>
  <c r="E892" i="51"/>
  <c r="D892" i="51"/>
  <c r="D1136" i="51"/>
  <c r="E1136" i="51"/>
  <c r="C1136" i="51"/>
  <c r="D1104" i="51"/>
  <c r="E1104" i="51"/>
  <c r="C1104" i="51"/>
  <c r="E536" i="51"/>
  <c r="C536" i="51"/>
  <c r="D536" i="51"/>
  <c r="E1133" i="51"/>
  <c r="C1133" i="51"/>
  <c r="D1133" i="51"/>
  <c r="E1117" i="51"/>
  <c r="C1117" i="51"/>
  <c r="D1117" i="51"/>
  <c r="E1101" i="51"/>
  <c r="C1101" i="51"/>
  <c r="D1101" i="51"/>
  <c r="C900" i="51"/>
  <c r="E900" i="51"/>
  <c r="D900" i="51"/>
  <c r="E616" i="51"/>
  <c r="C616" i="51"/>
  <c r="D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C1135" i="51"/>
  <c r="D1135" i="51"/>
  <c r="E1135" i="51"/>
  <c r="C1119" i="51"/>
  <c r="D1119" i="51"/>
  <c r="E1119" i="51"/>
  <c r="C1103" i="51"/>
  <c r="D1103" i="51"/>
  <c r="E1103" i="51"/>
  <c r="E918" i="51"/>
  <c r="C918" i="51"/>
  <c r="D918" i="51"/>
  <c r="C710" i="51"/>
  <c r="E710" i="51"/>
  <c r="D710" i="51"/>
  <c r="D268" i="51"/>
  <c r="E268" i="51"/>
  <c r="C268"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D1349" i="51"/>
  <c r="E1349" i="51"/>
  <c r="C1349" i="51"/>
  <c r="D1345" i="51"/>
  <c r="E1345" i="51"/>
  <c r="C1345" i="51"/>
  <c r="D1341" i="51"/>
  <c r="E1341" i="51"/>
  <c r="C1341" i="51"/>
  <c r="D1337" i="51"/>
  <c r="E1337" i="51"/>
  <c r="C1337" i="51"/>
  <c r="D1333" i="51"/>
  <c r="E1333" i="51"/>
  <c r="C1333" i="51"/>
  <c r="D1329" i="51"/>
  <c r="E1329" i="51"/>
  <c r="C1329" i="51"/>
  <c r="D1325" i="51"/>
  <c r="E1325" i="51"/>
  <c r="C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C1277" i="51"/>
  <c r="E1277" i="51"/>
  <c r="C1273" i="51"/>
  <c r="E1273" i="51"/>
  <c r="D1273" i="51"/>
  <c r="D1269" i="51"/>
  <c r="E1269" i="51"/>
  <c r="C1269" i="51"/>
  <c r="E1265" i="51"/>
  <c r="C1265" i="51"/>
  <c r="D1265" i="51"/>
  <c r="D1261" i="51"/>
  <c r="C1261" i="51"/>
  <c r="E1261" i="51"/>
  <c r="C1257" i="51"/>
  <c r="E1257" i="51"/>
  <c r="D1257" i="51"/>
  <c r="D1253" i="51"/>
  <c r="E1253" i="51"/>
  <c r="C1253" i="51"/>
  <c r="E1249" i="51"/>
  <c r="C1249" i="51"/>
  <c r="D1249" i="51"/>
  <c r="D1245" i="51"/>
  <c r="C1245" i="51"/>
  <c r="E1245" i="51"/>
  <c r="C1241" i="51"/>
  <c r="E1241" i="51"/>
  <c r="D1241" i="51"/>
  <c r="D1237" i="51"/>
  <c r="E1237" i="51"/>
  <c r="C1237" i="51"/>
  <c r="E1233" i="51"/>
  <c r="C1233" i="51"/>
  <c r="D1233" i="51"/>
  <c r="E1229" i="51"/>
  <c r="C1229" i="51"/>
  <c r="D1229" i="51"/>
  <c r="E1225" i="51"/>
  <c r="C1225" i="51"/>
  <c r="D1225" i="51"/>
  <c r="E1221" i="51"/>
  <c r="C1221" i="51"/>
  <c r="D1221" i="51"/>
  <c r="E1217" i="51"/>
  <c r="C1217" i="51"/>
  <c r="D1217" i="51"/>
  <c r="E1213" i="51"/>
  <c r="C1213" i="51"/>
  <c r="D1213" i="51"/>
  <c r="E1209" i="51"/>
  <c r="C1209" i="51"/>
  <c r="D1209" i="51"/>
  <c r="E1205" i="51"/>
  <c r="C1205" i="51"/>
  <c r="D1205" i="51"/>
  <c r="E1201" i="51"/>
  <c r="C1201" i="51"/>
  <c r="D1201" i="51"/>
  <c r="E1197" i="51"/>
  <c r="C1197" i="51"/>
  <c r="D1197" i="51"/>
  <c r="E1193" i="51"/>
  <c r="C1193" i="51"/>
  <c r="D1193" i="51"/>
  <c r="E1189" i="51"/>
  <c r="C1189" i="51"/>
  <c r="D1189" i="51"/>
  <c r="E1185" i="51"/>
  <c r="C1185" i="51"/>
  <c r="D1185" i="51"/>
  <c r="E1181" i="51"/>
  <c r="C1181" i="51"/>
  <c r="D1181" i="51"/>
  <c r="E1177" i="51"/>
  <c r="C1177" i="51"/>
  <c r="D1177" i="51"/>
  <c r="E1173" i="51"/>
  <c r="C1173" i="51"/>
  <c r="D1173" i="51"/>
  <c r="E1169" i="51"/>
  <c r="C1169" i="51"/>
  <c r="D1169" i="51"/>
  <c r="E1165" i="51"/>
  <c r="C1165" i="51"/>
  <c r="D1165" i="51"/>
  <c r="E1161" i="51"/>
  <c r="C1161" i="51"/>
  <c r="D1161" i="51"/>
  <c r="E1157" i="51"/>
  <c r="C1157" i="51"/>
  <c r="D1157" i="51"/>
  <c r="E1153" i="51"/>
  <c r="C1153" i="51"/>
  <c r="D1153" i="51"/>
  <c r="E1149" i="51"/>
  <c r="C1149" i="51"/>
  <c r="D1149" i="51"/>
  <c r="E1145" i="51"/>
  <c r="C1145" i="51"/>
  <c r="D1145" i="51"/>
  <c r="D957" i="51"/>
  <c r="C957" i="51"/>
  <c r="E957" i="51"/>
  <c r="D869" i="51"/>
  <c r="C869" i="51"/>
  <c r="E869" i="51"/>
  <c r="D747" i="51"/>
  <c r="E747" i="51"/>
  <c r="C747" i="51"/>
  <c r="D673" i="51"/>
  <c r="C673" i="51"/>
  <c r="E673" i="51"/>
  <c r="C530" i="51"/>
  <c r="E530" i="51"/>
  <c r="D530" i="51"/>
  <c r="D327" i="51"/>
  <c r="E327" i="51"/>
  <c r="C327" i="51"/>
  <c r="D979" i="51"/>
  <c r="C979" i="51"/>
  <c r="E979" i="51"/>
  <c r="D879" i="51"/>
  <c r="C879" i="51"/>
  <c r="E879" i="51"/>
  <c r="D791" i="51"/>
  <c r="E791" i="51"/>
  <c r="C791" i="51"/>
  <c r="E680" i="51"/>
  <c r="C680" i="51"/>
  <c r="D680" i="51"/>
  <c r="C570" i="51"/>
  <c r="E570" i="51"/>
  <c r="D570" i="51"/>
  <c r="D254" i="51"/>
  <c r="C254" i="51"/>
  <c r="E254" i="51"/>
  <c r="E1020" i="51"/>
  <c r="C1020" i="51"/>
  <c r="D1020" i="51"/>
  <c r="D993" i="51"/>
  <c r="E993" i="51"/>
  <c r="C993" i="51"/>
  <c r="D951" i="51"/>
  <c r="C951" i="51"/>
  <c r="E951" i="51"/>
  <c r="E898" i="51"/>
  <c r="C898" i="51"/>
  <c r="D898" i="51"/>
  <c r="E854" i="51"/>
  <c r="C854" i="51"/>
  <c r="D854" i="51"/>
  <c r="C810" i="51"/>
  <c r="E810" i="51"/>
  <c r="D810" i="51"/>
  <c r="E732" i="51"/>
  <c r="C732" i="51"/>
  <c r="D732" i="51"/>
  <c r="D681" i="51"/>
  <c r="C681" i="51"/>
  <c r="E681" i="51"/>
  <c r="D635" i="51"/>
  <c r="E635" i="51"/>
  <c r="C635" i="51"/>
  <c r="C546" i="51"/>
  <c r="E546" i="51"/>
  <c r="D546" i="51"/>
  <c r="D262" i="51"/>
  <c r="C262" i="51"/>
  <c r="E262" i="51"/>
  <c r="C1029" i="51"/>
  <c r="D1029" i="51"/>
  <c r="E1029" i="51"/>
  <c r="C984" i="51"/>
  <c r="E984" i="51"/>
  <c r="D984" i="51"/>
  <c r="D945" i="51"/>
  <c r="E945" i="51"/>
  <c r="C945" i="51"/>
  <c r="D867" i="51"/>
  <c r="C867" i="51"/>
  <c r="E867" i="51"/>
  <c r="C806" i="51"/>
  <c r="E806" i="51"/>
  <c r="D806" i="51"/>
  <c r="D753" i="51"/>
  <c r="C753" i="51"/>
  <c r="E753" i="51"/>
  <c r="C678" i="51"/>
  <c r="E678" i="51"/>
  <c r="D678" i="51"/>
  <c r="C578" i="51"/>
  <c r="E578" i="51"/>
  <c r="D578" i="51"/>
  <c r="D394" i="51"/>
  <c r="C394" i="51"/>
  <c r="E394" i="51"/>
  <c r="D216" i="51"/>
  <c r="E216" i="51"/>
  <c r="C216" i="51"/>
  <c r="D1027" i="51"/>
  <c r="C1027" i="51"/>
  <c r="E1027" i="51"/>
  <c r="D997" i="51"/>
  <c r="C997" i="51"/>
  <c r="E997" i="51"/>
  <c r="D977" i="51"/>
  <c r="E977" i="51"/>
  <c r="C977" i="51"/>
  <c r="C956" i="51"/>
  <c r="E956" i="51"/>
  <c r="D956" i="51"/>
  <c r="E934" i="51"/>
  <c r="C934" i="51"/>
  <c r="D934" i="51"/>
  <c r="D895" i="51"/>
  <c r="C895" i="51"/>
  <c r="E895" i="51"/>
  <c r="C864" i="51"/>
  <c r="E864" i="51"/>
  <c r="D864" i="51"/>
  <c r="E842" i="51"/>
  <c r="C842" i="51"/>
  <c r="D842" i="51"/>
  <c r="D811" i="51"/>
  <c r="E811" i="51"/>
  <c r="C811" i="51"/>
  <c r="C790" i="51"/>
  <c r="E790" i="51"/>
  <c r="D790" i="51"/>
  <c r="D759" i="51"/>
  <c r="E759" i="51"/>
  <c r="C759" i="51"/>
  <c r="D741" i="51"/>
  <c r="C741" i="51"/>
  <c r="E741" i="51"/>
  <c r="E696" i="51"/>
  <c r="C696" i="51"/>
  <c r="D696" i="51"/>
  <c r="D663" i="51"/>
  <c r="E663" i="51"/>
  <c r="C663" i="51"/>
  <c r="D625" i="51"/>
  <c r="C625" i="51"/>
  <c r="E625" i="51"/>
  <c r="D605" i="51"/>
  <c r="C605" i="51"/>
  <c r="E605" i="51"/>
  <c r="D575" i="51"/>
  <c r="E575" i="51"/>
  <c r="C575" i="51"/>
  <c r="E527" i="51"/>
  <c r="C527" i="51"/>
  <c r="D527" i="51"/>
  <c r="E449" i="51"/>
  <c r="C449" i="51"/>
  <c r="D449" i="51"/>
  <c r="C372" i="51"/>
  <c r="E372" i="51"/>
  <c r="D372" i="51"/>
  <c r="C314" i="51"/>
  <c r="D314" i="51"/>
  <c r="E314" i="51"/>
  <c r="D200" i="51"/>
  <c r="E200" i="51"/>
  <c r="C200" i="51"/>
  <c r="E23" i="51"/>
  <c r="C23" i="51"/>
  <c r="D23" i="51"/>
  <c r="D1025" i="51"/>
  <c r="E1025" i="51"/>
  <c r="C1025" i="51"/>
  <c r="E1006" i="51"/>
  <c r="C1006" i="51"/>
  <c r="D1006" i="51"/>
  <c r="D983" i="51"/>
  <c r="C983" i="51"/>
  <c r="E983" i="51"/>
  <c r="E962" i="51"/>
  <c r="C962" i="51"/>
  <c r="D962" i="51"/>
  <c r="C932" i="51"/>
  <c r="E932" i="51"/>
  <c r="D932" i="51"/>
  <c r="E914" i="51"/>
  <c r="C914" i="51"/>
  <c r="D914" i="51"/>
  <c r="C884" i="51"/>
  <c r="E884" i="51"/>
  <c r="D884" i="51"/>
  <c r="E862" i="51"/>
  <c r="C862" i="51"/>
  <c r="D862" i="51"/>
  <c r="D827" i="51"/>
  <c r="E827" i="51"/>
  <c r="C827" i="51"/>
  <c r="D809" i="51"/>
  <c r="C809" i="51"/>
  <c r="E809" i="51"/>
  <c r="C770" i="51"/>
  <c r="E770" i="51"/>
  <c r="D770" i="51"/>
  <c r="D739" i="51"/>
  <c r="E739" i="51"/>
  <c r="C739" i="51"/>
  <c r="D721" i="51"/>
  <c r="C721" i="51"/>
  <c r="E721" i="51"/>
  <c r="C698" i="51"/>
  <c r="E698" i="51"/>
  <c r="D698" i="51"/>
  <c r="C674" i="51"/>
  <c r="E674" i="51"/>
  <c r="D674" i="51"/>
  <c r="D653" i="51"/>
  <c r="C653" i="51"/>
  <c r="E653" i="51"/>
  <c r="D631" i="51"/>
  <c r="E631" i="51"/>
  <c r="C631" i="51"/>
  <c r="D591" i="51"/>
  <c r="E591" i="51"/>
  <c r="C591" i="51"/>
  <c r="D557" i="51"/>
  <c r="C557" i="51"/>
  <c r="E557" i="51"/>
  <c r="E473" i="51"/>
  <c r="C473" i="51"/>
  <c r="D473" i="51"/>
  <c r="C415" i="51"/>
  <c r="E415" i="51"/>
  <c r="D415" i="51"/>
  <c r="C272" i="51"/>
  <c r="D272" i="51"/>
  <c r="E272" i="51"/>
  <c r="C211" i="51"/>
  <c r="E211" i="51"/>
  <c r="D211" i="51"/>
  <c r="D573" i="51"/>
  <c r="C573" i="51"/>
  <c r="E573" i="51"/>
  <c r="E523" i="51"/>
  <c r="D523" i="51"/>
  <c r="C523" i="51"/>
  <c r="E495" i="51"/>
  <c r="C495" i="51"/>
  <c r="D495" i="51"/>
  <c r="C467" i="51"/>
  <c r="E467" i="51"/>
  <c r="D467" i="51"/>
  <c r="E401" i="51"/>
  <c r="C401" i="51"/>
  <c r="D401" i="51"/>
  <c r="E335" i="51"/>
  <c r="D335" i="51"/>
  <c r="C335" i="51"/>
  <c r="C305" i="51"/>
  <c r="D305" i="51"/>
  <c r="E305" i="51"/>
  <c r="E233" i="51"/>
  <c r="C233" i="51"/>
  <c r="D233" i="51"/>
  <c r="D180" i="51"/>
  <c r="C180" i="51"/>
  <c r="E180" i="51"/>
  <c r="E572" i="51"/>
  <c r="C572" i="51"/>
  <c r="D572" i="51"/>
  <c r="D545" i="51"/>
  <c r="C545" i="51"/>
  <c r="E545" i="51"/>
  <c r="E507" i="51"/>
  <c r="D507" i="51"/>
  <c r="C507" i="51"/>
  <c r="C427" i="51"/>
  <c r="E427" i="51"/>
  <c r="D427" i="51"/>
  <c r="C321" i="51"/>
  <c r="D321" i="51"/>
  <c r="E321" i="51"/>
  <c r="D278" i="51"/>
  <c r="C278" i="51"/>
  <c r="E278" i="51"/>
  <c r="C235" i="51"/>
  <c r="E235" i="51"/>
  <c r="D235" i="51"/>
  <c r="D160" i="51"/>
  <c r="E160" i="51"/>
  <c r="C160" i="51"/>
  <c r="D70" i="51"/>
  <c r="E70" i="51"/>
  <c r="C70" i="51"/>
  <c r="C1094" i="51"/>
  <c r="D1094" i="51"/>
  <c r="E1094" i="51"/>
  <c r="C1090" i="51"/>
  <c r="D1090" i="51"/>
  <c r="E1090" i="51"/>
  <c r="C1086" i="51"/>
  <c r="D1086" i="51"/>
  <c r="E1086" i="51"/>
  <c r="C1082" i="51"/>
  <c r="D1082" i="51"/>
  <c r="E1082" i="51"/>
  <c r="C1078" i="51"/>
  <c r="D1078" i="51"/>
  <c r="E1078" i="51"/>
  <c r="C1074" i="51"/>
  <c r="D1074" i="51"/>
  <c r="E1074" i="51"/>
  <c r="C1070" i="51"/>
  <c r="D1070" i="51"/>
  <c r="E1070" i="51"/>
  <c r="C1066" i="51"/>
  <c r="D1066" i="51"/>
  <c r="E1066" i="51"/>
  <c r="C1062" i="51"/>
  <c r="E1062" i="51"/>
  <c r="D1062" i="51"/>
  <c r="C1058" i="51"/>
  <c r="D1058" i="51"/>
  <c r="E1058" i="51"/>
  <c r="C1054" i="51"/>
  <c r="D1054" i="51"/>
  <c r="E1054" i="51"/>
  <c r="C1050" i="51"/>
  <c r="D1050" i="51"/>
  <c r="E1050" i="51"/>
  <c r="C1046" i="51"/>
  <c r="E1046" i="51"/>
  <c r="D1046" i="51"/>
  <c r="C1042" i="51"/>
  <c r="D1042" i="51"/>
  <c r="E1042" i="51"/>
  <c r="D1035" i="51"/>
  <c r="C1035" i="51"/>
  <c r="E1035" i="51"/>
  <c r="D1017" i="51"/>
  <c r="E1017" i="51"/>
  <c r="C1017" i="51"/>
  <c r="D1003" i="51"/>
  <c r="C1003" i="51"/>
  <c r="E1003" i="51"/>
  <c r="D985" i="51"/>
  <c r="E985" i="51"/>
  <c r="C985" i="51"/>
  <c r="D971" i="51"/>
  <c r="C971" i="51"/>
  <c r="E971" i="51"/>
  <c r="E950" i="51"/>
  <c r="C950" i="51"/>
  <c r="D950" i="51"/>
  <c r="D927" i="51"/>
  <c r="C927" i="51"/>
  <c r="E927" i="51"/>
  <c r="D907" i="51"/>
  <c r="C907" i="51"/>
  <c r="E907" i="51"/>
  <c r="D877" i="51"/>
  <c r="C877" i="51"/>
  <c r="E877" i="51"/>
  <c r="D857" i="51"/>
  <c r="E857" i="51"/>
  <c r="C857" i="51"/>
  <c r="D841" i="51"/>
  <c r="E841" i="51"/>
  <c r="C841" i="51"/>
  <c r="C822" i="51"/>
  <c r="E822" i="51"/>
  <c r="D822" i="51"/>
  <c r="D799" i="51"/>
  <c r="E799" i="51"/>
  <c r="C799" i="51"/>
  <c r="D779" i="51"/>
  <c r="E779" i="51"/>
  <c r="C779" i="51"/>
  <c r="D749" i="51"/>
  <c r="C749" i="51"/>
  <c r="E749" i="51"/>
  <c r="D729" i="51"/>
  <c r="C729" i="51"/>
  <c r="E729" i="51"/>
  <c r="D715" i="51"/>
  <c r="E715" i="51"/>
  <c r="C715" i="51"/>
  <c r="D695" i="51"/>
  <c r="E695" i="51"/>
  <c r="C695" i="51"/>
  <c r="E672" i="51"/>
  <c r="C672" i="51"/>
  <c r="D672" i="51"/>
  <c r="D655" i="51"/>
  <c r="E655" i="51"/>
  <c r="C655" i="51"/>
  <c r="E632" i="51"/>
  <c r="C632" i="51"/>
  <c r="D632" i="51"/>
  <c r="D609" i="51"/>
  <c r="C609" i="51"/>
  <c r="E609" i="51"/>
  <c r="D587" i="51"/>
  <c r="E587" i="51"/>
  <c r="C587" i="51"/>
  <c r="D567" i="51"/>
  <c r="E567" i="51"/>
  <c r="C567" i="51"/>
  <c r="E544" i="51"/>
  <c r="C544" i="51"/>
  <c r="D544" i="51"/>
  <c r="D529" i="51"/>
  <c r="C529" i="51"/>
  <c r="E529" i="51"/>
  <c r="C483" i="51"/>
  <c r="E483" i="51"/>
  <c r="D483" i="51"/>
  <c r="C447" i="51"/>
  <c r="E447" i="51"/>
  <c r="D447" i="51"/>
  <c r="C387" i="51"/>
  <c r="E387" i="51"/>
  <c r="D387" i="51"/>
  <c r="D342" i="51"/>
  <c r="E342" i="51"/>
  <c r="C342" i="51"/>
  <c r="C293" i="51"/>
  <c r="D293" i="51"/>
  <c r="E293" i="51"/>
  <c r="D232" i="51"/>
  <c r="E232" i="51"/>
  <c r="C232" i="51"/>
  <c r="D208" i="51"/>
  <c r="E208" i="51"/>
  <c r="C208" i="51"/>
  <c r="D164" i="51"/>
  <c r="C164" i="51"/>
  <c r="E164" i="51"/>
  <c r="C97" i="51"/>
  <c r="E97" i="51"/>
  <c r="D97" i="51"/>
  <c r="C9" i="51"/>
  <c r="D9" i="51"/>
  <c r="E9" i="51"/>
  <c r="C167" i="51"/>
  <c r="E167" i="51"/>
  <c r="D167" i="51"/>
  <c r="D114" i="51"/>
  <c r="E114" i="51"/>
  <c r="C114" i="51"/>
  <c r="C41" i="51"/>
  <c r="E41" i="51"/>
  <c r="D41" i="51"/>
  <c r="D961" i="51"/>
  <c r="E961" i="51"/>
  <c r="C961" i="51"/>
  <c r="D947" i="51"/>
  <c r="C947" i="51"/>
  <c r="E947" i="51"/>
  <c r="D929" i="51"/>
  <c r="E929" i="51"/>
  <c r="C929" i="51"/>
  <c r="D915" i="51"/>
  <c r="C915" i="51"/>
  <c r="E915" i="51"/>
  <c r="D897" i="51"/>
  <c r="E897" i="51"/>
  <c r="C897" i="51"/>
  <c r="D883" i="51"/>
  <c r="C883" i="51"/>
  <c r="E883" i="51"/>
  <c r="D865" i="51"/>
  <c r="E865" i="51"/>
  <c r="C865" i="51"/>
  <c r="D851" i="51"/>
  <c r="C851" i="51"/>
  <c r="E851" i="51"/>
  <c r="D833" i="51"/>
  <c r="C833" i="51"/>
  <c r="E833" i="51"/>
  <c r="D819" i="51"/>
  <c r="E819" i="51"/>
  <c r="C819" i="51"/>
  <c r="D801" i="51"/>
  <c r="C801" i="51"/>
  <c r="E801" i="51"/>
  <c r="D787" i="51"/>
  <c r="E787" i="51"/>
  <c r="C787" i="51"/>
  <c r="D769" i="51"/>
  <c r="C769" i="51"/>
  <c r="E769" i="51"/>
  <c r="D755" i="51"/>
  <c r="E755" i="51"/>
  <c r="C755" i="51"/>
  <c r="D737" i="51"/>
  <c r="C737" i="51"/>
  <c r="E737" i="51"/>
  <c r="D723" i="51"/>
  <c r="E723" i="51"/>
  <c r="C723" i="51"/>
  <c r="D707" i="51"/>
  <c r="E707" i="51"/>
  <c r="C707" i="51"/>
  <c r="E688" i="51"/>
  <c r="C688" i="51"/>
  <c r="D688" i="51"/>
  <c r="D675" i="51"/>
  <c r="E675" i="51"/>
  <c r="C675" i="51"/>
  <c r="E656" i="51"/>
  <c r="C656" i="51"/>
  <c r="D656" i="51"/>
  <c r="D643" i="51"/>
  <c r="E643" i="51"/>
  <c r="C643" i="51"/>
  <c r="E624" i="51"/>
  <c r="C624" i="51"/>
  <c r="D624" i="51"/>
  <c r="D611" i="51"/>
  <c r="E611" i="51"/>
  <c r="C611" i="51"/>
  <c r="E592" i="51"/>
  <c r="C592" i="51"/>
  <c r="D592" i="51"/>
  <c r="D579" i="51"/>
  <c r="E579" i="51"/>
  <c r="C579" i="51"/>
  <c r="E560" i="51"/>
  <c r="C560" i="51"/>
  <c r="D560" i="51"/>
  <c r="D547" i="51"/>
  <c r="E547" i="51"/>
  <c r="C547" i="51"/>
  <c r="D526" i="51"/>
  <c r="C526" i="51"/>
  <c r="E526" i="51"/>
  <c r="D516" i="51"/>
  <c r="E516" i="51"/>
  <c r="C516" i="51"/>
  <c r="D506" i="51"/>
  <c r="E506" i="51"/>
  <c r="C506" i="51"/>
  <c r="D490" i="51"/>
  <c r="E490" i="51"/>
  <c r="C490" i="51"/>
  <c r="D474" i="51"/>
  <c r="C474" i="51"/>
  <c r="E474" i="51"/>
  <c r="D458" i="51"/>
  <c r="C458" i="51"/>
  <c r="E458" i="51"/>
  <c r="D442" i="51"/>
  <c r="C442" i="51"/>
  <c r="E442" i="51"/>
  <c r="D426" i="51"/>
  <c r="C426" i="51"/>
  <c r="E426" i="51"/>
  <c r="E393" i="51"/>
  <c r="C393" i="51"/>
  <c r="D393" i="51"/>
  <c r="D376" i="51"/>
  <c r="C376" i="51"/>
  <c r="E376" i="51"/>
  <c r="C353" i="51"/>
  <c r="D353" i="51"/>
  <c r="E353" i="51"/>
  <c r="D330" i="51"/>
  <c r="C330" i="51"/>
  <c r="E330" i="51"/>
  <c r="C286" i="51"/>
  <c r="D286" i="51"/>
  <c r="E286" i="51"/>
  <c r="D252" i="51"/>
  <c r="E252" i="51"/>
  <c r="C252" i="51"/>
  <c r="E209" i="51"/>
  <c r="C209" i="51"/>
  <c r="D209" i="51"/>
  <c r="E181" i="51"/>
  <c r="C181" i="51"/>
  <c r="D181" i="51"/>
  <c r="D144" i="51"/>
  <c r="E144" i="51"/>
  <c r="C144" i="51"/>
  <c r="C96" i="51"/>
  <c r="E96" i="51"/>
  <c r="D96" i="51"/>
  <c r="E27" i="51"/>
  <c r="C27" i="51"/>
  <c r="D27" i="51"/>
  <c r="D500" i="51"/>
  <c r="E500" i="51"/>
  <c r="C500" i="51"/>
  <c r="C488" i="51"/>
  <c r="E488" i="51"/>
  <c r="D488" i="51"/>
  <c r="D478" i="51"/>
  <c r="C478" i="51"/>
  <c r="E478" i="51"/>
  <c r="D468" i="51"/>
  <c r="E468" i="51"/>
  <c r="C468" i="51"/>
  <c r="D456" i="51"/>
  <c r="E456" i="51"/>
  <c r="C456" i="51"/>
  <c r="D446" i="51"/>
  <c r="C446" i="51"/>
  <c r="E446" i="51"/>
  <c r="D436" i="51"/>
  <c r="E436" i="51"/>
  <c r="C436" i="51"/>
  <c r="D424" i="51"/>
  <c r="E424" i="51"/>
  <c r="C424" i="51"/>
  <c r="D410" i="51"/>
  <c r="C410" i="51"/>
  <c r="E410" i="51"/>
  <c r="E397" i="51"/>
  <c r="C397" i="51"/>
  <c r="D397" i="51"/>
  <c r="D382" i="51"/>
  <c r="E382" i="51"/>
  <c r="C382" i="51"/>
  <c r="D354" i="51"/>
  <c r="C354" i="51"/>
  <c r="E354" i="51"/>
  <c r="D311" i="51"/>
  <c r="E311" i="51"/>
  <c r="C311" i="51"/>
  <c r="C289" i="51"/>
  <c r="D289" i="51"/>
  <c r="E289" i="51"/>
  <c r="D274" i="51"/>
  <c r="C274" i="51"/>
  <c r="E274" i="51"/>
  <c r="E259" i="51"/>
  <c r="D259" i="51"/>
  <c r="C259" i="51"/>
  <c r="C239" i="51"/>
  <c r="E239" i="51"/>
  <c r="D239" i="51"/>
  <c r="E221" i="51"/>
  <c r="C221" i="51"/>
  <c r="D221" i="51"/>
  <c r="C199" i="51"/>
  <c r="E199" i="51"/>
  <c r="D199" i="51"/>
  <c r="D162" i="51"/>
  <c r="C162" i="51"/>
  <c r="E162" i="51"/>
  <c r="E111" i="51"/>
  <c r="C111" i="51"/>
  <c r="D111" i="51"/>
  <c r="C57" i="51"/>
  <c r="D57" i="51"/>
  <c r="E57" i="51"/>
  <c r="E19" i="51"/>
  <c r="C19" i="51"/>
  <c r="D19" i="51"/>
  <c r="C411" i="51"/>
  <c r="E411" i="51"/>
  <c r="D411" i="51"/>
  <c r="D398" i="51"/>
  <c r="C398" i="51"/>
  <c r="E398" i="51"/>
  <c r="D388" i="51"/>
  <c r="E388" i="51"/>
  <c r="C388" i="51"/>
  <c r="C373" i="51"/>
  <c r="E373" i="51"/>
  <c r="D373" i="51"/>
  <c r="D360" i="51"/>
  <c r="C360" i="51"/>
  <c r="E360" i="51"/>
  <c r="E347" i="51"/>
  <c r="C347" i="51"/>
  <c r="D347" i="51"/>
  <c r="D334" i="51"/>
  <c r="E334" i="51"/>
  <c r="C334" i="51"/>
  <c r="E324" i="51"/>
  <c r="C324" i="51"/>
  <c r="D324" i="51"/>
  <c r="C309" i="51"/>
  <c r="D309" i="51"/>
  <c r="E309" i="51"/>
  <c r="E296" i="51"/>
  <c r="C296" i="51"/>
  <c r="D296" i="51"/>
  <c r="D283" i="51"/>
  <c r="E283" i="51"/>
  <c r="C283" i="51"/>
  <c r="D270" i="51"/>
  <c r="C270" i="51"/>
  <c r="E270" i="51"/>
  <c r="C249" i="51"/>
  <c r="D249" i="51"/>
  <c r="E249" i="51"/>
  <c r="D234" i="51"/>
  <c r="C234" i="51"/>
  <c r="E234" i="51"/>
  <c r="C219" i="51"/>
  <c r="E219" i="51"/>
  <c r="D219" i="51"/>
  <c r="D198" i="51"/>
  <c r="C198" i="51"/>
  <c r="E198" i="51"/>
  <c r="E169" i="51"/>
  <c r="C169" i="51"/>
  <c r="D169" i="51"/>
  <c r="C155" i="51"/>
  <c r="E155" i="51"/>
  <c r="D155" i="51"/>
  <c r="C131" i="51"/>
  <c r="E131" i="51"/>
  <c r="D131" i="51"/>
  <c r="E95" i="51"/>
  <c r="C95" i="51"/>
  <c r="D95" i="51"/>
  <c r="E55" i="51"/>
  <c r="C55" i="51"/>
  <c r="D55" i="51"/>
  <c r="D26" i="51"/>
  <c r="E26" i="51"/>
  <c r="C26" i="51"/>
  <c r="E201" i="51"/>
  <c r="C201" i="51"/>
  <c r="D201" i="51"/>
  <c r="D184" i="51"/>
  <c r="E184" i="51"/>
  <c r="C184" i="51"/>
  <c r="C171" i="51"/>
  <c r="E171" i="51"/>
  <c r="D171" i="51"/>
  <c r="C147" i="51"/>
  <c r="E147" i="51"/>
  <c r="D147" i="51"/>
  <c r="D126" i="51"/>
  <c r="C126" i="51"/>
  <c r="E126" i="51"/>
  <c r="E103" i="51"/>
  <c r="C103" i="51"/>
  <c r="D103" i="51"/>
  <c r="E68" i="51"/>
  <c r="C68" i="51"/>
  <c r="D68" i="51"/>
  <c r="D46" i="51"/>
  <c r="E46" i="51"/>
  <c r="C46" i="51"/>
  <c r="C20" i="51"/>
  <c r="E20" i="51"/>
  <c r="D20" i="51"/>
  <c r="E149" i="51"/>
  <c r="C149" i="51"/>
  <c r="D149" i="51"/>
  <c r="E119" i="51"/>
  <c r="C119" i="51"/>
  <c r="D119" i="51"/>
  <c r="D102" i="51"/>
  <c r="C102" i="51"/>
  <c r="E102" i="51"/>
  <c r="C85" i="51"/>
  <c r="E85" i="51"/>
  <c r="D85" i="51"/>
  <c r="E67" i="51"/>
  <c r="C67" i="51"/>
  <c r="D67" i="51"/>
  <c r="D56" i="51"/>
  <c r="C56" i="51"/>
  <c r="E56" i="51"/>
  <c r="D40" i="51"/>
  <c r="E40" i="51"/>
  <c r="C40" i="51"/>
  <c r="C24" i="51"/>
  <c r="D24" i="51"/>
  <c r="E24" i="51"/>
  <c r="C8" i="51"/>
  <c r="D8" i="51"/>
  <c r="E8" i="51"/>
  <c r="E91" i="51"/>
  <c r="D91" i="51"/>
  <c r="C91" i="51"/>
  <c r="C81" i="51"/>
  <c r="D81" i="51"/>
  <c r="E81" i="51"/>
  <c r="D64" i="51"/>
  <c r="E64" i="51"/>
  <c r="C64" i="51"/>
  <c r="D10" i="51"/>
  <c r="E10" i="51"/>
  <c r="C10" i="51"/>
  <c r="E2158" i="51"/>
  <c r="C2158" i="51"/>
  <c r="D2158" i="51"/>
  <c r="E2286" i="51"/>
  <c r="C2286" i="51"/>
  <c r="D2286" i="51"/>
  <c r="D2414" i="51"/>
  <c r="E2414" i="51"/>
  <c r="C2414" i="51"/>
  <c r="D3964" i="51"/>
  <c r="C3964" i="51"/>
  <c r="E3964" i="51"/>
  <c r="D3996" i="51"/>
  <c r="C3996" i="51"/>
  <c r="E3996" i="51"/>
  <c r="D4028" i="51"/>
  <c r="C4028" i="51"/>
  <c r="E4028" i="51"/>
  <c r="D4060" i="51"/>
  <c r="C4060" i="51"/>
  <c r="E4060" i="51"/>
  <c r="C4081" i="51"/>
  <c r="E4081" i="51"/>
  <c r="D4081" i="51"/>
  <c r="D4104" i="51"/>
  <c r="C4104" i="51"/>
  <c r="E4104" i="51"/>
  <c r="E4127" i="51"/>
  <c r="C4127" i="51"/>
  <c r="D4127" i="51"/>
  <c r="C4145" i="51"/>
  <c r="E4145" i="51"/>
  <c r="D4145" i="51"/>
  <c r="D4168" i="51"/>
  <c r="C4168" i="51"/>
  <c r="E4168" i="51"/>
  <c r="C4191" i="51"/>
  <c r="E4191" i="51"/>
  <c r="D4191" i="51"/>
  <c r="E4209" i="51"/>
  <c r="C4209" i="51"/>
  <c r="D4209" i="51"/>
  <c r="D4232" i="51"/>
  <c r="C4232" i="51"/>
  <c r="E4232" i="51"/>
  <c r="C4255" i="51"/>
  <c r="E4255" i="51"/>
  <c r="D4255" i="51"/>
  <c r="E4273" i="51"/>
  <c r="C4273" i="51"/>
  <c r="D4273" i="51"/>
  <c r="D4296" i="51"/>
  <c r="C4296" i="51"/>
  <c r="E4296" i="51"/>
  <c r="C4319" i="51"/>
  <c r="E4319" i="51"/>
  <c r="D4319" i="51"/>
  <c r="E4337" i="51"/>
  <c r="C4337" i="51"/>
  <c r="D4337" i="51"/>
  <c r="D4360" i="51"/>
  <c r="C4360" i="51"/>
  <c r="E4360" i="51"/>
  <c r="C4383" i="51"/>
  <c r="E4383" i="51"/>
  <c r="D4383" i="51"/>
  <c r="E4401" i="51"/>
  <c r="C4401" i="51"/>
  <c r="D4401" i="51"/>
  <c r="D4424" i="51"/>
  <c r="C4424" i="51"/>
  <c r="E4424" i="51"/>
  <c r="C4447" i="51"/>
  <c r="E4447" i="51"/>
  <c r="D4447" i="51"/>
  <c r="E4465" i="51"/>
  <c r="C4465" i="51"/>
  <c r="D4465" i="51"/>
  <c r="C4483" i="51"/>
  <c r="E4483" i="51"/>
  <c r="D4483" i="51"/>
  <c r="C4499" i="51"/>
  <c r="E4499" i="51"/>
  <c r="D4499" i="51"/>
  <c r="E2194" i="51"/>
  <c r="C2194" i="51"/>
  <c r="D2194" i="51"/>
  <c r="C2322" i="51"/>
  <c r="D2322" i="51"/>
  <c r="E2322" i="51"/>
  <c r="E3935" i="51"/>
  <c r="C3935" i="51"/>
  <c r="D3935" i="51"/>
  <c r="E3967" i="51"/>
  <c r="C3967" i="51"/>
  <c r="D3967" i="51"/>
  <c r="E3999" i="51"/>
  <c r="C3999" i="51"/>
  <c r="D3999" i="51"/>
  <c r="E4031" i="51"/>
  <c r="C4031" i="51"/>
  <c r="D4031" i="51"/>
  <c r="E4063" i="51"/>
  <c r="C4063" i="51"/>
  <c r="D4063" i="51"/>
  <c r="D4092" i="51"/>
  <c r="C4092" i="51"/>
  <c r="E4092" i="51"/>
  <c r="E4115" i="51"/>
  <c r="C4115" i="51"/>
  <c r="D4115" i="51"/>
  <c r="C4133" i="51"/>
  <c r="E4133" i="51"/>
  <c r="D4133" i="51"/>
  <c r="D4156" i="51"/>
  <c r="C4156" i="51"/>
  <c r="E4156" i="51"/>
  <c r="E4179" i="51"/>
  <c r="C4179" i="51"/>
  <c r="D4179" i="51"/>
  <c r="E4197" i="51"/>
  <c r="C4197" i="51"/>
  <c r="D4197" i="51"/>
  <c r="D4220" i="51"/>
  <c r="C4220" i="51"/>
  <c r="E4220" i="51"/>
  <c r="C4243" i="51"/>
  <c r="E4243" i="51"/>
  <c r="D4243" i="51"/>
  <c r="E4261" i="51"/>
  <c r="C4261" i="51"/>
  <c r="D4261" i="51"/>
  <c r="D4284" i="51"/>
  <c r="C4284" i="51"/>
  <c r="E4284" i="51"/>
  <c r="C4307" i="51"/>
  <c r="E4307" i="51"/>
  <c r="D4307" i="51"/>
  <c r="E4325" i="51"/>
  <c r="C4325" i="51"/>
  <c r="D4325" i="51"/>
  <c r="D4348" i="51"/>
  <c r="C4348" i="51"/>
  <c r="E4348" i="51"/>
  <c r="C4371" i="51"/>
  <c r="E4371" i="51"/>
  <c r="D4371" i="51"/>
  <c r="E4389" i="51"/>
  <c r="C4389" i="51"/>
  <c r="D4389" i="51"/>
  <c r="D4412" i="51"/>
  <c r="C4412" i="51"/>
  <c r="E4412" i="51"/>
  <c r="C4435" i="51"/>
  <c r="E4435" i="51"/>
  <c r="D4435" i="51"/>
  <c r="E4453" i="51"/>
  <c r="C4453" i="51"/>
  <c r="D4453" i="51"/>
  <c r="D4474" i="51"/>
  <c r="E4474" i="51"/>
  <c r="C4474" i="51"/>
  <c r="D4490" i="51"/>
  <c r="E4490" i="51"/>
  <c r="C4490" i="51"/>
  <c r="E2110" i="51"/>
  <c r="C2110" i="51"/>
  <c r="D2110" i="51"/>
  <c r="E2238" i="51"/>
  <c r="C2238" i="51"/>
  <c r="D2238" i="51"/>
  <c r="C2366" i="51"/>
  <c r="D2366" i="51"/>
  <c r="E2366" i="51"/>
  <c r="D3952" i="51"/>
  <c r="C3952" i="51"/>
  <c r="E3952" i="51"/>
  <c r="D3984" i="51"/>
  <c r="C3984" i="51"/>
  <c r="E3984" i="51"/>
  <c r="D4016" i="51"/>
  <c r="C4016" i="51"/>
  <c r="E4016" i="51"/>
  <c r="D4048" i="51"/>
  <c r="C4048" i="51"/>
  <c r="E4048" i="51"/>
  <c r="C4073" i="51"/>
  <c r="E4073" i="51"/>
  <c r="D4073" i="51"/>
  <c r="D4096" i="51"/>
  <c r="C4096" i="51"/>
  <c r="E4096" i="51"/>
  <c r="E4119" i="51"/>
  <c r="C4119" i="51"/>
  <c r="D4119" i="51"/>
  <c r="C4137" i="51"/>
  <c r="E4137" i="51"/>
  <c r="D4137" i="51"/>
  <c r="D4160" i="51"/>
  <c r="C4160" i="51"/>
  <c r="E4160" i="51"/>
  <c r="C4183" i="51"/>
  <c r="E4183" i="51"/>
  <c r="D4183" i="51"/>
  <c r="E4201" i="51"/>
  <c r="C4201" i="51"/>
  <c r="D4201" i="51"/>
  <c r="D4224" i="51"/>
  <c r="C4224" i="51"/>
  <c r="E4224" i="51"/>
  <c r="C4247" i="51"/>
  <c r="E4247" i="51"/>
  <c r="D4247" i="51"/>
  <c r="E4265" i="51"/>
  <c r="C4265" i="51"/>
  <c r="D4265" i="51"/>
  <c r="D4288" i="51"/>
  <c r="C4288" i="51"/>
  <c r="E4288" i="51"/>
  <c r="C4311" i="51"/>
  <c r="E4311" i="51"/>
  <c r="D4311" i="51"/>
  <c r="E4329" i="51"/>
  <c r="C4329" i="51"/>
  <c r="D4329" i="51"/>
  <c r="D4352" i="51"/>
  <c r="C4352" i="51"/>
  <c r="E4352" i="51"/>
  <c r="C4375" i="51"/>
  <c r="E4375" i="51"/>
  <c r="D4375" i="51"/>
  <c r="E4393" i="51"/>
  <c r="C4393" i="51"/>
  <c r="D4393" i="51"/>
  <c r="D4416" i="51"/>
  <c r="C4416" i="51"/>
  <c r="E4416" i="51"/>
  <c r="C4439" i="51"/>
  <c r="E4439" i="51"/>
  <c r="D4439" i="51"/>
  <c r="E4457" i="51"/>
  <c r="C4457" i="51"/>
  <c r="D4457" i="51"/>
  <c r="E4477" i="51"/>
  <c r="C4477" i="51"/>
  <c r="D4477" i="51"/>
  <c r="E4493" i="51"/>
  <c r="C4493" i="51"/>
  <c r="D4493" i="51"/>
  <c r="E2114" i="51"/>
  <c r="C2114" i="51"/>
  <c r="D2114" i="51"/>
  <c r="E2242" i="51"/>
  <c r="C2242" i="51"/>
  <c r="D2242" i="51"/>
  <c r="C2370" i="51"/>
  <c r="D2370" i="51"/>
  <c r="E2370" i="51"/>
  <c r="E3955" i="51"/>
  <c r="C3955" i="51"/>
  <c r="D3955" i="51"/>
  <c r="E3987" i="51"/>
  <c r="C3987" i="51"/>
  <c r="D3987" i="51"/>
  <c r="E4019" i="51"/>
  <c r="C4019" i="51"/>
  <c r="D4019" i="51"/>
  <c r="E4051" i="51"/>
  <c r="C4051" i="51"/>
  <c r="D4051" i="51"/>
  <c r="C4077" i="51"/>
  <c r="E4077" i="51"/>
  <c r="D4077" i="51"/>
  <c r="D4100" i="51"/>
  <c r="C4100" i="51"/>
  <c r="E4100" i="51"/>
  <c r="E4123" i="51"/>
  <c r="C4123" i="51"/>
  <c r="D4123" i="51"/>
  <c r="C4141" i="51"/>
  <c r="E4141" i="51"/>
  <c r="D4141" i="51"/>
  <c r="D4164" i="51"/>
  <c r="C4164" i="51"/>
  <c r="E4164" i="51"/>
  <c r="C4187" i="51"/>
  <c r="E4187" i="51"/>
  <c r="D4187" i="51"/>
  <c r="E4205" i="51"/>
  <c r="C4205" i="51"/>
  <c r="D4205" i="51"/>
  <c r="D4228" i="51"/>
  <c r="C4228" i="51"/>
  <c r="E4228" i="51"/>
  <c r="C4251" i="51"/>
  <c r="E4251" i="51"/>
  <c r="D4251" i="51"/>
  <c r="E4269" i="51"/>
  <c r="C4269" i="51"/>
  <c r="D4269" i="51"/>
  <c r="D4292" i="51"/>
  <c r="C4292" i="51"/>
  <c r="E4292" i="51"/>
  <c r="C4315" i="51"/>
  <c r="E4315" i="51"/>
  <c r="D4315" i="51"/>
  <c r="E4333" i="51"/>
  <c r="C4333" i="51"/>
  <c r="D4333" i="51"/>
  <c r="D4356" i="51"/>
  <c r="C4356" i="51"/>
  <c r="E4356" i="51"/>
  <c r="C4379" i="51"/>
  <c r="E4379" i="51"/>
  <c r="D4379" i="51"/>
  <c r="E4397" i="51"/>
  <c r="C4397" i="51"/>
  <c r="D4397" i="51"/>
  <c r="D4420" i="51"/>
  <c r="C4420" i="51"/>
  <c r="E4420" i="51"/>
  <c r="C4443" i="51"/>
  <c r="E4443" i="51"/>
  <c r="D4443" i="51"/>
  <c r="E4461" i="51"/>
  <c r="C4461" i="51"/>
  <c r="D4461" i="51"/>
  <c r="D4480" i="51"/>
  <c r="C4480" i="51"/>
  <c r="E4480" i="51"/>
  <c r="D4496" i="51"/>
  <c r="C4496" i="51"/>
  <c r="E4496" i="51"/>
  <c r="C4061" i="51"/>
  <c r="E4061" i="51"/>
  <c r="D4061" i="51"/>
  <c r="C4045" i="51"/>
  <c r="E4045" i="51"/>
  <c r="D4045" i="51"/>
  <c r="C4029" i="51"/>
  <c r="E4029" i="51"/>
  <c r="D4029" i="51"/>
  <c r="C4013" i="51"/>
  <c r="E4013" i="51"/>
  <c r="D4013" i="51"/>
  <c r="C3997" i="51"/>
  <c r="E3997" i="51"/>
  <c r="D3997" i="51"/>
  <c r="C3981" i="51"/>
  <c r="E3981" i="51"/>
  <c r="D3981" i="51"/>
  <c r="C3965" i="51"/>
  <c r="E3965" i="51"/>
  <c r="D3965" i="51"/>
  <c r="C3949" i="51"/>
  <c r="E3949" i="51"/>
  <c r="D3949" i="51"/>
  <c r="C3933" i="51"/>
  <c r="E3933" i="51"/>
  <c r="D3933" i="51"/>
  <c r="C2362" i="51"/>
  <c r="D2362" i="51"/>
  <c r="E2362" i="51"/>
  <c r="E2298" i="51"/>
  <c r="C2298" i="51"/>
  <c r="D2298" i="51"/>
  <c r="E2234" i="51"/>
  <c r="C2234" i="51"/>
  <c r="D2234" i="51"/>
  <c r="E2170" i="51"/>
  <c r="C2170" i="51"/>
  <c r="D2170" i="51"/>
  <c r="E2106" i="51"/>
  <c r="C2106" i="51"/>
  <c r="D2106" i="51"/>
  <c r="D4458" i="51"/>
  <c r="E4458" i="51"/>
  <c r="C4458" i="51"/>
  <c r="D4442" i="51"/>
  <c r="E4442" i="51"/>
  <c r="C4442" i="51"/>
  <c r="D4426" i="51"/>
  <c r="E4426" i="51"/>
  <c r="C4426" i="51"/>
  <c r="D4410" i="51"/>
  <c r="C4410" i="51"/>
  <c r="E4410" i="51"/>
  <c r="D4394" i="51"/>
  <c r="C4394" i="51"/>
  <c r="E4394" i="51"/>
  <c r="D4378" i="51"/>
  <c r="E4378" i="51"/>
  <c r="C4378" i="51"/>
  <c r="D4362" i="51"/>
  <c r="E4362" i="51"/>
  <c r="C4362" i="51"/>
  <c r="D4346" i="51"/>
  <c r="E4346" i="51"/>
  <c r="C4346" i="51"/>
  <c r="D4330" i="51"/>
  <c r="E4330" i="51"/>
  <c r="C4330" i="51"/>
  <c r="D4314" i="51"/>
  <c r="E4314" i="51"/>
  <c r="C4314" i="51"/>
  <c r="D4298" i="51"/>
  <c r="C4298" i="51"/>
  <c r="E4298" i="51"/>
  <c r="D4282" i="51"/>
  <c r="C4282" i="51"/>
  <c r="E4282" i="51"/>
  <c r="D4266" i="51"/>
  <c r="C4266" i="51"/>
  <c r="E4266" i="51"/>
  <c r="D4250" i="51"/>
  <c r="C4250" i="51"/>
  <c r="E4250" i="51"/>
  <c r="D4234" i="51"/>
  <c r="C4234" i="51"/>
  <c r="E4234" i="51"/>
  <c r="D4218" i="51"/>
  <c r="C4218" i="51"/>
  <c r="E4218" i="51"/>
  <c r="D4202" i="51"/>
  <c r="C4202" i="51"/>
  <c r="E4202" i="51"/>
  <c r="D4186" i="51"/>
  <c r="C4186" i="51"/>
  <c r="E4186" i="51"/>
  <c r="D4170" i="51"/>
  <c r="E4170" i="51"/>
  <c r="C4170" i="51"/>
  <c r="D4154" i="51"/>
  <c r="E4154" i="51"/>
  <c r="C4154" i="51"/>
  <c r="D4138" i="51"/>
  <c r="E4138" i="51"/>
  <c r="C4138" i="51"/>
  <c r="D4122" i="51"/>
  <c r="E4122" i="51"/>
  <c r="C4122" i="51"/>
  <c r="D4106" i="51"/>
  <c r="E4106" i="51"/>
  <c r="C4106" i="51"/>
  <c r="D4090" i="51"/>
  <c r="E4090" i="51"/>
  <c r="C4090" i="51"/>
  <c r="D4074" i="51"/>
  <c r="E4074" i="51"/>
  <c r="C4074" i="51"/>
  <c r="D4058" i="51"/>
  <c r="E4058" i="51"/>
  <c r="C4058" i="51"/>
  <c r="D4042" i="51"/>
  <c r="E4042" i="51"/>
  <c r="C4042" i="51"/>
  <c r="D4026" i="51"/>
  <c r="E4026" i="51"/>
  <c r="C4026" i="51"/>
  <c r="D4010" i="51"/>
  <c r="E4010" i="51"/>
  <c r="C4010" i="51"/>
  <c r="D3994" i="51"/>
  <c r="E3994" i="51"/>
  <c r="C3994" i="51"/>
  <c r="D3978" i="51"/>
  <c r="E3978" i="51"/>
  <c r="C3978" i="51"/>
  <c r="D3962" i="51"/>
  <c r="E3962" i="51"/>
  <c r="C3962" i="51"/>
  <c r="D3946" i="51"/>
  <c r="E3946" i="51"/>
  <c r="C3946" i="51"/>
  <c r="D2406" i="51"/>
  <c r="E2406" i="51"/>
  <c r="C2406" i="51"/>
  <c r="C2342" i="51"/>
  <c r="E2342" i="51"/>
  <c r="D2342" i="51"/>
  <c r="E2278" i="51"/>
  <c r="C2278" i="51"/>
  <c r="D2278" i="51"/>
  <c r="E2214" i="51"/>
  <c r="C2214" i="51"/>
  <c r="D2214" i="51"/>
  <c r="E2150" i="51"/>
  <c r="C2150" i="51"/>
  <c r="D2150" i="51"/>
  <c r="E2086" i="51"/>
  <c r="C2086" i="51"/>
  <c r="D2086" i="51"/>
  <c r="E2404" i="51"/>
  <c r="C2404" i="51"/>
  <c r="D2404" i="51"/>
  <c r="E2372" i="51"/>
  <c r="C2372" i="51"/>
  <c r="D2372" i="51"/>
  <c r="E2340" i="51"/>
  <c r="C2340" i="51"/>
  <c r="D2340" i="51"/>
  <c r="E2308" i="51"/>
  <c r="C2308" i="51"/>
  <c r="D2308" i="51"/>
  <c r="C2276" i="51"/>
  <c r="E2276" i="51"/>
  <c r="D2276" i="51"/>
  <c r="C2244" i="51"/>
  <c r="E2244" i="51"/>
  <c r="D2244" i="51"/>
  <c r="C2212" i="51"/>
  <c r="E2212" i="51"/>
  <c r="D2212" i="51"/>
  <c r="C2180" i="51"/>
  <c r="E2180" i="51"/>
  <c r="D2180" i="51"/>
  <c r="C2148" i="51"/>
  <c r="E2148" i="51"/>
  <c r="D2148" i="51"/>
  <c r="C2116" i="51"/>
  <c r="E2116" i="51"/>
  <c r="D2116" i="51"/>
  <c r="C2084" i="51"/>
  <c r="E2084" i="51"/>
  <c r="D2084" i="51"/>
  <c r="D3930" i="51"/>
  <c r="E3930" i="51"/>
  <c r="C3930" i="51"/>
  <c r="D3926" i="51"/>
  <c r="E3926" i="51"/>
  <c r="C3926" i="51"/>
  <c r="D3922" i="51"/>
  <c r="E3922" i="51"/>
  <c r="C3922" i="51"/>
  <c r="D3918" i="51"/>
  <c r="E3918" i="51"/>
  <c r="C3918" i="51"/>
  <c r="D3914" i="51"/>
  <c r="E3914" i="51"/>
  <c r="C3914" i="51"/>
  <c r="D3910" i="51"/>
  <c r="E3910" i="51"/>
  <c r="C3910" i="51"/>
  <c r="D3906" i="51"/>
  <c r="E3906" i="51"/>
  <c r="C3906" i="51"/>
  <c r="D3902" i="51"/>
  <c r="E3902" i="51"/>
  <c r="C3902" i="51"/>
  <c r="D3898" i="51"/>
  <c r="E3898" i="51"/>
  <c r="C3898" i="51"/>
  <c r="D3894" i="51"/>
  <c r="E3894" i="51"/>
  <c r="C3894" i="51"/>
  <c r="D3890" i="51"/>
  <c r="E3890" i="51"/>
  <c r="C3890" i="51"/>
  <c r="D3886" i="51"/>
  <c r="E3886" i="51"/>
  <c r="C3886" i="51"/>
  <c r="D3882" i="51"/>
  <c r="E3882" i="51"/>
  <c r="C3882" i="51"/>
  <c r="D3878" i="51"/>
  <c r="E3878" i="51"/>
  <c r="C3878" i="51"/>
  <c r="D3874" i="51"/>
  <c r="E3874" i="51"/>
  <c r="C3874" i="51"/>
  <c r="D3870" i="51"/>
  <c r="E3870" i="51"/>
  <c r="C3870" i="51"/>
  <c r="D3866" i="51"/>
  <c r="E3866" i="51"/>
  <c r="C3866" i="51"/>
  <c r="D3862" i="51"/>
  <c r="E3862" i="51"/>
  <c r="C3862" i="51"/>
  <c r="D3858" i="51"/>
  <c r="E3858" i="51"/>
  <c r="C3858" i="51"/>
  <c r="D3854" i="51"/>
  <c r="E3854" i="51"/>
  <c r="C3854" i="51"/>
  <c r="D3850" i="51"/>
  <c r="E3850" i="51"/>
  <c r="C3850" i="51"/>
  <c r="D3846" i="51"/>
  <c r="E3846" i="51"/>
  <c r="C3846" i="51"/>
  <c r="D3842" i="51"/>
  <c r="E3842" i="51"/>
  <c r="C3842" i="51"/>
  <c r="D3838" i="51"/>
  <c r="E3838" i="51"/>
  <c r="C3838" i="51"/>
  <c r="D3834" i="51"/>
  <c r="E3834" i="51"/>
  <c r="C3834" i="51"/>
  <c r="D3830" i="51"/>
  <c r="E3830" i="51"/>
  <c r="C3830" i="51"/>
  <c r="D3826" i="51"/>
  <c r="E3826" i="51"/>
  <c r="C3826" i="51"/>
  <c r="D3822" i="51"/>
  <c r="E3822" i="51"/>
  <c r="C3822" i="51"/>
  <c r="D3818" i="51"/>
  <c r="E3818" i="51"/>
  <c r="C3818" i="51"/>
  <c r="D3814" i="51"/>
  <c r="E3814" i="51"/>
  <c r="C3814" i="51"/>
  <c r="D3810" i="51"/>
  <c r="E3810" i="51"/>
  <c r="C3810" i="51"/>
  <c r="D3806" i="51"/>
  <c r="E3806" i="51"/>
  <c r="C3806" i="51"/>
  <c r="D3802" i="51"/>
  <c r="E3802" i="51"/>
  <c r="C3802" i="51"/>
  <c r="D3798" i="51"/>
  <c r="E3798" i="51"/>
  <c r="C3798" i="51"/>
  <c r="D3794" i="51"/>
  <c r="E3794" i="51"/>
  <c r="C3794" i="51"/>
  <c r="D3790" i="51"/>
  <c r="E3790" i="51"/>
  <c r="C3790" i="51"/>
  <c r="D3786" i="51"/>
  <c r="E3786" i="51"/>
  <c r="C3786" i="51"/>
  <c r="D3782" i="51"/>
  <c r="E3782" i="51"/>
  <c r="C3782" i="51"/>
  <c r="D3778" i="51"/>
  <c r="E3778" i="51"/>
  <c r="C3778" i="51"/>
  <c r="D3774" i="51"/>
  <c r="E3774" i="51"/>
  <c r="C3774" i="51"/>
  <c r="D3770" i="51"/>
  <c r="E3770" i="51"/>
  <c r="C3770" i="51"/>
  <c r="D3766" i="51"/>
  <c r="E3766" i="51"/>
  <c r="C3766" i="51"/>
  <c r="D3762" i="51"/>
  <c r="E3762" i="51"/>
  <c r="C3762" i="51"/>
  <c r="D3758" i="51"/>
  <c r="E3758" i="51"/>
  <c r="C3758" i="51"/>
  <c r="D3754" i="51"/>
  <c r="E3754" i="51"/>
  <c r="C3754" i="51"/>
  <c r="D3750" i="51"/>
  <c r="E3750" i="51"/>
  <c r="C3750" i="51"/>
  <c r="D3746" i="51"/>
  <c r="E3746" i="51"/>
  <c r="C3746" i="51"/>
  <c r="D3742" i="51"/>
  <c r="E3742" i="51"/>
  <c r="C3742" i="51"/>
  <c r="D3738" i="51"/>
  <c r="E3738" i="51"/>
  <c r="C3738" i="51"/>
  <c r="D3734" i="51"/>
  <c r="E3734" i="51"/>
  <c r="C3734" i="51"/>
  <c r="D3730" i="51"/>
  <c r="E3730" i="51"/>
  <c r="C3730" i="51"/>
  <c r="D3726" i="51"/>
  <c r="E3726" i="51"/>
  <c r="C3726" i="51"/>
  <c r="D3722" i="51"/>
  <c r="E3722" i="51"/>
  <c r="C3722" i="51"/>
  <c r="D3718" i="51"/>
  <c r="E3718" i="51"/>
  <c r="C3718" i="51"/>
  <c r="D3714" i="51"/>
  <c r="E3714" i="51"/>
  <c r="C3714" i="51"/>
  <c r="D3710" i="51"/>
  <c r="E3710" i="51"/>
  <c r="C3710" i="51"/>
  <c r="D3706" i="51"/>
  <c r="E3706" i="51"/>
  <c r="C3706" i="51"/>
  <c r="D3702" i="51"/>
  <c r="E3702" i="51"/>
  <c r="C3702" i="51"/>
  <c r="D3698" i="51"/>
  <c r="E3698" i="51"/>
  <c r="C3698" i="51"/>
  <c r="D3694" i="51"/>
  <c r="E3694" i="51"/>
  <c r="C3694" i="51"/>
  <c r="D3690" i="51"/>
  <c r="E3690" i="51"/>
  <c r="C3690" i="51"/>
  <c r="D3686" i="51"/>
  <c r="E3686" i="51"/>
  <c r="C3686" i="51"/>
  <c r="D3682" i="51"/>
  <c r="E3682" i="51"/>
  <c r="C3682" i="51"/>
  <c r="D3678" i="51"/>
  <c r="E3678" i="51"/>
  <c r="C3678" i="51"/>
  <c r="D3674" i="51"/>
  <c r="E3674" i="51"/>
  <c r="C3674" i="51"/>
  <c r="D3670" i="51"/>
  <c r="E3670" i="51"/>
  <c r="C3670" i="51"/>
  <c r="D3666" i="51"/>
  <c r="E3666" i="51"/>
  <c r="C3666" i="51"/>
  <c r="D3662" i="51"/>
  <c r="E3662" i="51"/>
  <c r="C3662" i="51"/>
  <c r="D3658" i="51"/>
  <c r="E3658" i="51"/>
  <c r="C3658" i="51"/>
  <c r="D3654" i="51"/>
  <c r="E3654" i="51"/>
  <c r="C3654" i="51"/>
  <c r="D3650" i="51"/>
  <c r="E3650" i="51"/>
  <c r="C3650" i="51"/>
  <c r="D3646" i="51"/>
  <c r="E3646" i="51"/>
  <c r="C3646" i="51"/>
  <c r="D3642" i="51"/>
  <c r="E3642" i="51"/>
  <c r="C3642" i="51"/>
  <c r="D3638" i="51"/>
  <c r="E3638" i="51"/>
  <c r="C3638" i="51"/>
  <c r="D3634" i="51"/>
  <c r="E3634" i="51"/>
  <c r="C3634" i="51"/>
  <c r="D3630" i="51"/>
  <c r="E3630" i="51"/>
  <c r="C3630" i="51"/>
  <c r="D3626" i="51"/>
  <c r="E3626" i="51"/>
  <c r="C3626" i="51"/>
  <c r="D3622" i="51"/>
  <c r="E3622" i="51"/>
  <c r="C3622" i="51"/>
  <c r="D3618" i="51"/>
  <c r="E3618" i="51"/>
  <c r="C3618" i="51"/>
  <c r="D3614" i="51"/>
  <c r="E3614" i="51"/>
  <c r="C3614" i="51"/>
  <c r="D3610" i="51"/>
  <c r="E3610" i="51"/>
  <c r="C3610" i="51"/>
  <c r="D3606" i="51"/>
  <c r="E3606" i="51"/>
  <c r="C3606" i="51"/>
  <c r="D3602" i="51"/>
  <c r="E3602" i="51"/>
  <c r="C3602" i="51"/>
  <c r="D3598" i="51"/>
  <c r="E3598" i="51"/>
  <c r="C3598" i="51"/>
  <c r="D3594" i="51"/>
  <c r="E3594" i="51"/>
  <c r="C3594" i="51"/>
  <c r="D3590" i="51"/>
  <c r="E3590" i="51"/>
  <c r="C3590" i="51"/>
  <c r="D3586" i="51"/>
  <c r="E3586" i="51"/>
  <c r="C3586" i="51"/>
  <c r="D3582" i="51"/>
  <c r="E3582" i="51"/>
  <c r="C3582" i="51"/>
  <c r="D3578" i="51"/>
  <c r="E3578" i="51"/>
  <c r="C3578" i="51"/>
  <c r="D3574" i="51"/>
  <c r="E3574" i="51"/>
  <c r="C3574" i="51"/>
  <c r="D3570" i="51"/>
  <c r="E3570" i="51"/>
  <c r="C3570" i="51"/>
  <c r="D3566" i="51"/>
  <c r="E3566" i="51"/>
  <c r="C3566" i="51"/>
  <c r="D3562" i="51"/>
  <c r="E3562" i="51"/>
  <c r="C3562" i="51"/>
  <c r="D3558" i="51"/>
  <c r="E3558" i="51"/>
  <c r="C3558" i="51"/>
  <c r="D3554" i="51"/>
  <c r="E3554" i="51"/>
  <c r="C3554" i="51"/>
  <c r="D3550" i="51"/>
  <c r="E3550" i="51"/>
  <c r="C3550" i="51"/>
  <c r="D3546" i="51"/>
  <c r="E3546" i="51"/>
  <c r="C3546" i="51"/>
  <c r="D3542" i="51"/>
  <c r="E3542" i="51"/>
  <c r="C3542" i="51"/>
  <c r="D3538" i="51"/>
  <c r="E3538" i="51"/>
  <c r="C3538" i="51"/>
  <c r="D3534" i="51"/>
  <c r="E3534" i="51"/>
  <c r="C3534" i="51"/>
  <c r="D3530" i="51"/>
  <c r="E3530" i="51"/>
  <c r="C3530" i="51"/>
  <c r="D3526" i="51"/>
  <c r="E3526" i="51"/>
  <c r="C3526" i="51"/>
  <c r="D3522" i="51"/>
  <c r="E3522" i="51"/>
  <c r="C3522" i="51"/>
  <c r="D3518" i="51"/>
  <c r="E3518" i="51"/>
  <c r="C3518" i="51"/>
  <c r="D3514" i="51"/>
  <c r="E3514" i="51"/>
  <c r="C3514" i="51"/>
  <c r="D3510" i="51"/>
  <c r="E3510" i="51"/>
  <c r="C3510" i="51"/>
  <c r="D3506" i="51"/>
  <c r="E3506" i="51"/>
  <c r="C3506" i="51"/>
  <c r="D3502" i="51"/>
  <c r="E3502" i="51"/>
  <c r="C3502" i="51"/>
  <c r="D3498" i="51"/>
  <c r="E3498" i="51"/>
  <c r="C3498" i="51"/>
  <c r="D3494" i="51"/>
  <c r="E3494" i="51"/>
  <c r="C3494" i="51"/>
  <c r="D3490" i="51"/>
  <c r="E3490" i="51"/>
  <c r="C3490" i="51"/>
  <c r="D3486" i="51"/>
  <c r="E3486" i="51"/>
  <c r="C3486" i="51"/>
  <c r="D3482" i="51"/>
  <c r="E3482" i="51"/>
  <c r="C3482" i="51"/>
  <c r="D3478" i="51"/>
  <c r="E3478" i="51"/>
  <c r="C3478" i="51"/>
  <c r="D3474" i="51"/>
  <c r="E3474" i="51"/>
  <c r="C3474" i="51"/>
  <c r="D3470" i="51"/>
  <c r="E3470" i="51"/>
  <c r="C3470" i="51"/>
  <c r="D3466" i="51"/>
  <c r="E3466" i="51"/>
  <c r="C3466" i="51"/>
  <c r="D3462" i="51"/>
  <c r="E3462" i="51"/>
  <c r="C3462" i="51"/>
  <c r="D3458" i="51"/>
  <c r="E3458" i="51"/>
  <c r="C3458" i="51"/>
  <c r="D3454" i="51"/>
  <c r="E3454" i="51"/>
  <c r="C3454" i="51"/>
  <c r="D3450" i="51"/>
  <c r="E3450" i="51"/>
  <c r="C3450" i="51"/>
  <c r="D3446" i="51"/>
  <c r="E3446" i="51"/>
  <c r="C3446" i="51"/>
  <c r="E2400" i="51"/>
  <c r="C2400" i="51"/>
  <c r="D2400" i="51"/>
  <c r="E2368" i="51"/>
  <c r="C2368" i="51"/>
  <c r="D2368" i="51"/>
  <c r="E2336" i="51"/>
  <c r="C2336" i="51"/>
  <c r="D2336" i="51"/>
  <c r="C2304" i="51"/>
  <c r="E2304" i="51"/>
  <c r="D2304" i="51"/>
  <c r="C2272" i="51"/>
  <c r="E2272" i="51"/>
  <c r="D2272" i="51"/>
  <c r="C2240" i="51"/>
  <c r="E2240" i="51"/>
  <c r="D2240" i="51"/>
  <c r="C2208" i="51"/>
  <c r="E2208" i="51"/>
  <c r="D2208" i="51"/>
  <c r="C2176" i="51"/>
  <c r="E2176" i="51"/>
  <c r="D2176" i="51"/>
  <c r="C2144" i="51"/>
  <c r="E2144" i="51"/>
  <c r="D2144" i="51"/>
  <c r="C2112" i="51"/>
  <c r="E2112" i="51"/>
  <c r="D2112" i="51"/>
  <c r="C1568" i="51"/>
  <c r="E1568" i="51"/>
  <c r="D1568" i="51"/>
  <c r="D3438" i="51"/>
  <c r="E3438" i="51"/>
  <c r="C3438" i="51"/>
  <c r="D3430" i="51"/>
  <c r="E3430" i="51"/>
  <c r="C3430" i="51"/>
  <c r="D3422" i="51"/>
  <c r="E3422" i="51"/>
  <c r="C3422" i="51"/>
  <c r="D3414" i="51"/>
  <c r="E3414" i="51"/>
  <c r="C3414" i="51"/>
  <c r="D3406" i="51"/>
  <c r="E3406" i="51"/>
  <c r="C3406" i="51"/>
  <c r="D3398" i="51"/>
  <c r="E3398" i="51"/>
  <c r="C3398" i="51"/>
  <c r="D3390" i="51"/>
  <c r="E3390" i="51"/>
  <c r="C3390" i="51"/>
  <c r="D3382" i="51"/>
  <c r="E3382" i="51"/>
  <c r="C3382" i="51"/>
  <c r="D3374" i="51"/>
  <c r="E3374" i="51"/>
  <c r="C3374" i="51"/>
  <c r="D3366" i="51"/>
  <c r="E3366" i="51"/>
  <c r="C3366" i="51"/>
  <c r="D3358" i="51"/>
  <c r="E3358" i="51"/>
  <c r="C3358" i="51"/>
  <c r="D3350" i="51"/>
  <c r="E3350" i="51"/>
  <c r="C3350" i="51"/>
  <c r="D3342" i="51"/>
  <c r="E3342" i="51"/>
  <c r="C3342" i="51"/>
  <c r="D3334" i="51"/>
  <c r="E3334" i="51"/>
  <c r="C3334" i="51"/>
  <c r="D3326" i="51"/>
  <c r="E3326" i="51"/>
  <c r="C3326" i="51"/>
  <c r="D3318" i="51"/>
  <c r="E3318" i="51"/>
  <c r="C3318" i="51"/>
  <c r="D3310" i="51"/>
  <c r="E3310" i="51"/>
  <c r="C3310" i="51"/>
  <c r="D3302" i="51"/>
  <c r="E3302" i="51"/>
  <c r="C3302" i="51"/>
  <c r="D3294" i="51"/>
  <c r="E3294" i="51"/>
  <c r="C3294" i="51"/>
  <c r="D3286" i="51"/>
  <c r="E3286" i="51"/>
  <c r="C3286" i="51"/>
  <c r="D3278" i="51"/>
  <c r="E3278" i="51"/>
  <c r="C3278" i="51"/>
  <c r="D3270" i="51"/>
  <c r="E3270" i="51"/>
  <c r="C3270" i="51"/>
  <c r="D3262" i="51"/>
  <c r="E3262" i="51"/>
  <c r="C3262" i="51"/>
  <c r="D3254" i="51"/>
  <c r="E3254" i="51"/>
  <c r="C3254" i="51"/>
  <c r="D3246" i="51"/>
  <c r="E3246" i="51"/>
  <c r="C3246" i="51"/>
  <c r="D3238" i="51"/>
  <c r="E3238" i="51"/>
  <c r="C3238" i="51"/>
  <c r="D3230" i="51"/>
  <c r="E3230" i="51"/>
  <c r="C3230" i="51"/>
  <c r="D3222" i="51"/>
  <c r="E3222" i="51"/>
  <c r="C3222" i="51"/>
  <c r="D3214" i="51"/>
  <c r="E3214" i="51"/>
  <c r="C3214" i="51"/>
  <c r="D3206" i="51"/>
  <c r="E3206" i="51"/>
  <c r="C3206" i="51"/>
  <c r="D3198" i="51"/>
  <c r="E3198" i="51"/>
  <c r="C3198" i="51"/>
  <c r="D3190" i="51"/>
  <c r="E3190" i="51"/>
  <c r="C3190" i="51"/>
  <c r="D3182" i="51"/>
  <c r="E3182" i="51"/>
  <c r="C3182" i="51"/>
  <c r="D3174" i="51"/>
  <c r="E3174" i="51"/>
  <c r="C3174" i="51"/>
  <c r="D3166" i="51"/>
  <c r="E3166" i="51"/>
  <c r="C3166" i="51"/>
  <c r="D3158" i="51"/>
  <c r="E3158" i="51"/>
  <c r="C3158" i="51"/>
  <c r="D3150" i="51"/>
  <c r="E3150" i="51"/>
  <c r="C3150" i="51"/>
  <c r="D3142" i="51"/>
  <c r="E3142" i="51"/>
  <c r="C3142" i="51"/>
  <c r="D3134" i="51"/>
  <c r="E3134" i="51"/>
  <c r="C3134" i="51"/>
  <c r="D3126" i="51"/>
  <c r="E3126" i="51"/>
  <c r="C3126" i="51"/>
  <c r="D3118" i="51"/>
  <c r="E3118" i="51"/>
  <c r="C3118" i="51"/>
  <c r="D3110" i="51"/>
  <c r="E3110" i="51"/>
  <c r="C3110" i="51"/>
  <c r="D3102" i="51"/>
  <c r="E3102" i="51"/>
  <c r="C3102" i="51"/>
  <c r="D3094" i="51"/>
  <c r="E3094" i="51"/>
  <c r="C3094" i="51"/>
  <c r="D3086" i="51"/>
  <c r="E3086" i="51"/>
  <c r="C3086" i="51"/>
  <c r="D3078" i="51"/>
  <c r="E3078" i="51"/>
  <c r="C3078" i="51"/>
  <c r="D3070" i="51"/>
  <c r="E3070" i="51"/>
  <c r="C3070" i="51"/>
  <c r="D3062" i="51"/>
  <c r="E3062" i="51"/>
  <c r="C3062" i="51"/>
  <c r="D3054" i="51"/>
  <c r="E3054" i="51"/>
  <c r="C3054" i="51"/>
  <c r="D3046" i="51"/>
  <c r="E3046" i="51"/>
  <c r="C3046" i="51"/>
  <c r="D3038" i="51"/>
  <c r="E3038" i="51"/>
  <c r="C3038" i="51"/>
  <c r="D3030" i="51"/>
  <c r="E3030" i="51"/>
  <c r="C3030" i="51"/>
  <c r="D3022" i="51"/>
  <c r="E3022" i="51"/>
  <c r="C3022" i="51"/>
  <c r="D3014" i="51"/>
  <c r="E3014" i="51"/>
  <c r="C3014" i="51"/>
  <c r="D3006" i="51"/>
  <c r="E3006" i="51"/>
  <c r="C3006" i="51"/>
  <c r="D2998" i="51"/>
  <c r="E2998" i="51"/>
  <c r="C2998" i="51"/>
  <c r="D2990" i="51"/>
  <c r="E2990" i="51"/>
  <c r="C2990" i="51"/>
  <c r="D2982" i="51"/>
  <c r="E2982" i="51"/>
  <c r="C2982" i="51"/>
  <c r="D2974" i="51"/>
  <c r="E2974" i="51"/>
  <c r="C2974" i="51"/>
  <c r="D2966" i="51"/>
  <c r="E2966" i="51"/>
  <c r="C2966" i="51"/>
  <c r="D2958" i="51"/>
  <c r="E2958" i="51"/>
  <c r="C2958" i="51"/>
  <c r="D2950" i="51"/>
  <c r="E2950" i="51"/>
  <c r="C2950" i="51"/>
  <c r="D2942" i="51"/>
  <c r="E2942" i="51"/>
  <c r="C2942" i="51"/>
  <c r="D2934" i="51"/>
  <c r="E2934" i="51"/>
  <c r="C2934" i="51"/>
  <c r="D2926" i="51"/>
  <c r="E2926" i="51"/>
  <c r="C2926" i="51"/>
  <c r="D2918" i="51"/>
  <c r="E2918" i="51"/>
  <c r="C2918" i="51"/>
  <c r="D2910" i="51"/>
  <c r="E2910" i="51"/>
  <c r="C2910" i="51"/>
  <c r="D2902" i="51"/>
  <c r="E2902" i="51"/>
  <c r="C2902" i="51"/>
  <c r="D2894" i="51"/>
  <c r="E2894" i="51"/>
  <c r="C2894" i="51"/>
  <c r="D2886" i="51"/>
  <c r="E2886" i="51"/>
  <c r="C2886" i="51"/>
  <c r="D2878" i="51"/>
  <c r="E2878" i="51"/>
  <c r="C2878" i="51"/>
  <c r="D2870" i="51"/>
  <c r="E2870" i="51"/>
  <c r="C2870" i="51"/>
  <c r="D2862" i="51"/>
  <c r="E2862" i="51"/>
  <c r="C2862" i="51"/>
  <c r="D2854" i="51"/>
  <c r="E2854" i="51"/>
  <c r="C2854" i="51"/>
  <c r="D2846" i="51"/>
  <c r="E2846" i="51"/>
  <c r="C2846" i="51"/>
  <c r="D2838" i="51"/>
  <c r="E2838" i="51"/>
  <c r="C2838" i="51"/>
  <c r="E2830" i="51"/>
  <c r="D2830" i="51"/>
  <c r="C2830" i="51"/>
  <c r="E2822" i="51"/>
  <c r="D2822" i="51"/>
  <c r="C2822" i="51"/>
  <c r="E2814" i="51"/>
  <c r="D2814" i="51"/>
  <c r="C2814" i="51"/>
  <c r="E2806" i="51"/>
  <c r="D2806" i="51"/>
  <c r="C2806" i="51"/>
  <c r="E2798" i="51"/>
  <c r="D2798" i="51"/>
  <c r="C2798" i="51"/>
  <c r="E2790" i="51"/>
  <c r="D2790" i="51"/>
  <c r="C2790" i="51"/>
  <c r="E2782" i="51"/>
  <c r="D2782" i="51"/>
  <c r="C2782" i="51"/>
  <c r="E2774" i="51"/>
  <c r="D2774" i="51"/>
  <c r="C2774" i="51"/>
  <c r="E2766" i="51"/>
  <c r="D2766" i="51"/>
  <c r="C2766" i="51"/>
  <c r="E2758" i="51"/>
  <c r="D2758" i="51"/>
  <c r="C2758" i="51"/>
  <c r="D2750" i="51"/>
  <c r="E2750" i="51"/>
  <c r="C2750" i="51"/>
  <c r="D2742" i="51"/>
  <c r="E2742" i="51"/>
  <c r="C2742" i="51"/>
  <c r="D2734" i="51"/>
  <c r="E2734" i="51"/>
  <c r="C2734" i="51"/>
  <c r="D2726" i="51"/>
  <c r="E2726" i="51"/>
  <c r="C2726" i="51"/>
  <c r="D2718" i="51"/>
  <c r="E2718" i="51"/>
  <c r="C2718" i="51"/>
  <c r="D2710" i="51"/>
  <c r="E2710" i="51"/>
  <c r="C2710" i="51"/>
  <c r="D2702" i="51"/>
  <c r="E2702" i="51"/>
  <c r="C2702" i="51"/>
  <c r="D2694" i="51"/>
  <c r="E2694" i="51"/>
  <c r="C2694" i="51"/>
  <c r="D2686" i="51"/>
  <c r="E2686" i="51"/>
  <c r="C2686" i="51"/>
  <c r="D2678" i="51"/>
  <c r="E2678" i="51"/>
  <c r="C2678" i="51"/>
  <c r="D2670" i="51"/>
  <c r="E2670" i="51"/>
  <c r="C2670" i="51"/>
  <c r="D2662" i="51"/>
  <c r="E2662" i="51"/>
  <c r="C2662" i="51"/>
  <c r="D2654" i="51"/>
  <c r="E2654" i="51"/>
  <c r="C2654" i="51"/>
  <c r="D2646" i="51"/>
  <c r="E2646" i="51"/>
  <c r="C2646" i="51"/>
  <c r="D2638" i="51"/>
  <c r="E2638" i="51"/>
  <c r="C2638" i="51"/>
  <c r="D2630" i="51"/>
  <c r="E2630" i="51"/>
  <c r="C2630" i="51"/>
  <c r="D2622" i="51"/>
  <c r="E2622" i="51"/>
  <c r="C2622" i="51"/>
  <c r="D2614" i="51"/>
  <c r="E2614" i="51"/>
  <c r="C2614" i="51"/>
  <c r="D2606" i="51"/>
  <c r="E2606" i="51"/>
  <c r="C2606" i="51"/>
  <c r="D2598" i="51"/>
  <c r="E2598" i="51"/>
  <c r="C2598" i="51"/>
  <c r="D2590" i="51"/>
  <c r="E2590" i="51"/>
  <c r="C2590" i="51"/>
  <c r="D2582" i="51"/>
  <c r="E2582" i="51"/>
  <c r="C2582" i="51"/>
  <c r="D2574" i="51"/>
  <c r="E2574" i="51"/>
  <c r="C2574" i="51"/>
  <c r="D2566" i="51"/>
  <c r="E2566" i="51"/>
  <c r="C2566" i="51"/>
  <c r="D2558" i="51"/>
  <c r="E2558" i="51"/>
  <c r="C2558" i="51"/>
  <c r="D2550" i="51"/>
  <c r="E2550" i="51"/>
  <c r="C2550" i="51"/>
  <c r="D2542" i="51"/>
  <c r="E2542" i="51"/>
  <c r="C2542" i="51"/>
  <c r="D2534" i="51"/>
  <c r="E2534" i="51"/>
  <c r="C2534" i="51"/>
  <c r="D2526" i="51"/>
  <c r="E2526" i="51"/>
  <c r="C2526" i="51"/>
  <c r="D2518" i="51"/>
  <c r="E2518" i="51"/>
  <c r="C2518" i="51"/>
  <c r="D2510" i="51"/>
  <c r="E2510" i="51"/>
  <c r="C2510" i="51"/>
  <c r="D2502" i="51"/>
  <c r="E2502" i="51"/>
  <c r="C2502" i="51"/>
  <c r="D2494" i="51"/>
  <c r="E2494" i="51"/>
  <c r="C2494" i="51"/>
  <c r="D2486" i="51"/>
  <c r="E2486" i="51"/>
  <c r="C2486" i="51"/>
  <c r="D2478" i="51"/>
  <c r="E2478" i="51"/>
  <c r="C2478" i="51"/>
  <c r="D2470" i="51"/>
  <c r="E2470" i="51"/>
  <c r="C2470" i="51"/>
  <c r="D2462" i="51"/>
  <c r="E2462" i="51"/>
  <c r="C2462" i="51"/>
  <c r="D2454" i="51"/>
  <c r="E2454" i="51"/>
  <c r="C2454" i="51"/>
  <c r="D2446" i="51"/>
  <c r="E2446" i="51"/>
  <c r="C2446" i="51"/>
  <c r="D2438" i="51"/>
  <c r="E2438" i="51"/>
  <c r="C2438" i="51"/>
  <c r="D2430" i="51"/>
  <c r="E2430" i="51"/>
  <c r="C2430" i="51"/>
  <c r="D2422" i="51"/>
  <c r="E2422" i="51"/>
  <c r="C2422" i="51"/>
  <c r="E3439" i="51"/>
  <c r="C3439" i="51"/>
  <c r="D3439" i="51"/>
  <c r="E3431" i="51"/>
  <c r="C3431" i="51"/>
  <c r="D3431" i="51"/>
  <c r="E3423" i="51"/>
  <c r="C3423" i="51"/>
  <c r="D3423" i="51"/>
  <c r="E3415" i="51"/>
  <c r="C3415" i="51"/>
  <c r="D3415" i="51"/>
  <c r="E3407" i="51"/>
  <c r="C3407" i="51"/>
  <c r="D3407" i="51"/>
  <c r="E3399" i="51"/>
  <c r="C3399" i="51"/>
  <c r="D3399" i="51"/>
  <c r="E3391" i="51"/>
  <c r="C3391" i="51"/>
  <c r="D3391" i="51"/>
  <c r="E3383" i="51"/>
  <c r="C3383" i="51"/>
  <c r="D3383" i="51"/>
  <c r="E3375" i="51"/>
  <c r="C3375" i="51"/>
  <c r="D3375" i="51"/>
  <c r="E3367" i="51"/>
  <c r="C3367" i="51"/>
  <c r="D3367" i="51"/>
  <c r="E3359" i="51"/>
  <c r="C3359" i="51"/>
  <c r="D3359" i="51"/>
  <c r="E3351" i="51"/>
  <c r="C3351" i="51"/>
  <c r="D3351" i="51"/>
  <c r="E3343" i="51"/>
  <c r="C3343" i="51"/>
  <c r="D3343" i="51"/>
  <c r="E3335" i="51"/>
  <c r="C3335" i="51"/>
  <c r="D3335" i="51"/>
  <c r="E3327" i="51"/>
  <c r="C3327" i="51"/>
  <c r="D3327" i="51"/>
  <c r="E3319" i="51"/>
  <c r="C3319" i="51"/>
  <c r="D3319" i="51"/>
  <c r="E3311" i="51"/>
  <c r="C3311" i="51"/>
  <c r="D3311" i="51"/>
  <c r="E3303" i="51"/>
  <c r="C3303" i="51"/>
  <c r="D3303" i="51"/>
  <c r="E3295" i="51"/>
  <c r="C3295" i="51"/>
  <c r="D3295" i="51"/>
  <c r="E3287" i="51"/>
  <c r="C3287" i="51"/>
  <c r="D3287" i="51"/>
  <c r="E3279" i="51"/>
  <c r="C3279" i="51"/>
  <c r="D3279" i="51"/>
  <c r="E3271" i="51"/>
  <c r="C3271" i="51"/>
  <c r="D3271" i="51"/>
  <c r="E3263" i="51"/>
  <c r="C3263" i="51"/>
  <c r="D3263" i="51"/>
  <c r="E3255" i="51"/>
  <c r="C3255" i="51"/>
  <c r="D3255" i="51"/>
  <c r="E3247" i="51"/>
  <c r="C3247" i="51"/>
  <c r="D3247" i="51"/>
  <c r="E3239" i="51"/>
  <c r="C3239" i="51"/>
  <c r="D3239" i="51"/>
  <c r="E3231" i="51"/>
  <c r="C3231" i="51"/>
  <c r="D3231" i="51"/>
  <c r="E3223" i="51"/>
  <c r="C3223" i="51"/>
  <c r="D3223" i="51"/>
  <c r="E3215" i="51"/>
  <c r="C3215" i="51"/>
  <c r="D3215" i="51"/>
  <c r="E3207" i="51"/>
  <c r="C3207" i="51"/>
  <c r="D3207" i="51"/>
  <c r="E3199" i="51"/>
  <c r="C3199" i="51"/>
  <c r="D3199" i="51"/>
  <c r="E3191" i="51"/>
  <c r="C3191" i="51"/>
  <c r="D3191" i="51"/>
  <c r="E3183" i="51"/>
  <c r="C3183" i="51"/>
  <c r="D3183" i="51"/>
  <c r="E3175" i="51"/>
  <c r="C3175" i="51"/>
  <c r="D3175" i="51"/>
  <c r="E3167" i="51"/>
  <c r="C3167" i="51"/>
  <c r="D3167" i="51"/>
  <c r="E3159" i="51"/>
  <c r="C3159" i="51"/>
  <c r="D3159" i="51"/>
  <c r="E3151" i="51"/>
  <c r="C3151" i="51"/>
  <c r="D3151" i="51"/>
  <c r="E3143" i="51"/>
  <c r="C3143" i="51"/>
  <c r="D3143" i="51"/>
  <c r="E3135" i="51"/>
  <c r="C3135" i="51"/>
  <c r="D3135" i="51"/>
  <c r="E3127" i="51"/>
  <c r="C3127" i="51"/>
  <c r="D3127" i="51"/>
  <c r="E3119" i="51"/>
  <c r="C3119" i="51"/>
  <c r="D3119" i="51"/>
  <c r="E3111" i="51"/>
  <c r="C3111" i="51"/>
  <c r="D3111" i="51"/>
  <c r="E3103" i="51"/>
  <c r="C3103" i="51"/>
  <c r="D3103" i="51"/>
  <c r="E3095" i="51"/>
  <c r="C3095" i="51"/>
  <c r="D3095" i="51"/>
  <c r="E3087" i="51"/>
  <c r="C3087" i="51"/>
  <c r="D3087" i="51"/>
  <c r="E3079" i="51"/>
  <c r="C3079" i="51"/>
  <c r="D3079" i="51"/>
  <c r="E3071" i="51"/>
  <c r="C3071" i="51"/>
  <c r="D3071" i="51"/>
  <c r="E3063" i="51"/>
  <c r="C3063" i="51"/>
  <c r="D3063" i="51"/>
  <c r="E3055" i="51"/>
  <c r="C3055" i="51"/>
  <c r="D3055" i="51"/>
  <c r="E3047" i="51"/>
  <c r="C3047" i="51"/>
  <c r="D3047" i="51"/>
  <c r="E3039" i="51"/>
  <c r="C3039" i="51"/>
  <c r="D3039" i="51"/>
  <c r="E3031" i="51"/>
  <c r="C3031" i="51"/>
  <c r="D3031" i="51"/>
  <c r="E3023" i="51"/>
  <c r="C3023" i="51"/>
  <c r="D3023" i="51"/>
  <c r="E3015" i="51"/>
  <c r="C3015" i="51"/>
  <c r="D3015" i="51"/>
  <c r="E3007" i="51"/>
  <c r="C3007" i="51"/>
  <c r="D3007" i="51"/>
  <c r="E2999" i="51"/>
  <c r="C2999" i="51"/>
  <c r="D2999" i="51"/>
  <c r="E2991" i="51"/>
  <c r="C2991" i="51"/>
  <c r="D2991" i="51"/>
  <c r="E2983" i="51"/>
  <c r="C2983" i="51"/>
  <c r="D2983" i="51"/>
  <c r="E2975" i="51"/>
  <c r="C2975" i="51"/>
  <c r="D2975" i="51"/>
  <c r="E2967" i="51"/>
  <c r="C2967" i="51"/>
  <c r="D2967" i="51"/>
  <c r="E2959" i="51"/>
  <c r="C2959" i="51"/>
  <c r="D2959" i="51"/>
  <c r="E2951" i="51"/>
  <c r="C2951" i="51"/>
  <c r="D2951" i="51"/>
  <c r="E2943" i="51"/>
  <c r="C2943" i="51"/>
  <c r="D2943" i="51"/>
  <c r="E2935" i="51"/>
  <c r="C2935" i="51"/>
  <c r="D2935" i="51"/>
  <c r="E2927" i="51"/>
  <c r="C2927" i="51"/>
  <c r="D2927" i="51"/>
  <c r="E2919" i="51"/>
  <c r="C2919" i="51"/>
  <c r="D2919" i="51"/>
  <c r="E2911" i="51"/>
  <c r="C2911" i="51"/>
  <c r="D2911" i="51"/>
  <c r="E2903" i="51"/>
  <c r="C2903" i="51"/>
  <c r="D2903" i="51"/>
  <c r="E2895" i="51"/>
  <c r="C2895" i="51"/>
  <c r="D2895" i="51"/>
  <c r="E2887" i="51"/>
  <c r="C2887" i="51"/>
  <c r="D2887" i="51"/>
  <c r="E2879" i="51"/>
  <c r="C2879" i="51"/>
  <c r="D2879" i="51"/>
  <c r="E2871" i="51"/>
  <c r="C2871" i="51"/>
  <c r="D2871" i="51"/>
  <c r="E2863" i="51"/>
  <c r="C2863" i="51"/>
  <c r="D2863" i="51"/>
  <c r="E2855" i="51"/>
  <c r="C2855" i="51"/>
  <c r="D2855" i="51"/>
  <c r="E2847" i="51"/>
  <c r="C2847" i="51"/>
  <c r="D2847" i="51"/>
  <c r="E2839" i="51"/>
  <c r="C2839" i="51"/>
  <c r="D2839" i="51"/>
  <c r="D2831" i="51"/>
  <c r="C2831" i="51"/>
  <c r="E2831" i="51"/>
  <c r="D2823" i="51"/>
  <c r="C2823" i="51"/>
  <c r="E2823" i="51"/>
  <c r="D2815" i="51"/>
  <c r="C2815" i="51"/>
  <c r="E2815" i="51"/>
  <c r="D2807" i="51"/>
  <c r="E2807" i="51"/>
  <c r="C2807" i="51"/>
  <c r="D2799" i="51"/>
  <c r="C2799" i="51"/>
  <c r="E2799" i="51"/>
  <c r="D2791" i="51"/>
  <c r="C2791" i="51"/>
  <c r="E2791" i="51"/>
  <c r="D2783" i="51"/>
  <c r="C2783" i="51"/>
  <c r="E2783" i="51"/>
  <c r="D2775" i="51"/>
  <c r="E2775" i="51"/>
  <c r="C2775" i="51"/>
  <c r="D2767" i="51"/>
  <c r="C2767" i="51"/>
  <c r="E2767" i="51"/>
  <c r="D2759" i="51"/>
  <c r="C2759" i="51"/>
  <c r="E2759" i="51"/>
  <c r="E2751" i="51"/>
  <c r="C2751" i="51"/>
  <c r="D2751" i="51"/>
  <c r="E2743" i="51"/>
  <c r="C2743" i="51"/>
  <c r="D2743" i="51"/>
  <c r="E2735" i="51"/>
  <c r="C2735" i="51"/>
  <c r="D2735" i="51"/>
  <c r="E2727" i="51"/>
  <c r="C2727" i="51"/>
  <c r="D2727" i="51"/>
  <c r="E2719" i="51"/>
  <c r="C2719" i="51"/>
  <c r="D2719" i="51"/>
  <c r="E2711" i="51"/>
  <c r="C2711" i="51"/>
  <c r="D2711" i="51"/>
  <c r="E2703" i="51"/>
  <c r="C2703" i="51"/>
  <c r="D2703" i="51"/>
  <c r="E2695" i="51"/>
  <c r="C2695" i="51"/>
  <c r="D2695" i="51"/>
  <c r="E2687" i="51"/>
  <c r="C2687" i="51"/>
  <c r="D2687" i="51"/>
  <c r="E2679" i="51"/>
  <c r="C2679" i="51"/>
  <c r="D2679" i="51"/>
  <c r="E2671" i="51"/>
  <c r="C2671" i="51"/>
  <c r="D2671" i="51"/>
  <c r="E2663" i="51"/>
  <c r="C2663" i="51"/>
  <c r="D2663" i="51"/>
  <c r="E2655" i="51"/>
  <c r="C2655" i="51"/>
  <c r="D2655" i="51"/>
  <c r="E2647" i="51"/>
  <c r="C2647" i="51"/>
  <c r="D2647" i="51"/>
  <c r="E2639" i="51"/>
  <c r="C2639" i="51"/>
  <c r="D2639" i="51"/>
  <c r="E2631" i="51"/>
  <c r="C2631" i="51"/>
  <c r="D2631" i="51"/>
  <c r="E2623" i="51"/>
  <c r="C2623" i="51"/>
  <c r="D2623" i="51"/>
  <c r="E2615" i="51"/>
  <c r="C2615" i="51"/>
  <c r="D2615" i="51"/>
  <c r="E2607" i="51"/>
  <c r="C2607" i="51"/>
  <c r="D2607" i="51"/>
  <c r="E2599" i="51"/>
  <c r="C2599" i="51"/>
  <c r="D2599" i="51"/>
  <c r="E2591" i="51"/>
  <c r="C2591" i="51"/>
  <c r="D2591" i="51"/>
  <c r="E2583" i="51"/>
  <c r="C2583" i="51"/>
  <c r="D2583" i="51"/>
  <c r="E2575" i="51"/>
  <c r="C2575" i="51"/>
  <c r="D2575" i="51"/>
  <c r="E2567" i="51"/>
  <c r="C2567" i="51"/>
  <c r="D2567" i="51"/>
  <c r="E2559" i="51"/>
  <c r="C2559" i="51"/>
  <c r="D2559" i="51"/>
  <c r="E2551" i="51"/>
  <c r="C2551" i="51"/>
  <c r="D2551" i="51"/>
  <c r="E2543" i="51"/>
  <c r="C2543" i="51"/>
  <c r="D2543" i="51"/>
  <c r="E2535" i="51"/>
  <c r="C2535" i="51"/>
  <c r="D2535" i="51"/>
  <c r="E2527" i="51"/>
  <c r="C2527" i="51"/>
  <c r="D2527" i="51"/>
  <c r="E2519" i="51"/>
  <c r="C2519" i="51"/>
  <c r="D2519" i="51"/>
  <c r="E2511" i="51"/>
  <c r="C2511" i="51"/>
  <c r="D2511" i="51"/>
  <c r="E2503" i="51"/>
  <c r="C2503" i="51"/>
  <c r="D2503" i="51"/>
  <c r="E2495" i="51"/>
  <c r="C2495" i="51"/>
  <c r="D2495" i="51"/>
  <c r="E2487" i="51"/>
  <c r="C2487" i="51"/>
  <c r="D2487" i="51"/>
  <c r="E2479" i="51"/>
  <c r="C2479" i="51"/>
  <c r="D2479" i="51"/>
  <c r="E2471" i="51"/>
  <c r="C2471" i="51"/>
  <c r="D2471" i="51"/>
  <c r="E2463" i="51"/>
  <c r="C2463" i="51"/>
  <c r="D2463" i="51"/>
  <c r="E2455" i="51"/>
  <c r="C2455" i="51"/>
  <c r="D2455" i="51"/>
  <c r="E2447" i="51"/>
  <c r="C2447" i="51"/>
  <c r="D2447" i="51"/>
  <c r="E2439" i="51"/>
  <c r="C2439" i="51"/>
  <c r="D2439" i="51"/>
  <c r="E2431" i="51"/>
  <c r="C2431" i="51"/>
  <c r="D2431" i="51"/>
  <c r="E2423" i="51"/>
  <c r="C2423" i="51"/>
  <c r="D2423" i="51"/>
  <c r="E2419" i="51"/>
  <c r="C2419" i="51"/>
  <c r="D2419" i="51"/>
  <c r="E2411" i="51"/>
  <c r="C2411" i="51"/>
  <c r="D2411" i="51"/>
  <c r="D2403" i="51"/>
  <c r="C2403" i="51"/>
  <c r="E2403" i="51"/>
  <c r="D2395" i="51"/>
  <c r="C2395" i="51"/>
  <c r="E2395" i="51"/>
  <c r="D2387" i="51"/>
  <c r="C2387" i="51"/>
  <c r="E2387" i="51"/>
  <c r="D2379" i="51"/>
  <c r="C2379" i="51"/>
  <c r="E2379" i="51"/>
  <c r="D2371" i="51"/>
  <c r="C2371" i="51"/>
  <c r="E2371" i="51"/>
  <c r="D2363" i="51"/>
  <c r="C2363" i="51"/>
  <c r="E2363" i="51"/>
  <c r="D2355" i="51"/>
  <c r="C2355" i="51"/>
  <c r="E2355" i="51"/>
  <c r="D2347" i="51"/>
  <c r="C2347" i="51"/>
  <c r="E2347" i="51"/>
  <c r="D2339" i="51"/>
  <c r="C2339" i="51"/>
  <c r="E2339" i="51"/>
  <c r="D2331" i="51"/>
  <c r="C2331" i="51"/>
  <c r="E2331" i="51"/>
  <c r="D2323" i="51"/>
  <c r="C2323" i="51"/>
  <c r="E2323" i="51"/>
  <c r="D2315" i="51"/>
  <c r="C2315" i="51"/>
  <c r="E2315" i="51"/>
  <c r="D2307" i="51"/>
  <c r="C2307" i="51"/>
  <c r="E2307" i="51"/>
  <c r="D2299" i="51"/>
  <c r="C2299" i="51"/>
  <c r="E2299" i="51"/>
  <c r="D2291" i="51"/>
  <c r="C2291" i="51"/>
  <c r="E2291" i="51"/>
  <c r="D2283" i="51"/>
  <c r="C2283" i="51"/>
  <c r="E2283" i="51"/>
  <c r="D2275" i="51"/>
  <c r="C2275" i="51"/>
  <c r="E2275" i="51"/>
  <c r="D2267" i="51"/>
  <c r="C2267" i="51"/>
  <c r="E2267" i="51"/>
  <c r="D2259" i="51"/>
  <c r="C2259" i="51"/>
  <c r="E2259" i="51"/>
  <c r="D2251" i="51"/>
  <c r="C2251" i="51"/>
  <c r="E2251" i="51"/>
  <c r="D2243" i="51"/>
  <c r="C2243" i="51"/>
  <c r="E2243" i="51"/>
  <c r="D2235" i="51"/>
  <c r="C2235" i="51"/>
  <c r="E2235" i="51"/>
  <c r="D2227" i="51"/>
  <c r="C2227" i="51"/>
  <c r="E2227" i="51"/>
  <c r="D2219" i="51"/>
  <c r="C2219" i="51"/>
  <c r="E2219" i="51"/>
  <c r="D2211" i="51"/>
  <c r="C2211" i="51"/>
  <c r="E2211" i="51"/>
  <c r="D2203" i="51"/>
  <c r="C2203" i="51"/>
  <c r="E2203" i="51"/>
  <c r="D2195" i="51"/>
  <c r="C2195" i="51"/>
  <c r="E2195" i="51"/>
  <c r="D2187" i="51"/>
  <c r="C2187" i="51"/>
  <c r="E2187" i="51"/>
  <c r="D2179" i="51"/>
  <c r="C2179" i="51"/>
  <c r="E2179" i="51"/>
  <c r="D2171" i="51"/>
  <c r="C2171" i="51"/>
  <c r="E2171" i="51"/>
  <c r="D2163" i="51"/>
  <c r="C2163" i="51"/>
  <c r="E2163" i="51"/>
  <c r="D2155" i="51"/>
  <c r="C2155" i="51"/>
  <c r="E2155" i="51"/>
  <c r="D2147" i="51"/>
  <c r="C2147" i="51"/>
  <c r="E2147" i="51"/>
  <c r="D2139" i="51"/>
  <c r="C2139" i="51"/>
  <c r="E2139" i="51"/>
  <c r="D2131" i="51"/>
  <c r="C2131" i="51"/>
  <c r="E2131" i="51"/>
  <c r="D2123" i="51"/>
  <c r="C2123" i="51"/>
  <c r="E2123" i="51"/>
  <c r="D2115" i="51"/>
  <c r="C2115" i="51"/>
  <c r="E2115" i="51"/>
  <c r="D2107" i="51"/>
  <c r="C2107" i="51"/>
  <c r="E2107" i="51"/>
  <c r="D2099" i="51"/>
  <c r="C2099" i="51"/>
  <c r="E2099" i="51"/>
  <c r="D2091" i="51"/>
  <c r="C2091" i="51"/>
  <c r="E2091" i="51"/>
  <c r="D2083" i="51"/>
  <c r="C2083" i="51"/>
  <c r="E2083" i="51"/>
  <c r="D873" i="51"/>
  <c r="E873" i="51"/>
  <c r="C873" i="51"/>
  <c r="E2078" i="51"/>
  <c r="C2078" i="51"/>
  <c r="D2078" i="51"/>
  <c r="C1110" i="51"/>
  <c r="D1110" i="51"/>
  <c r="E1110" i="51"/>
  <c r="C1138" i="51"/>
  <c r="D1138" i="51"/>
  <c r="E1138" i="51"/>
  <c r="E804" i="51"/>
  <c r="C804" i="51"/>
  <c r="D804" i="51"/>
  <c r="D2077" i="51"/>
  <c r="E2077" i="51"/>
  <c r="C2077" i="51"/>
  <c r="D2073" i="51"/>
  <c r="C2073" i="51"/>
  <c r="E2073" i="51"/>
  <c r="D2069" i="51"/>
  <c r="E2069" i="51"/>
  <c r="C2069" i="51"/>
  <c r="D2065" i="51"/>
  <c r="C2065" i="51"/>
  <c r="E2065" i="51"/>
  <c r="D2061" i="51"/>
  <c r="E2061" i="51"/>
  <c r="C2061" i="51"/>
  <c r="D2057" i="51"/>
  <c r="C2057" i="51"/>
  <c r="E2057" i="51"/>
  <c r="D2053" i="51"/>
  <c r="E2053" i="51"/>
  <c r="C2053" i="51"/>
  <c r="D2049" i="51"/>
  <c r="C2049" i="51"/>
  <c r="E2049" i="51"/>
  <c r="D2045" i="51"/>
  <c r="E2045" i="51"/>
  <c r="C2045" i="51"/>
  <c r="D2041" i="51"/>
  <c r="C2041" i="51"/>
  <c r="E2041" i="51"/>
  <c r="D2037" i="51"/>
  <c r="E2037" i="51"/>
  <c r="C2037" i="51"/>
  <c r="D2033" i="51"/>
  <c r="C2033" i="51"/>
  <c r="E2033" i="51"/>
  <c r="D2029" i="51"/>
  <c r="E2029" i="51"/>
  <c r="C2029" i="51"/>
  <c r="D2025" i="51"/>
  <c r="C2025" i="51"/>
  <c r="E2025" i="51"/>
  <c r="D2021" i="51"/>
  <c r="E2021" i="51"/>
  <c r="C2021" i="51"/>
  <c r="D2017" i="51"/>
  <c r="C2017" i="51"/>
  <c r="E2017" i="51"/>
  <c r="D2013" i="51"/>
  <c r="E2013" i="51"/>
  <c r="C2013" i="51"/>
  <c r="D2009" i="51"/>
  <c r="C2009" i="51"/>
  <c r="E2009" i="51"/>
  <c r="D2005" i="51"/>
  <c r="E2005" i="51"/>
  <c r="C2005" i="51"/>
  <c r="D2001" i="51"/>
  <c r="C2001" i="51"/>
  <c r="E2001" i="51"/>
  <c r="D1997" i="51"/>
  <c r="E1997" i="51"/>
  <c r="C1997" i="51"/>
  <c r="D1993" i="51"/>
  <c r="C1993" i="51"/>
  <c r="E1993" i="51"/>
  <c r="D1989" i="51"/>
  <c r="E1989" i="51"/>
  <c r="C1989" i="51"/>
  <c r="D1985" i="51"/>
  <c r="C1985" i="51"/>
  <c r="E1985" i="51"/>
  <c r="D1981" i="51"/>
  <c r="E1981" i="51"/>
  <c r="C1981" i="51"/>
  <c r="D1977" i="51"/>
  <c r="C1977" i="51"/>
  <c r="E1977" i="51"/>
  <c r="D1973" i="51"/>
  <c r="E1973" i="51"/>
  <c r="C1973" i="51"/>
  <c r="D1969" i="51"/>
  <c r="C1969" i="51"/>
  <c r="E1969" i="51"/>
  <c r="D1965" i="51"/>
  <c r="E1965" i="51"/>
  <c r="C1965" i="51"/>
  <c r="D1961" i="51"/>
  <c r="C1961" i="51"/>
  <c r="E1961" i="51"/>
  <c r="D1957" i="51"/>
  <c r="E1957" i="51"/>
  <c r="C1957" i="51"/>
  <c r="D1953" i="51"/>
  <c r="C1953" i="51"/>
  <c r="E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D1589" i="51"/>
  <c r="E1589" i="51"/>
  <c r="C1589" i="51"/>
  <c r="D1585" i="51"/>
  <c r="E1585" i="51"/>
  <c r="C1585" i="51"/>
  <c r="D1581" i="51"/>
  <c r="E1581" i="51"/>
  <c r="C1581" i="51"/>
  <c r="D1577" i="51"/>
  <c r="E1577" i="51"/>
  <c r="C1577" i="51"/>
  <c r="D1573" i="51"/>
  <c r="E1573" i="51"/>
  <c r="C1573" i="51"/>
  <c r="D1140" i="51"/>
  <c r="E1140" i="51"/>
  <c r="C1140" i="51"/>
  <c r="D1108" i="51"/>
  <c r="E1108" i="51"/>
  <c r="C1108" i="51"/>
  <c r="E636" i="51"/>
  <c r="C636" i="51"/>
  <c r="D636" i="51"/>
  <c r="D1128" i="51"/>
  <c r="E1128" i="51"/>
  <c r="C1128" i="51"/>
  <c r="E926" i="51"/>
  <c r="C926" i="51"/>
  <c r="D926" i="51"/>
  <c r="D148" i="51"/>
  <c r="C148" i="51"/>
  <c r="E148" i="51"/>
  <c r="E1129" i="51"/>
  <c r="C1129" i="51"/>
  <c r="D1129" i="51"/>
  <c r="E1113" i="51"/>
  <c r="C1113" i="51"/>
  <c r="D1113" i="51"/>
  <c r="E1097" i="51"/>
  <c r="C1097" i="51"/>
  <c r="D1097" i="51"/>
  <c r="C830" i="51"/>
  <c r="E830" i="51"/>
  <c r="D830" i="51"/>
  <c r="D589" i="51"/>
  <c r="C589" i="51"/>
  <c r="E589" i="51"/>
  <c r="D1565" i="51"/>
  <c r="E1565" i="51"/>
  <c r="C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C1131" i="51"/>
  <c r="D1131" i="51"/>
  <c r="E1131" i="51"/>
  <c r="C1115" i="51"/>
  <c r="D1115" i="51"/>
  <c r="E1115" i="51"/>
  <c r="C1099" i="51"/>
  <c r="D1099" i="51"/>
  <c r="E1099" i="51"/>
  <c r="E882" i="51"/>
  <c r="C882" i="51"/>
  <c r="D882" i="51"/>
  <c r="C630" i="51"/>
  <c r="E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E1276" i="51"/>
  <c r="D1276" i="51"/>
  <c r="C1276" i="51"/>
  <c r="E1272" i="51"/>
  <c r="C1272" i="51"/>
  <c r="D1272" i="51"/>
  <c r="E1268" i="51"/>
  <c r="D1268" i="51"/>
  <c r="C1268" i="51"/>
  <c r="E1264" i="51"/>
  <c r="C1264" i="51"/>
  <c r="D1264" i="51"/>
  <c r="E1260" i="51"/>
  <c r="D1260" i="51"/>
  <c r="C1260" i="51"/>
  <c r="E1256" i="51"/>
  <c r="C1256" i="51"/>
  <c r="D1256" i="51"/>
  <c r="E1252" i="51"/>
  <c r="D1252" i="51"/>
  <c r="C1252" i="51"/>
  <c r="E1248" i="51"/>
  <c r="C1248" i="51"/>
  <c r="D1248" i="51"/>
  <c r="E1244" i="51"/>
  <c r="D1244" i="51"/>
  <c r="C1244" i="51"/>
  <c r="E1240" i="51"/>
  <c r="C1240" i="51"/>
  <c r="D1240" i="51"/>
  <c r="E1236" i="51"/>
  <c r="D1236" i="51"/>
  <c r="C1236" i="51"/>
  <c r="D1232" i="51"/>
  <c r="E1232" i="51"/>
  <c r="C1232" i="51"/>
  <c r="D1228" i="51"/>
  <c r="E1228" i="51"/>
  <c r="C1228" i="51"/>
  <c r="D1224" i="51"/>
  <c r="E1224" i="51"/>
  <c r="C1224" i="51"/>
  <c r="D1220" i="51"/>
  <c r="E1220" i="51"/>
  <c r="C1220" i="51"/>
  <c r="D1216" i="51"/>
  <c r="E1216" i="51"/>
  <c r="C1216" i="51"/>
  <c r="D1212" i="51"/>
  <c r="E1212" i="51"/>
  <c r="C1212" i="51"/>
  <c r="D1208" i="51"/>
  <c r="E1208" i="51"/>
  <c r="C1208" i="51"/>
  <c r="D1204" i="51"/>
  <c r="E1204" i="51"/>
  <c r="C1204" i="51"/>
  <c r="D1200" i="51"/>
  <c r="E1200" i="51"/>
  <c r="C1200" i="51"/>
  <c r="D1196" i="51"/>
  <c r="E1196" i="51"/>
  <c r="C1196" i="51"/>
  <c r="D1192" i="51"/>
  <c r="E1192" i="51"/>
  <c r="C1192" i="51"/>
  <c r="D1188" i="51"/>
  <c r="E1188" i="51"/>
  <c r="C1188" i="51"/>
  <c r="D1184" i="51"/>
  <c r="E1184" i="51"/>
  <c r="C1184" i="51"/>
  <c r="D1180" i="51"/>
  <c r="E1180" i="51"/>
  <c r="C1180" i="51"/>
  <c r="D1176" i="51"/>
  <c r="E1176" i="51"/>
  <c r="C1176" i="51"/>
  <c r="D1172" i="51"/>
  <c r="E1172" i="51"/>
  <c r="C1172" i="51"/>
  <c r="D1168" i="51"/>
  <c r="E1168" i="51"/>
  <c r="C1168" i="51"/>
  <c r="D1164" i="51"/>
  <c r="E1164" i="51"/>
  <c r="C1164" i="51"/>
  <c r="D1160" i="51"/>
  <c r="E1160" i="51"/>
  <c r="C1160" i="51"/>
  <c r="D1156" i="51"/>
  <c r="E1156" i="51"/>
  <c r="C1156" i="51"/>
  <c r="D1152" i="51"/>
  <c r="E1152" i="51"/>
  <c r="C1152" i="51"/>
  <c r="D1148" i="51"/>
  <c r="E1148" i="51"/>
  <c r="C1148" i="51"/>
  <c r="C1038" i="51"/>
  <c r="D1038" i="51"/>
  <c r="E1038" i="51"/>
  <c r="D939" i="51"/>
  <c r="C939" i="51"/>
  <c r="E939" i="51"/>
  <c r="C834" i="51"/>
  <c r="E834" i="51"/>
  <c r="D834" i="51"/>
  <c r="D713" i="51"/>
  <c r="C713" i="51"/>
  <c r="E713" i="51"/>
  <c r="E660" i="51"/>
  <c r="C660" i="51"/>
  <c r="D660" i="51"/>
  <c r="E499" i="51"/>
  <c r="D499" i="51"/>
  <c r="C499" i="51"/>
  <c r="E115" i="51"/>
  <c r="D115" i="51"/>
  <c r="C115" i="51"/>
  <c r="D965" i="51"/>
  <c r="C965" i="51"/>
  <c r="E965" i="51"/>
  <c r="D843" i="51"/>
  <c r="C843" i="51"/>
  <c r="E843" i="51"/>
  <c r="D773" i="51"/>
  <c r="C773" i="51"/>
  <c r="E773" i="51"/>
  <c r="E640" i="51"/>
  <c r="C640" i="51"/>
  <c r="D640" i="51"/>
  <c r="D543" i="51"/>
  <c r="E543" i="51"/>
  <c r="C543" i="51"/>
  <c r="E177" i="51"/>
  <c r="C177" i="51"/>
  <c r="D177" i="51"/>
  <c r="D1013" i="51"/>
  <c r="C1013" i="51"/>
  <c r="E1013" i="51"/>
  <c r="D987" i="51"/>
  <c r="C987" i="51"/>
  <c r="E987" i="51"/>
  <c r="D941" i="51"/>
  <c r="C941" i="51"/>
  <c r="E941" i="51"/>
  <c r="C880" i="51"/>
  <c r="E880" i="51"/>
  <c r="D880" i="51"/>
  <c r="D845" i="51"/>
  <c r="C845" i="51"/>
  <c r="E845" i="51"/>
  <c r="E784" i="51"/>
  <c r="C784" i="51"/>
  <c r="D784" i="51"/>
  <c r="C722" i="51"/>
  <c r="E722" i="51"/>
  <c r="D722" i="51"/>
  <c r="E668" i="51"/>
  <c r="C668" i="51"/>
  <c r="D668" i="51"/>
  <c r="E628" i="51"/>
  <c r="C628" i="51"/>
  <c r="D628" i="51"/>
  <c r="E503" i="51"/>
  <c r="C503" i="51"/>
  <c r="D503" i="51"/>
  <c r="D230" i="51"/>
  <c r="C230" i="51"/>
  <c r="E230" i="51"/>
  <c r="D1009" i="51"/>
  <c r="E1009" i="51"/>
  <c r="C1009" i="51"/>
  <c r="E970" i="51"/>
  <c r="C970" i="51"/>
  <c r="D970" i="51"/>
  <c r="D937" i="51"/>
  <c r="E937" i="51"/>
  <c r="C937" i="51"/>
  <c r="D859" i="51"/>
  <c r="C859" i="51"/>
  <c r="E859" i="51"/>
  <c r="D797" i="51"/>
  <c r="C797" i="51"/>
  <c r="E797" i="51"/>
  <c r="E736" i="51"/>
  <c r="C736" i="51"/>
  <c r="D736" i="51"/>
  <c r="C638" i="51"/>
  <c r="E638" i="51"/>
  <c r="D638" i="51"/>
  <c r="C566" i="51"/>
  <c r="E566" i="51"/>
  <c r="D566" i="51"/>
  <c r="D346" i="51"/>
  <c r="C346" i="51"/>
  <c r="E346" i="51"/>
  <c r="C93" i="51"/>
  <c r="D93" i="51"/>
  <c r="E93" i="51"/>
  <c r="E1024" i="51"/>
  <c r="C1024" i="51"/>
  <c r="D1024" i="51"/>
  <c r="E994" i="51"/>
  <c r="C994" i="51"/>
  <c r="D994" i="51"/>
  <c r="D975" i="51"/>
  <c r="C975" i="51"/>
  <c r="E975" i="51"/>
  <c r="C948" i="51"/>
  <c r="E948" i="51"/>
  <c r="D948" i="51"/>
  <c r="D925" i="51"/>
  <c r="C925" i="51"/>
  <c r="E925" i="51"/>
  <c r="D889" i="51"/>
  <c r="E889" i="51"/>
  <c r="C889" i="51"/>
  <c r="C860" i="51"/>
  <c r="E860" i="51"/>
  <c r="D860" i="51"/>
  <c r="D837" i="51"/>
  <c r="C837" i="51"/>
  <c r="E837" i="51"/>
  <c r="D803" i="51"/>
  <c r="E803" i="51"/>
  <c r="C803" i="51"/>
  <c r="E772" i="51"/>
  <c r="C772" i="51"/>
  <c r="D772" i="51"/>
  <c r="C754" i="51"/>
  <c r="E754" i="51"/>
  <c r="D754" i="51"/>
  <c r="C706" i="51"/>
  <c r="E706" i="51"/>
  <c r="D706" i="51"/>
  <c r="D685" i="51"/>
  <c r="C685" i="51"/>
  <c r="E685" i="51"/>
  <c r="D659" i="51"/>
  <c r="E659" i="51"/>
  <c r="C659" i="51"/>
  <c r="D623" i="51"/>
  <c r="E623" i="51"/>
  <c r="C623" i="51"/>
  <c r="D599" i="51"/>
  <c r="E599" i="51"/>
  <c r="C599" i="51"/>
  <c r="E568" i="51"/>
  <c r="C568" i="51"/>
  <c r="D568" i="51"/>
  <c r="D514" i="51"/>
  <c r="E514" i="51"/>
  <c r="C514" i="51"/>
  <c r="C439" i="51"/>
  <c r="E439" i="51"/>
  <c r="D439" i="51"/>
  <c r="C361" i="51"/>
  <c r="D361" i="51"/>
  <c r="E361" i="51"/>
  <c r="C301" i="51"/>
  <c r="D301" i="51"/>
  <c r="E301" i="51"/>
  <c r="D168" i="51"/>
  <c r="E168" i="51"/>
  <c r="C168" i="51"/>
  <c r="D1039" i="51"/>
  <c r="E1039" i="51"/>
  <c r="C1039" i="51"/>
  <c r="C1022" i="51"/>
  <c r="D1022" i="51"/>
  <c r="E1022" i="51"/>
  <c r="E1002" i="51"/>
  <c r="C1002" i="51"/>
  <c r="D1002" i="51"/>
  <c r="C980" i="51"/>
  <c r="E980" i="51"/>
  <c r="D980" i="51"/>
  <c r="E958" i="51"/>
  <c r="C958" i="51"/>
  <c r="D958" i="51"/>
  <c r="C928" i="51"/>
  <c r="E928" i="51"/>
  <c r="D928" i="51"/>
  <c r="D909" i="51"/>
  <c r="C909" i="51"/>
  <c r="E909" i="51"/>
  <c r="D875" i="51"/>
  <c r="C875" i="51"/>
  <c r="E875" i="51"/>
  <c r="C840" i="51"/>
  <c r="E840" i="51"/>
  <c r="D840" i="51"/>
  <c r="D823" i="51"/>
  <c r="E823" i="51"/>
  <c r="C823" i="51"/>
  <c r="E788" i="51"/>
  <c r="C788" i="51"/>
  <c r="D788" i="51"/>
  <c r="D765" i="51"/>
  <c r="C765" i="51"/>
  <c r="E765" i="51"/>
  <c r="D735" i="51"/>
  <c r="E735" i="51"/>
  <c r="C735" i="51"/>
  <c r="D717" i="51"/>
  <c r="C717" i="51"/>
  <c r="E717" i="51"/>
  <c r="C694" i="51"/>
  <c r="E694" i="51"/>
  <c r="D694" i="51"/>
  <c r="D671" i="51"/>
  <c r="E671" i="51"/>
  <c r="C671" i="51"/>
  <c r="D651" i="51"/>
  <c r="E651" i="51"/>
  <c r="C651" i="51"/>
  <c r="D617" i="51"/>
  <c r="C617" i="51"/>
  <c r="E617" i="51"/>
  <c r="E580" i="51"/>
  <c r="C580" i="51"/>
  <c r="D580" i="51"/>
  <c r="C538" i="51"/>
  <c r="E538" i="51"/>
  <c r="D538" i="51"/>
  <c r="C463" i="51"/>
  <c r="E463" i="51"/>
  <c r="D463" i="51"/>
  <c r="E367" i="51"/>
  <c r="D367" i="51"/>
  <c r="C367" i="51"/>
  <c r="D258" i="51"/>
  <c r="C258" i="51"/>
  <c r="E258" i="51"/>
  <c r="E185" i="51"/>
  <c r="C185" i="51"/>
  <c r="D185" i="51"/>
  <c r="D553" i="51"/>
  <c r="C553" i="51"/>
  <c r="E553" i="51"/>
  <c r="E519" i="51"/>
  <c r="C519" i="51"/>
  <c r="D519" i="51"/>
  <c r="E491" i="51"/>
  <c r="D491" i="51"/>
  <c r="C491" i="51"/>
  <c r="E457" i="51"/>
  <c r="C457" i="51"/>
  <c r="D457" i="51"/>
  <c r="C395" i="51"/>
  <c r="E395" i="51"/>
  <c r="D395" i="51"/>
  <c r="D323" i="51"/>
  <c r="E323" i="51"/>
  <c r="C323" i="51"/>
  <c r="E263" i="51"/>
  <c r="C263" i="51"/>
  <c r="D263" i="51"/>
  <c r="E225" i="51"/>
  <c r="C225" i="51"/>
  <c r="D225" i="51"/>
  <c r="D98" i="51"/>
  <c r="E98" i="51"/>
  <c r="C98" i="51"/>
  <c r="D559" i="51"/>
  <c r="E559" i="51"/>
  <c r="C559" i="51"/>
  <c r="C542" i="51"/>
  <c r="E542" i="51"/>
  <c r="D542" i="51"/>
  <c r="C455" i="51"/>
  <c r="E455" i="51"/>
  <c r="D455" i="51"/>
  <c r="E421" i="51"/>
  <c r="C421" i="51"/>
  <c r="D421" i="51"/>
  <c r="E308" i="51"/>
  <c r="C308" i="51"/>
  <c r="D308" i="51"/>
  <c r="C273" i="51"/>
  <c r="E273" i="51"/>
  <c r="D273" i="51"/>
  <c r="E229" i="51"/>
  <c r="C229" i="51"/>
  <c r="D229" i="51"/>
  <c r="C128" i="51"/>
  <c r="E128" i="51"/>
  <c r="D128" i="51"/>
  <c r="C28" i="51"/>
  <c r="D28" i="51"/>
  <c r="E28" i="51"/>
  <c r="E1093" i="51"/>
  <c r="C1093" i="51"/>
  <c r="D1093" i="51"/>
  <c r="E1089" i="51"/>
  <c r="C1089" i="51"/>
  <c r="D1089" i="51"/>
  <c r="E1085" i="51"/>
  <c r="C1085" i="51"/>
  <c r="D1085" i="51"/>
  <c r="E1081" i="51"/>
  <c r="C1081" i="51"/>
  <c r="D1081" i="51"/>
  <c r="E1077" i="51"/>
  <c r="C1077" i="51"/>
  <c r="D1077" i="51"/>
  <c r="E1073" i="51"/>
  <c r="C1073" i="51"/>
  <c r="D1073" i="51"/>
  <c r="E1069" i="51"/>
  <c r="C1069" i="51"/>
  <c r="D1069" i="51"/>
  <c r="E1065" i="51"/>
  <c r="C1065" i="51"/>
  <c r="D1065" i="51"/>
  <c r="C1061" i="51"/>
  <c r="D1061" i="51"/>
  <c r="E1061" i="51"/>
  <c r="D1057" i="51"/>
  <c r="E1057" i="51"/>
  <c r="C1057" i="51"/>
  <c r="E1053" i="51"/>
  <c r="C1053" i="51"/>
  <c r="D1053" i="51"/>
  <c r="C1049" i="51"/>
  <c r="D1049" i="51"/>
  <c r="E1049" i="51"/>
  <c r="C1045" i="51"/>
  <c r="D1045" i="51"/>
  <c r="E1045" i="51"/>
  <c r="D1041" i="51"/>
  <c r="E1041" i="51"/>
  <c r="C1041" i="51"/>
  <c r="C1030" i="51"/>
  <c r="E1030" i="51"/>
  <c r="D1030" i="51"/>
  <c r="E1010" i="51"/>
  <c r="C1010" i="51"/>
  <c r="D1010" i="51"/>
  <c r="E998" i="51"/>
  <c r="C998" i="51"/>
  <c r="D998" i="51"/>
  <c r="E978" i="51"/>
  <c r="C978" i="51"/>
  <c r="D978" i="51"/>
  <c r="E966" i="51"/>
  <c r="C966" i="51"/>
  <c r="D966" i="51"/>
  <c r="E946" i="51"/>
  <c r="C946" i="51"/>
  <c r="D946" i="51"/>
  <c r="C924" i="51"/>
  <c r="E924" i="51"/>
  <c r="D924" i="51"/>
  <c r="C904" i="51"/>
  <c r="E904" i="51"/>
  <c r="D904" i="51"/>
  <c r="E874" i="51"/>
  <c r="C874" i="51"/>
  <c r="D874" i="51"/>
  <c r="D855" i="51"/>
  <c r="C855" i="51"/>
  <c r="E855" i="51"/>
  <c r="E838" i="51"/>
  <c r="C838" i="51"/>
  <c r="D838" i="51"/>
  <c r="C818" i="51"/>
  <c r="E818" i="51"/>
  <c r="D818" i="51"/>
  <c r="E796" i="51"/>
  <c r="C796" i="51"/>
  <c r="D796" i="51"/>
  <c r="E776" i="51"/>
  <c r="C776" i="51"/>
  <c r="D776" i="51"/>
  <c r="C746" i="51"/>
  <c r="E746" i="51"/>
  <c r="D746" i="51"/>
  <c r="D727" i="51"/>
  <c r="E727" i="51"/>
  <c r="C727" i="51"/>
  <c r="E712" i="51"/>
  <c r="C712" i="51"/>
  <c r="D712" i="51"/>
  <c r="E692" i="51"/>
  <c r="C692" i="51"/>
  <c r="D692" i="51"/>
  <c r="D669" i="51"/>
  <c r="C669" i="51"/>
  <c r="E669" i="51"/>
  <c r="D649" i="51"/>
  <c r="C649" i="51"/>
  <c r="E649" i="51"/>
  <c r="D627" i="51"/>
  <c r="E627" i="51"/>
  <c r="C627" i="51"/>
  <c r="D607" i="51"/>
  <c r="E607" i="51"/>
  <c r="C607" i="51"/>
  <c r="E584" i="51"/>
  <c r="C584" i="51"/>
  <c r="D584" i="51"/>
  <c r="E564" i="51"/>
  <c r="C564" i="51"/>
  <c r="D564" i="51"/>
  <c r="D541" i="51"/>
  <c r="C541" i="51"/>
  <c r="E541" i="51"/>
  <c r="C521" i="51"/>
  <c r="E521" i="51"/>
  <c r="D521" i="51"/>
  <c r="C479" i="51"/>
  <c r="E479" i="51"/>
  <c r="D479" i="51"/>
  <c r="E433" i="51"/>
  <c r="C433" i="51"/>
  <c r="D433" i="51"/>
  <c r="C365" i="51"/>
  <c r="E365" i="51"/>
  <c r="D365" i="51"/>
  <c r="D338" i="51"/>
  <c r="C338" i="51"/>
  <c r="E338" i="51"/>
  <c r="E288" i="51"/>
  <c r="C288" i="51"/>
  <c r="D288" i="51"/>
  <c r="D226" i="51"/>
  <c r="C226" i="51"/>
  <c r="E226" i="51"/>
  <c r="D202" i="51"/>
  <c r="C202" i="51"/>
  <c r="E202" i="51"/>
  <c r="D158" i="51"/>
  <c r="C158" i="51"/>
  <c r="E158" i="51"/>
  <c r="D58" i="51"/>
  <c r="C58" i="51"/>
  <c r="E58" i="51"/>
  <c r="D206" i="51"/>
  <c r="C206" i="51"/>
  <c r="E206" i="51"/>
  <c r="C139" i="51"/>
  <c r="E139" i="51"/>
  <c r="D139" i="51"/>
  <c r="D82" i="51"/>
  <c r="C82" i="51"/>
  <c r="E82" i="51"/>
  <c r="D30" i="51"/>
  <c r="E30" i="51"/>
  <c r="C30" i="51"/>
  <c r="E954" i="51"/>
  <c r="C954" i="51"/>
  <c r="D954" i="51"/>
  <c r="E942" i="51"/>
  <c r="C942" i="51"/>
  <c r="D942" i="51"/>
  <c r="E922" i="51"/>
  <c r="C922" i="51"/>
  <c r="D922" i="51"/>
  <c r="E910" i="51"/>
  <c r="C910" i="51"/>
  <c r="D910" i="51"/>
  <c r="E890" i="51"/>
  <c r="C890" i="51"/>
  <c r="D890" i="51"/>
  <c r="E878" i="51"/>
  <c r="C878" i="51"/>
  <c r="D878" i="51"/>
  <c r="E858" i="51"/>
  <c r="C858" i="51"/>
  <c r="D858" i="51"/>
  <c r="E846" i="51"/>
  <c r="C846" i="51"/>
  <c r="D846" i="51"/>
  <c r="C826" i="51"/>
  <c r="E826" i="51"/>
  <c r="D826" i="51"/>
  <c r="C814" i="51"/>
  <c r="E814" i="51"/>
  <c r="D814" i="51"/>
  <c r="C794" i="51"/>
  <c r="E794" i="51"/>
  <c r="D794" i="51"/>
  <c r="C782" i="51"/>
  <c r="E782" i="51"/>
  <c r="D782" i="51"/>
  <c r="C762" i="51"/>
  <c r="E762" i="51"/>
  <c r="D762" i="51"/>
  <c r="C750" i="51"/>
  <c r="E750" i="51"/>
  <c r="D750" i="51"/>
  <c r="C730" i="51"/>
  <c r="E730" i="51"/>
  <c r="D730" i="51"/>
  <c r="C718" i="51"/>
  <c r="E718" i="51"/>
  <c r="D718" i="51"/>
  <c r="D697" i="51"/>
  <c r="C697" i="51"/>
  <c r="E697" i="51"/>
  <c r="C686" i="51"/>
  <c r="E686" i="51"/>
  <c r="D686" i="51"/>
  <c r="D665" i="51"/>
  <c r="C665" i="51"/>
  <c r="E665" i="51"/>
  <c r="C654" i="51"/>
  <c r="E654" i="51"/>
  <c r="D654" i="51"/>
  <c r="D633" i="51"/>
  <c r="C633" i="51"/>
  <c r="E633" i="51"/>
  <c r="C622" i="51"/>
  <c r="E622" i="51"/>
  <c r="D622" i="51"/>
  <c r="D601" i="51"/>
  <c r="C601" i="51"/>
  <c r="E601" i="51"/>
  <c r="C590" i="51"/>
  <c r="E590" i="51"/>
  <c r="D590" i="51"/>
  <c r="D569" i="51"/>
  <c r="C569" i="51"/>
  <c r="E569" i="51"/>
  <c r="C558" i="51"/>
  <c r="E558" i="51"/>
  <c r="D558" i="51"/>
  <c r="D537" i="51"/>
  <c r="C537" i="51"/>
  <c r="E537" i="51"/>
  <c r="D524" i="51"/>
  <c r="C524" i="51"/>
  <c r="E524" i="51"/>
  <c r="E512" i="51"/>
  <c r="C512" i="51"/>
  <c r="D512" i="51"/>
  <c r="C501" i="51"/>
  <c r="D501" i="51"/>
  <c r="E501" i="51"/>
  <c r="C485" i="51"/>
  <c r="D485" i="51"/>
  <c r="E485" i="51"/>
  <c r="E469" i="51"/>
  <c r="C469" i="51"/>
  <c r="D469" i="51"/>
  <c r="E453" i="51"/>
  <c r="C453" i="51"/>
  <c r="D453" i="51"/>
  <c r="E437" i="51"/>
  <c r="C437" i="51"/>
  <c r="D437" i="51"/>
  <c r="D416" i="51"/>
  <c r="E416" i="51"/>
  <c r="C416" i="51"/>
  <c r="D386" i="51"/>
  <c r="C386" i="51"/>
  <c r="E386" i="51"/>
  <c r="D370" i="51"/>
  <c r="C370" i="51"/>
  <c r="E370" i="51"/>
  <c r="D350" i="51"/>
  <c r="E350" i="51"/>
  <c r="C350" i="51"/>
  <c r="E316" i="51"/>
  <c r="C316" i="51"/>
  <c r="D316" i="51"/>
  <c r="E279" i="51"/>
  <c r="C279" i="51"/>
  <c r="D279" i="51"/>
  <c r="E248" i="51"/>
  <c r="C248" i="51"/>
  <c r="D248" i="51"/>
  <c r="E205" i="51"/>
  <c r="C205" i="51"/>
  <c r="D205" i="51"/>
  <c r="C175" i="51"/>
  <c r="E175" i="51"/>
  <c r="D175" i="51"/>
  <c r="E137" i="51"/>
  <c r="C137" i="51"/>
  <c r="D137" i="51"/>
  <c r="D88" i="51"/>
  <c r="C88" i="51"/>
  <c r="E88" i="51"/>
  <c r="E7" i="51"/>
  <c r="C7" i="51"/>
  <c r="D7" i="51"/>
  <c r="E496" i="51"/>
  <c r="C496" i="51"/>
  <c r="D496" i="51"/>
  <c r="D486" i="51"/>
  <c r="C486" i="51"/>
  <c r="E486" i="51"/>
  <c r="D476" i="51"/>
  <c r="E476" i="51"/>
  <c r="C476" i="51"/>
  <c r="D464" i="51"/>
  <c r="E464" i="51"/>
  <c r="C464" i="51"/>
  <c r="D454" i="51"/>
  <c r="C454" i="51"/>
  <c r="E454" i="51"/>
  <c r="D444" i="51"/>
  <c r="E444" i="51"/>
  <c r="C444" i="51"/>
  <c r="D432" i="51"/>
  <c r="E432" i="51"/>
  <c r="C432" i="51"/>
  <c r="C419" i="51"/>
  <c r="E419" i="51"/>
  <c r="D419" i="51"/>
  <c r="D404" i="51"/>
  <c r="E404" i="51"/>
  <c r="C404" i="51"/>
  <c r="C391" i="51"/>
  <c r="E391" i="51"/>
  <c r="D391" i="51"/>
  <c r="D374" i="51"/>
  <c r="E374" i="51"/>
  <c r="C374" i="51"/>
  <c r="D344" i="51"/>
  <c r="C344" i="51"/>
  <c r="E344" i="51"/>
  <c r="E304" i="51"/>
  <c r="C304" i="51"/>
  <c r="D304" i="51"/>
  <c r="E284" i="51"/>
  <c r="C284" i="51"/>
  <c r="D284" i="51"/>
  <c r="E271" i="51"/>
  <c r="C271" i="51"/>
  <c r="D271" i="51"/>
  <c r="C256" i="51"/>
  <c r="D256" i="51"/>
  <c r="E256" i="51"/>
  <c r="E237" i="51"/>
  <c r="C237" i="51"/>
  <c r="D237" i="51"/>
  <c r="D218" i="51"/>
  <c r="C218" i="51"/>
  <c r="E218" i="51"/>
  <c r="C195" i="51"/>
  <c r="E195" i="51"/>
  <c r="D195" i="51"/>
  <c r="D146" i="51"/>
  <c r="C146" i="51"/>
  <c r="E146" i="51"/>
  <c r="C101" i="51"/>
  <c r="D101" i="51"/>
  <c r="E101" i="51"/>
  <c r="E51" i="51"/>
  <c r="C51" i="51"/>
  <c r="D51" i="51"/>
  <c r="D422" i="51"/>
  <c r="C422" i="51"/>
  <c r="E422" i="51"/>
  <c r="E409" i="51"/>
  <c r="C409" i="51"/>
  <c r="D409" i="51"/>
  <c r="D396" i="51"/>
  <c r="E396" i="51"/>
  <c r="C396" i="51"/>
  <c r="C381" i="51"/>
  <c r="E381" i="51"/>
  <c r="D381" i="51"/>
  <c r="E371" i="51"/>
  <c r="C371" i="51"/>
  <c r="D371" i="51"/>
  <c r="D358" i="51"/>
  <c r="E358" i="51"/>
  <c r="C358" i="51"/>
  <c r="C345" i="51"/>
  <c r="D345" i="51"/>
  <c r="E345" i="51"/>
  <c r="E332" i="51"/>
  <c r="C332" i="51"/>
  <c r="D332" i="51"/>
  <c r="C317" i="51"/>
  <c r="D317" i="51"/>
  <c r="E317" i="51"/>
  <c r="D307" i="51"/>
  <c r="E307" i="51"/>
  <c r="C307" i="51"/>
  <c r="C294" i="51"/>
  <c r="D294" i="51"/>
  <c r="E294" i="51"/>
  <c r="C281" i="51"/>
  <c r="D281" i="51"/>
  <c r="E281" i="51"/>
  <c r="E267" i="51"/>
  <c r="C267" i="51"/>
  <c r="D267" i="51"/>
  <c r="C243" i="51"/>
  <c r="E243" i="51"/>
  <c r="D243" i="51"/>
  <c r="C231" i="51"/>
  <c r="E231" i="51"/>
  <c r="D231" i="51"/>
  <c r="D212" i="51"/>
  <c r="C212" i="51"/>
  <c r="E212" i="51"/>
  <c r="C191" i="51"/>
  <c r="E191" i="51"/>
  <c r="D191" i="51"/>
  <c r="D166" i="51"/>
  <c r="C166" i="51"/>
  <c r="E166" i="51"/>
  <c r="D152" i="51"/>
  <c r="E152" i="51"/>
  <c r="C152" i="51"/>
  <c r="E120" i="51"/>
  <c r="C120" i="51"/>
  <c r="D120" i="51"/>
  <c r="E87" i="51"/>
  <c r="C87" i="51"/>
  <c r="D87" i="51"/>
  <c r="D50" i="51"/>
  <c r="C50" i="51"/>
  <c r="E50" i="51"/>
  <c r="D22" i="51"/>
  <c r="E22" i="51"/>
  <c r="C22" i="51"/>
  <c r="D196" i="51"/>
  <c r="C196" i="51"/>
  <c r="E196" i="51"/>
  <c r="D182" i="51"/>
  <c r="C182" i="51"/>
  <c r="E182" i="51"/>
  <c r="C159" i="51"/>
  <c r="E159" i="51"/>
  <c r="D159" i="51"/>
  <c r="D140" i="51"/>
  <c r="C140" i="51"/>
  <c r="E140" i="51"/>
  <c r="D124" i="51"/>
  <c r="E124" i="51"/>
  <c r="C124" i="51"/>
  <c r="E99" i="51"/>
  <c r="D99" i="51"/>
  <c r="C99" i="51"/>
  <c r="D62" i="51"/>
  <c r="C62" i="51"/>
  <c r="E62" i="51"/>
  <c r="D42" i="51"/>
  <c r="C42" i="51"/>
  <c r="E42" i="51"/>
  <c r="C13" i="51"/>
  <c r="D13" i="51"/>
  <c r="E13" i="51"/>
  <c r="E145" i="51"/>
  <c r="C145" i="51"/>
  <c r="D145" i="51"/>
  <c r="C112" i="51"/>
  <c r="E112" i="51"/>
  <c r="D112" i="51"/>
  <c r="D100" i="51"/>
  <c r="C100" i="51"/>
  <c r="E100" i="51"/>
  <c r="E83" i="51"/>
  <c r="C83" i="51"/>
  <c r="D83" i="51"/>
  <c r="C65" i="51"/>
  <c r="D65" i="51"/>
  <c r="E65" i="51"/>
  <c r="C53" i="51"/>
  <c r="E53" i="51"/>
  <c r="D53" i="51"/>
  <c r="C37" i="51"/>
  <c r="D37" i="51"/>
  <c r="E37" i="51"/>
  <c r="C21" i="51"/>
  <c r="D21" i="51"/>
  <c r="E21" i="51"/>
  <c r="C113" i="51"/>
  <c r="E113" i="51"/>
  <c r="D113" i="51"/>
  <c r="C89" i="51"/>
  <c r="D89" i="51"/>
  <c r="E89" i="51"/>
  <c r="E71" i="51"/>
  <c r="D71" i="51"/>
  <c r="C71" i="51"/>
  <c r="E59" i="51"/>
  <c r="D59" i="51"/>
  <c r="C59" i="51"/>
  <c r="D6" i="51"/>
  <c r="E6" i="51"/>
  <c r="C6" i="51"/>
  <c r="E2190" i="51"/>
  <c r="C2190" i="51"/>
  <c r="D2190" i="51"/>
  <c r="C2318" i="51"/>
  <c r="D2318" i="51"/>
  <c r="E2318" i="51"/>
  <c r="D3940" i="51"/>
  <c r="C3940" i="51"/>
  <c r="E3940" i="51"/>
  <c r="D3972" i="51"/>
  <c r="C3972" i="51"/>
  <c r="E3972" i="51"/>
  <c r="D4004" i="51"/>
  <c r="C4004" i="51"/>
  <c r="E4004" i="51"/>
  <c r="D4036" i="51"/>
  <c r="C4036" i="51"/>
  <c r="E4036" i="51"/>
  <c r="D4068" i="51"/>
  <c r="C4068" i="51"/>
  <c r="E4068" i="51"/>
  <c r="D4088" i="51"/>
  <c r="C4088" i="51"/>
  <c r="E4088" i="51"/>
  <c r="E4111" i="51"/>
  <c r="C4111" i="51"/>
  <c r="D4111" i="51"/>
  <c r="C4129" i="51"/>
  <c r="E4129" i="51"/>
  <c r="D4129" i="51"/>
  <c r="D4152" i="51"/>
  <c r="C4152" i="51"/>
  <c r="E4152" i="51"/>
  <c r="E4175" i="51"/>
  <c r="C4175" i="51"/>
  <c r="D4175" i="51"/>
  <c r="E4193" i="51"/>
  <c r="C4193" i="51"/>
  <c r="D4193" i="51"/>
  <c r="D4216" i="51"/>
  <c r="C4216" i="51"/>
  <c r="E4216" i="51"/>
  <c r="C4239" i="51"/>
  <c r="E4239" i="51"/>
  <c r="D4239" i="51"/>
  <c r="E4257" i="51"/>
  <c r="C4257" i="51"/>
  <c r="D4257" i="51"/>
  <c r="D4280" i="51"/>
  <c r="C4280" i="51"/>
  <c r="E4280" i="51"/>
  <c r="C4303" i="51"/>
  <c r="E4303" i="51"/>
  <c r="D4303" i="51"/>
  <c r="E4321" i="51"/>
  <c r="C4321" i="51"/>
  <c r="D4321" i="51"/>
  <c r="D4344" i="51"/>
  <c r="C4344" i="51"/>
  <c r="E4344" i="51"/>
  <c r="C4367" i="51"/>
  <c r="E4367" i="51"/>
  <c r="D4367" i="51"/>
  <c r="E4385" i="51"/>
  <c r="C4385" i="51"/>
  <c r="D4385" i="51"/>
  <c r="D4408" i="51"/>
  <c r="C4408" i="51"/>
  <c r="E4408" i="51"/>
  <c r="C4431" i="51"/>
  <c r="E4431" i="51"/>
  <c r="D4431" i="51"/>
  <c r="E4449" i="51"/>
  <c r="C4449" i="51"/>
  <c r="D4449" i="51"/>
  <c r="C4471" i="51"/>
  <c r="E4471" i="51"/>
  <c r="D4471" i="51"/>
  <c r="C4487" i="51"/>
  <c r="E4487" i="51"/>
  <c r="D4487" i="51"/>
  <c r="E2098" i="51"/>
  <c r="C2098" i="51"/>
  <c r="D2098" i="51"/>
  <c r="E2226" i="51"/>
  <c r="C2226" i="51"/>
  <c r="D2226" i="51"/>
  <c r="C2354" i="51"/>
  <c r="D2354" i="51"/>
  <c r="E2354" i="51"/>
  <c r="E3943" i="51"/>
  <c r="C3943" i="51"/>
  <c r="D3943" i="51"/>
  <c r="E3975" i="51"/>
  <c r="C3975" i="51"/>
  <c r="D3975" i="51"/>
  <c r="E4007" i="51"/>
  <c r="C4007" i="51"/>
  <c r="D4007" i="51"/>
  <c r="E4039" i="51"/>
  <c r="C4039" i="51"/>
  <c r="D4039" i="51"/>
  <c r="D4076" i="51"/>
  <c r="C4076" i="51"/>
  <c r="E4076" i="51"/>
  <c r="E4099" i="51"/>
  <c r="C4099" i="51"/>
  <c r="D4099" i="51"/>
  <c r="C4117" i="51"/>
  <c r="E4117" i="51"/>
  <c r="D4117" i="51"/>
  <c r="D4140" i="51"/>
  <c r="C4140" i="51"/>
  <c r="E4140" i="51"/>
  <c r="E4163" i="51"/>
  <c r="C4163" i="51"/>
  <c r="D4163" i="51"/>
  <c r="E4181" i="51"/>
  <c r="C4181" i="51"/>
  <c r="D4181" i="51"/>
  <c r="D4204" i="51"/>
  <c r="C4204" i="51"/>
  <c r="E4204" i="51"/>
  <c r="C4227" i="51"/>
  <c r="E4227" i="51"/>
  <c r="D4227" i="51"/>
  <c r="E4245" i="51"/>
  <c r="C4245" i="51"/>
  <c r="D4245" i="51"/>
  <c r="D4268" i="51"/>
  <c r="C4268" i="51"/>
  <c r="E4268" i="51"/>
  <c r="C4291" i="51"/>
  <c r="E4291" i="51"/>
  <c r="D4291" i="51"/>
  <c r="E4309" i="51"/>
  <c r="C4309" i="51"/>
  <c r="D4309" i="51"/>
  <c r="D4332" i="51"/>
  <c r="C4332" i="51"/>
  <c r="E4332" i="51"/>
  <c r="C4355" i="51"/>
  <c r="E4355" i="51"/>
  <c r="D4355" i="51"/>
  <c r="E4373" i="51"/>
  <c r="C4373" i="51"/>
  <c r="D4373" i="51"/>
  <c r="D4396" i="51"/>
  <c r="C4396" i="51"/>
  <c r="E4396" i="51"/>
  <c r="C4419" i="51"/>
  <c r="E4419" i="51"/>
  <c r="D4419" i="51"/>
  <c r="E4437" i="51"/>
  <c r="C4437" i="51"/>
  <c r="D4437" i="51"/>
  <c r="D4460" i="51"/>
  <c r="C4460" i="51"/>
  <c r="E4460" i="51"/>
  <c r="D4478" i="51"/>
  <c r="E4478" i="51"/>
  <c r="C4478" i="51"/>
  <c r="D4494" i="51"/>
  <c r="E4494" i="51"/>
  <c r="C4494" i="51"/>
  <c r="E2142" i="51"/>
  <c r="C2142" i="51"/>
  <c r="D2142" i="51"/>
  <c r="E2270" i="51"/>
  <c r="C2270" i="51"/>
  <c r="D2270" i="51"/>
  <c r="C2398" i="51"/>
  <c r="D2398" i="51"/>
  <c r="E2398" i="51"/>
  <c r="D3960" i="51"/>
  <c r="C3960" i="51"/>
  <c r="E3960" i="51"/>
  <c r="D3992" i="51"/>
  <c r="C3992" i="51"/>
  <c r="E3992" i="51"/>
  <c r="D4024" i="51"/>
  <c r="C4024" i="51"/>
  <c r="E4024" i="51"/>
  <c r="D4056" i="51"/>
  <c r="C4056" i="51"/>
  <c r="E4056" i="51"/>
  <c r="D4080" i="51"/>
  <c r="C4080" i="51"/>
  <c r="E4080" i="51"/>
  <c r="E4103" i="51"/>
  <c r="C4103" i="51"/>
  <c r="D4103" i="51"/>
  <c r="C4121" i="51"/>
  <c r="E4121" i="51"/>
  <c r="D4121" i="51"/>
  <c r="D4144" i="51"/>
  <c r="C4144" i="51"/>
  <c r="E4144" i="51"/>
  <c r="E4167" i="51"/>
  <c r="C4167" i="51"/>
  <c r="D4167" i="51"/>
  <c r="E4185" i="51"/>
  <c r="C4185" i="51"/>
  <c r="D4185" i="51"/>
  <c r="D4208" i="51"/>
  <c r="C4208" i="51"/>
  <c r="E4208" i="51"/>
  <c r="C4231" i="51"/>
  <c r="E4231" i="51"/>
  <c r="D4231" i="51"/>
  <c r="E4249" i="51"/>
  <c r="C4249" i="51"/>
  <c r="D4249" i="51"/>
  <c r="D4272" i="51"/>
  <c r="C4272" i="51"/>
  <c r="E4272" i="51"/>
  <c r="C4295" i="51"/>
  <c r="E4295" i="51"/>
  <c r="D4295" i="51"/>
  <c r="E4313" i="51"/>
  <c r="C4313" i="51"/>
  <c r="D4313" i="51"/>
  <c r="D4336" i="51"/>
  <c r="C4336" i="51"/>
  <c r="E4336" i="51"/>
  <c r="C4359" i="51"/>
  <c r="E4359" i="51"/>
  <c r="D4359" i="51"/>
  <c r="E4377" i="51"/>
  <c r="C4377" i="51"/>
  <c r="D4377" i="51"/>
  <c r="D4400" i="51"/>
  <c r="C4400" i="51"/>
  <c r="E4400" i="51"/>
  <c r="C4423" i="51"/>
  <c r="E4423" i="51"/>
  <c r="D4423" i="51"/>
  <c r="E4441" i="51"/>
  <c r="C4441" i="51"/>
  <c r="D4441" i="51"/>
  <c r="D4464" i="51"/>
  <c r="C4464" i="51"/>
  <c r="E4464" i="51"/>
  <c r="E4481" i="51"/>
  <c r="C4481" i="51"/>
  <c r="D4481" i="51"/>
  <c r="E4497" i="51"/>
  <c r="C4497" i="51"/>
  <c r="D4497" i="51"/>
  <c r="E2146" i="51"/>
  <c r="C2146" i="51"/>
  <c r="D2146" i="51"/>
  <c r="E2274" i="51"/>
  <c r="C2274" i="51"/>
  <c r="D2274" i="51"/>
  <c r="C2402" i="51"/>
  <c r="D2402" i="51"/>
  <c r="E2402" i="51"/>
  <c r="E3963" i="51"/>
  <c r="C3963" i="51"/>
  <c r="D3963" i="51"/>
  <c r="E3995" i="51"/>
  <c r="C3995" i="51"/>
  <c r="D3995" i="51"/>
  <c r="E4027" i="51"/>
  <c r="C4027" i="51"/>
  <c r="D4027" i="51"/>
  <c r="E4059" i="51"/>
  <c r="C4059" i="51"/>
  <c r="D4059" i="51"/>
  <c r="D4084" i="51"/>
  <c r="C4084" i="51"/>
  <c r="E4084" i="51"/>
  <c r="E4107" i="51"/>
  <c r="C4107" i="51"/>
  <c r="D4107" i="51"/>
  <c r="C4125" i="51"/>
  <c r="E4125" i="51"/>
  <c r="D4125" i="51"/>
  <c r="D4148" i="51"/>
  <c r="C4148" i="51"/>
  <c r="E4148" i="51"/>
  <c r="E4171" i="51"/>
  <c r="C4171" i="51"/>
  <c r="D4171" i="51"/>
  <c r="E4189" i="51"/>
  <c r="C4189" i="51"/>
  <c r="D4189" i="51"/>
  <c r="D4212" i="51"/>
  <c r="C4212" i="51"/>
  <c r="E4212" i="51"/>
  <c r="C4235" i="51"/>
  <c r="E4235" i="51"/>
  <c r="D4235" i="51"/>
  <c r="E4253" i="51"/>
  <c r="C4253" i="51"/>
  <c r="D4253" i="51"/>
  <c r="D4276" i="51"/>
  <c r="C4276" i="51"/>
  <c r="E4276" i="51"/>
  <c r="C4299" i="51"/>
  <c r="E4299" i="51"/>
  <c r="D4299" i="51"/>
  <c r="E4317" i="51"/>
  <c r="C4317" i="51"/>
  <c r="D4317" i="51"/>
  <c r="D4340" i="51"/>
  <c r="C4340" i="51"/>
  <c r="E4340" i="51"/>
  <c r="C4363" i="51"/>
  <c r="E4363" i="51"/>
  <c r="D4363" i="51"/>
  <c r="E4381" i="51"/>
  <c r="C4381" i="51"/>
  <c r="D4381" i="51"/>
  <c r="D4404" i="51"/>
  <c r="C4404" i="51"/>
  <c r="E4404" i="51"/>
  <c r="C4427" i="51"/>
  <c r="E4427" i="51"/>
  <c r="D4427" i="51"/>
  <c r="E4445" i="51"/>
  <c r="C4445" i="51"/>
  <c r="D4445" i="51"/>
  <c r="D4468" i="51"/>
  <c r="C4468" i="51"/>
  <c r="E4468" i="51"/>
  <c r="D4484" i="51"/>
  <c r="C4484" i="51"/>
  <c r="E4484" i="51"/>
  <c r="D4500" i="51"/>
  <c r="C4500" i="51"/>
  <c r="E4500" i="51"/>
  <c r="C4057" i="51"/>
  <c r="E4057" i="51"/>
  <c r="D4057" i="51"/>
  <c r="C4041" i="51"/>
  <c r="E4041" i="51"/>
  <c r="D4041" i="51"/>
  <c r="C4025" i="51"/>
  <c r="E4025" i="51"/>
  <c r="D4025" i="51"/>
  <c r="C4009" i="51"/>
  <c r="E4009" i="51"/>
  <c r="D4009" i="51"/>
  <c r="C3993" i="51"/>
  <c r="E3993" i="51"/>
  <c r="D3993" i="51"/>
  <c r="C3977" i="51"/>
  <c r="E3977" i="51"/>
  <c r="D3977" i="51"/>
  <c r="C3961" i="51"/>
  <c r="E3961" i="51"/>
  <c r="D3961" i="51"/>
  <c r="C3945" i="51"/>
  <c r="E3945" i="51"/>
  <c r="D3945" i="51"/>
  <c r="D2410" i="51"/>
  <c r="E2410" i="51"/>
  <c r="C2410" i="51"/>
  <c r="C2346" i="51"/>
  <c r="D2346" i="51"/>
  <c r="E2346" i="51"/>
  <c r="E2282" i="51"/>
  <c r="C2282" i="51"/>
  <c r="D2282" i="51"/>
  <c r="E2218" i="51"/>
  <c r="C2218" i="51"/>
  <c r="D2218" i="51"/>
  <c r="E2154" i="51"/>
  <c r="C2154" i="51"/>
  <c r="D2154" i="51"/>
  <c r="E2090" i="51"/>
  <c r="C2090" i="51"/>
  <c r="D2090" i="51"/>
  <c r="D4454" i="51"/>
  <c r="E4454" i="51"/>
  <c r="C4454" i="51"/>
  <c r="D4438" i="51"/>
  <c r="E4438" i="51"/>
  <c r="C4438" i="51"/>
  <c r="D4422" i="51"/>
  <c r="E4422" i="51"/>
  <c r="C4422" i="51"/>
  <c r="D4406" i="51"/>
  <c r="E4406" i="51"/>
  <c r="C4406" i="51"/>
  <c r="D4390" i="51"/>
  <c r="E4390" i="51"/>
  <c r="C4390" i="51"/>
  <c r="D4374" i="51"/>
  <c r="E4374" i="51"/>
  <c r="C4374" i="51"/>
  <c r="D4358" i="51"/>
  <c r="E4358" i="51"/>
  <c r="C4358" i="51"/>
  <c r="D4342" i="51"/>
  <c r="E4342" i="51"/>
  <c r="C4342" i="51"/>
  <c r="D4326" i="51"/>
  <c r="E4326" i="51"/>
  <c r="C4326" i="51"/>
  <c r="D4310" i="51"/>
  <c r="E4310" i="51"/>
  <c r="C4310" i="51"/>
  <c r="D4294" i="51"/>
  <c r="E4294" i="51"/>
  <c r="C4294" i="51"/>
  <c r="D4278" i="51"/>
  <c r="E4278" i="51"/>
  <c r="C4278" i="51"/>
  <c r="D4262" i="51"/>
  <c r="E4262" i="51"/>
  <c r="C4262" i="51"/>
  <c r="D4246" i="51"/>
  <c r="E4246" i="51"/>
  <c r="C4246" i="51"/>
  <c r="D4230" i="51"/>
  <c r="E4230" i="51"/>
  <c r="C4230" i="51"/>
  <c r="D4214" i="51"/>
  <c r="E4214" i="51"/>
  <c r="C4214" i="51"/>
  <c r="D4198" i="51"/>
  <c r="E4198" i="51"/>
  <c r="C4198" i="51"/>
  <c r="D4182" i="51"/>
  <c r="E4182" i="51"/>
  <c r="C4182" i="51"/>
  <c r="D4166" i="51"/>
  <c r="E4166" i="51"/>
  <c r="C4166" i="51"/>
  <c r="D4150" i="51"/>
  <c r="E4150" i="51"/>
  <c r="C4150" i="51"/>
  <c r="D4134" i="51"/>
  <c r="E4134" i="51"/>
  <c r="C4134" i="51"/>
  <c r="D4118" i="51"/>
  <c r="E4118" i="51"/>
  <c r="C4118" i="51"/>
  <c r="D4102" i="51"/>
  <c r="E4102" i="51"/>
  <c r="C4102" i="51"/>
  <c r="D4086" i="51"/>
  <c r="E4086" i="51"/>
  <c r="C4086" i="51"/>
  <c r="D4070" i="51"/>
  <c r="E4070" i="51"/>
  <c r="C4070" i="51"/>
  <c r="D4054" i="51"/>
  <c r="E4054" i="51"/>
  <c r="C4054" i="51"/>
  <c r="D4038" i="51"/>
  <c r="E4038" i="51"/>
  <c r="C4038" i="51"/>
  <c r="D4022" i="51"/>
  <c r="E4022" i="51"/>
  <c r="C4022" i="51"/>
  <c r="D4006" i="51"/>
  <c r="E4006" i="51"/>
  <c r="C4006" i="51"/>
  <c r="D3990" i="51"/>
  <c r="E3990" i="51"/>
  <c r="C3990" i="51"/>
  <c r="D3974" i="51"/>
  <c r="E3974" i="51"/>
  <c r="C3974" i="51"/>
  <c r="D3958" i="51"/>
  <c r="E3958" i="51"/>
  <c r="C3958" i="51"/>
  <c r="D3942" i="51"/>
  <c r="E3942" i="51"/>
  <c r="C3942" i="51"/>
  <c r="C2390" i="51"/>
  <c r="E2390" i="51"/>
  <c r="D2390" i="51"/>
  <c r="C2326" i="51"/>
  <c r="E2326" i="51"/>
  <c r="D2326" i="51"/>
  <c r="E2262" i="51"/>
  <c r="C2262" i="51"/>
  <c r="D2262" i="51"/>
  <c r="E2198" i="51"/>
  <c r="C2198" i="51"/>
  <c r="D2198" i="51"/>
  <c r="E2134" i="51"/>
  <c r="C2134" i="51"/>
  <c r="D2134" i="51"/>
  <c r="D3444" i="51"/>
  <c r="C3444" i="51"/>
  <c r="E3444" i="51"/>
  <c r="E2396" i="51"/>
  <c r="C2396" i="51"/>
  <c r="D2396" i="51"/>
  <c r="E2364" i="51"/>
  <c r="C2364" i="51"/>
  <c r="D2364" i="51"/>
  <c r="E2332" i="51"/>
  <c r="C2332" i="51"/>
  <c r="D2332" i="51"/>
  <c r="C2300" i="51"/>
  <c r="E2300" i="51"/>
  <c r="D2300" i="51"/>
  <c r="C2268" i="51"/>
  <c r="E2268" i="51"/>
  <c r="D2268" i="51"/>
  <c r="C2236" i="51"/>
  <c r="E2236" i="51"/>
  <c r="D2236" i="51"/>
  <c r="C2204" i="51"/>
  <c r="E2204" i="51"/>
  <c r="D2204" i="51"/>
  <c r="C2172" i="51"/>
  <c r="E2172" i="51"/>
  <c r="D2172" i="51"/>
  <c r="C2140" i="51"/>
  <c r="E2140" i="51"/>
  <c r="D2140" i="51"/>
  <c r="C2108" i="51"/>
  <c r="E2108" i="51"/>
  <c r="D2108" i="51"/>
  <c r="C1114" i="51"/>
  <c r="D1114" i="51"/>
  <c r="E1114" i="51"/>
  <c r="C3929" i="51"/>
  <c r="E3929" i="51"/>
  <c r="D3929" i="51"/>
  <c r="C3925" i="51"/>
  <c r="E3925" i="51"/>
  <c r="D3925" i="51"/>
  <c r="C3921" i="51"/>
  <c r="E3921" i="51"/>
  <c r="D3921" i="51"/>
  <c r="C3917" i="51"/>
  <c r="E3917" i="51"/>
  <c r="D3917" i="51"/>
  <c r="C3913" i="51"/>
  <c r="E3913" i="51"/>
  <c r="D3913" i="51"/>
  <c r="C3909" i="51"/>
  <c r="E3909" i="51"/>
  <c r="D3909" i="51"/>
  <c r="C3905" i="51"/>
  <c r="E3905" i="51"/>
  <c r="D3905" i="51"/>
  <c r="C3901" i="51"/>
  <c r="E3901" i="51"/>
  <c r="D3901" i="51"/>
  <c r="C3897" i="51"/>
  <c r="E3897" i="51"/>
  <c r="D3897" i="51"/>
  <c r="C3893" i="51"/>
  <c r="E3893" i="51"/>
  <c r="D3893" i="51"/>
  <c r="C3889" i="51"/>
  <c r="E3889" i="51"/>
  <c r="D3889" i="51"/>
  <c r="C3885" i="51"/>
  <c r="E3885" i="51"/>
  <c r="D3885" i="51"/>
  <c r="C3881" i="51"/>
  <c r="E3881" i="51"/>
  <c r="D3881" i="51"/>
  <c r="C3877" i="51"/>
  <c r="E3877" i="51"/>
  <c r="D3877" i="51"/>
  <c r="C3873" i="51"/>
  <c r="E3873" i="51"/>
  <c r="D3873" i="51"/>
  <c r="C3869" i="51"/>
  <c r="E3869" i="51"/>
  <c r="D3869" i="51"/>
  <c r="C3865" i="51"/>
  <c r="E3865" i="51"/>
  <c r="D3865" i="51"/>
  <c r="C3861" i="51"/>
  <c r="E3861" i="51"/>
  <c r="D3861" i="51"/>
  <c r="C3857" i="51"/>
  <c r="E3857" i="51"/>
  <c r="D3857" i="51"/>
  <c r="C3853" i="51"/>
  <c r="E3853" i="51"/>
  <c r="D3853" i="51"/>
  <c r="C3849" i="51"/>
  <c r="E3849" i="51"/>
  <c r="D3849" i="51"/>
  <c r="C3845" i="51"/>
  <c r="E3845" i="51"/>
  <c r="D3845" i="51"/>
  <c r="C3841" i="51"/>
  <c r="E3841" i="51"/>
  <c r="D3841" i="51"/>
  <c r="C3837" i="51"/>
  <c r="E3837" i="51"/>
  <c r="D3837" i="51"/>
  <c r="C3833" i="51"/>
  <c r="E3833" i="51"/>
  <c r="D3833" i="51"/>
  <c r="C3829" i="51"/>
  <c r="E3829" i="51"/>
  <c r="D3829" i="51"/>
  <c r="C3825" i="51"/>
  <c r="E3825" i="51"/>
  <c r="D3825" i="51"/>
  <c r="C3821" i="51"/>
  <c r="E3821" i="51"/>
  <c r="D3821" i="51"/>
  <c r="C3817" i="51"/>
  <c r="E3817" i="51"/>
  <c r="D3817" i="51"/>
  <c r="C3813" i="51"/>
  <c r="E3813" i="51"/>
  <c r="D3813" i="51"/>
  <c r="C3809" i="51"/>
  <c r="E3809" i="51"/>
  <c r="D3809" i="51"/>
  <c r="C3805" i="51"/>
  <c r="E3805" i="51"/>
  <c r="D3805" i="51"/>
  <c r="C3801" i="51"/>
  <c r="E3801" i="51"/>
  <c r="D3801" i="51"/>
  <c r="C3797" i="51"/>
  <c r="E3797" i="51"/>
  <c r="D3797" i="51"/>
  <c r="C3793" i="51"/>
  <c r="E3793" i="51"/>
  <c r="D3793" i="51"/>
  <c r="C3789" i="51"/>
  <c r="E3789" i="51"/>
  <c r="D3789" i="51"/>
  <c r="C3785" i="51"/>
  <c r="E3785" i="51"/>
  <c r="D3785" i="51"/>
  <c r="C3781" i="51"/>
  <c r="E3781" i="51"/>
  <c r="D3781" i="51"/>
  <c r="C3777" i="51"/>
  <c r="E3777" i="51"/>
  <c r="D3777" i="51"/>
  <c r="C3773" i="51"/>
  <c r="E3773" i="51"/>
  <c r="D3773" i="51"/>
  <c r="C3769" i="51"/>
  <c r="E3769" i="51"/>
  <c r="D3769" i="51"/>
  <c r="C3765" i="51"/>
  <c r="E3765" i="51"/>
  <c r="D3765" i="51"/>
  <c r="C3761" i="51"/>
  <c r="E3761" i="51"/>
  <c r="D3761" i="51"/>
  <c r="C3757" i="51"/>
  <c r="E3757" i="51"/>
  <c r="D3757" i="51"/>
  <c r="C3753" i="51"/>
  <c r="E3753" i="51"/>
  <c r="D3753" i="51"/>
  <c r="C3749" i="51"/>
  <c r="E3749" i="51"/>
  <c r="D3749" i="51"/>
  <c r="C3745" i="51"/>
  <c r="E3745" i="51"/>
  <c r="D3745" i="51"/>
  <c r="C3741" i="51"/>
  <c r="E3741" i="51"/>
  <c r="D3741" i="51"/>
  <c r="C3737" i="51"/>
  <c r="E3737" i="51"/>
  <c r="D3737" i="51"/>
  <c r="C3733" i="51"/>
  <c r="E3733" i="51"/>
  <c r="D3733" i="51"/>
  <c r="C3729" i="51"/>
  <c r="E3729" i="51"/>
  <c r="D3729" i="51"/>
  <c r="C3725" i="51"/>
  <c r="E3725" i="51"/>
  <c r="D3725" i="51"/>
  <c r="C3721" i="51"/>
  <c r="E3721" i="51"/>
  <c r="D3721" i="51"/>
  <c r="C3717" i="51"/>
  <c r="E3717" i="51"/>
  <c r="D3717" i="51"/>
  <c r="C3713" i="51"/>
  <c r="E3713" i="51"/>
  <c r="D3713" i="51"/>
  <c r="C3709" i="51"/>
  <c r="E3709" i="51"/>
  <c r="D3709" i="51"/>
  <c r="C3705" i="51"/>
  <c r="E3705" i="51"/>
  <c r="D3705" i="51"/>
  <c r="C3701" i="51"/>
  <c r="E3701" i="51"/>
  <c r="D3701" i="51"/>
  <c r="C3697" i="51"/>
  <c r="E3697" i="51"/>
  <c r="D3697" i="51"/>
  <c r="C3693" i="51"/>
  <c r="E3693" i="51"/>
  <c r="D3693" i="51"/>
  <c r="C3689" i="51"/>
  <c r="E3689" i="51"/>
  <c r="D3689" i="51"/>
  <c r="C3685" i="51"/>
  <c r="E3685" i="51"/>
  <c r="D3685" i="51"/>
  <c r="C3681" i="51"/>
  <c r="E3681" i="51"/>
  <c r="D3681" i="51"/>
  <c r="C3677" i="51"/>
  <c r="E3677" i="51"/>
  <c r="D3677" i="51"/>
  <c r="C3673" i="51"/>
  <c r="E3673" i="51"/>
  <c r="D3673" i="51"/>
  <c r="C3669" i="51"/>
  <c r="E3669" i="51"/>
  <c r="D3669" i="51"/>
  <c r="C3665" i="51"/>
  <c r="E3665" i="51"/>
  <c r="D3665" i="51"/>
  <c r="C3661" i="51"/>
  <c r="E3661" i="51"/>
  <c r="D3661" i="51"/>
  <c r="C3657" i="51"/>
  <c r="E3657" i="51"/>
  <c r="D3657" i="51"/>
  <c r="C3653" i="51"/>
  <c r="E3653" i="51"/>
  <c r="D3653" i="51"/>
  <c r="C3649" i="51"/>
  <c r="E3649" i="51"/>
  <c r="D3649" i="51"/>
  <c r="C3645" i="51"/>
  <c r="E3645" i="51"/>
  <c r="D3645" i="51"/>
  <c r="C3641" i="51"/>
  <c r="E3641" i="51"/>
  <c r="D3641" i="51"/>
  <c r="C3637" i="51"/>
  <c r="E3637" i="51"/>
  <c r="D3637" i="51"/>
  <c r="C3633" i="51"/>
  <c r="E3633" i="51"/>
  <c r="D3633" i="51"/>
  <c r="C3629" i="51"/>
  <c r="E3629" i="51"/>
  <c r="D3629" i="51"/>
  <c r="C3625" i="51"/>
  <c r="E3625" i="51"/>
  <c r="D3625" i="51"/>
  <c r="C3621" i="51"/>
  <c r="E3621" i="51"/>
  <c r="D3621" i="51"/>
  <c r="C3617" i="51"/>
  <c r="E3617" i="51"/>
  <c r="D3617" i="51"/>
  <c r="C3613" i="51"/>
  <c r="E3613" i="51"/>
  <c r="D3613" i="51"/>
  <c r="C3609" i="51"/>
  <c r="E3609" i="51"/>
  <c r="D3609" i="51"/>
  <c r="C3605" i="51"/>
  <c r="E3605" i="51"/>
  <c r="D3605" i="51"/>
  <c r="C3601" i="51"/>
  <c r="E3601" i="51"/>
  <c r="D3601" i="51"/>
  <c r="C3597" i="51"/>
  <c r="E3597" i="51"/>
  <c r="D3597" i="51"/>
  <c r="C3593" i="51"/>
  <c r="E3593" i="51"/>
  <c r="D3593" i="51"/>
  <c r="C3589" i="51"/>
  <c r="E3589" i="51"/>
  <c r="D3589" i="51"/>
  <c r="C3585" i="51"/>
  <c r="E3585" i="51"/>
  <c r="D3585" i="51"/>
  <c r="C3581" i="51"/>
  <c r="E3581" i="51"/>
  <c r="D3581" i="51"/>
  <c r="C3577" i="51"/>
  <c r="E3577" i="51"/>
  <c r="D3577" i="51"/>
  <c r="C3573" i="51"/>
  <c r="E3573" i="51"/>
  <c r="D3573" i="51"/>
  <c r="C3569" i="51"/>
  <c r="E3569" i="51"/>
  <c r="D3569" i="51"/>
  <c r="C3565" i="51"/>
  <c r="E3565" i="51"/>
  <c r="D3565" i="51"/>
  <c r="C3561" i="51"/>
  <c r="E3561" i="51"/>
  <c r="D3561" i="51"/>
  <c r="C3557" i="51"/>
  <c r="E3557" i="51"/>
  <c r="D3557" i="51"/>
  <c r="C3553" i="51"/>
  <c r="E3553" i="51"/>
  <c r="D3553" i="51"/>
  <c r="C3549" i="51"/>
  <c r="E3549" i="51"/>
  <c r="D3549" i="51"/>
  <c r="C3545" i="51"/>
  <c r="E3545" i="51"/>
  <c r="D3545" i="51"/>
  <c r="C3541" i="51"/>
  <c r="E3541" i="51"/>
  <c r="D3541" i="51"/>
  <c r="C3537" i="51"/>
  <c r="E3537" i="51"/>
  <c r="D3537" i="51"/>
  <c r="C3533" i="51"/>
  <c r="E3533" i="51"/>
  <c r="D3533" i="51"/>
  <c r="C3529" i="51"/>
  <c r="E3529" i="51"/>
  <c r="D3529" i="51"/>
  <c r="C3525" i="51"/>
  <c r="E3525" i="51"/>
  <c r="D3525" i="51"/>
  <c r="C3521" i="51"/>
  <c r="E3521" i="51"/>
  <c r="D3521" i="51"/>
  <c r="C3517" i="51"/>
  <c r="E3517" i="51"/>
  <c r="D3517" i="51"/>
  <c r="C3513" i="51"/>
  <c r="E3513" i="51"/>
  <c r="D3513" i="51"/>
  <c r="C3509" i="51"/>
  <c r="E3509" i="51"/>
  <c r="D3509" i="51"/>
  <c r="C3505" i="51"/>
  <c r="E3505" i="51"/>
  <c r="D3505" i="51"/>
  <c r="C3501" i="51"/>
  <c r="E3501" i="51"/>
  <c r="D3501" i="51"/>
  <c r="C3497" i="51"/>
  <c r="E3497" i="51"/>
  <c r="D3497" i="51"/>
  <c r="C3493" i="51"/>
  <c r="E3493" i="51"/>
  <c r="D3493" i="51"/>
  <c r="C3489" i="51"/>
  <c r="E3489" i="51"/>
  <c r="D3489" i="51"/>
  <c r="C3485" i="51"/>
  <c r="E3485" i="51"/>
  <c r="D3485" i="51"/>
  <c r="C3481" i="51"/>
  <c r="E3481" i="51"/>
  <c r="D3481" i="51"/>
  <c r="C3477" i="51"/>
  <c r="E3477" i="51"/>
  <c r="D3477" i="51"/>
  <c r="C3473" i="51"/>
  <c r="E3473" i="51"/>
  <c r="D3473" i="51"/>
  <c r="C3469" i="51"/>
  <c r="E3469" i="51"/>
  <c r="D3469" i="51"/>
  <c r="C3465" i="51"/>
  <c r="E3465" i="51"/>
  <c r="D3465" i="51"/>
  <c r="C3461" i="51"/>
  <c r="E3461" i="51"/>
  <c r="D3461" i="51"/>
  <c r="C3457" i="51"/>
  <c r="E3457" i="51"/>
  <c r="D3457" i="51"/>
  <c r="C3453" i="51"/>
  <c r="E3453" i="51"/>
  <c r="D3453" i="51"/>
  <c r="C3449" i="51"/>
  <c r="E3449" i="51"/>
  <c r="D3449" i="51"/>
  <c r="C3445" i="51"/>
  <c r="E3445" i="51"/>
  <c r="D3445" i="51"/>
  <c r="E2392" i="51"/>
  <c r="D2392" i="51"/>
  <c r="C2392" i="51"/>
  <c r="E2360" i="51"/>
  <c r="D2360" i="51"/>
  <c r="C2360" i="51"/>
  <c r="E2328" i="51"/>
  <c r="D2328" i="51"/>
  <c r="C2328" i="51"/>
  <c r="C2296" i="51"/>
  <c r="E2296" i="51"/>
  <c r="D2296" i="51"/>
  <c r="C2264" i="51"/>
  <c r="E2264" i="51"/>
  <c r="D2264" i="51"/>
  <c r="C2232" i="51"/>
  <c r="E2232" i="51"/>
  <c r="D2232" i="51"/>
  <c r="C2200" i="51"/>
  <c r="E2200" i="51"/>
  <c r="D2200" i="51"/>
  <c r="C2168" i="51"/>
  <c r="E2168" i="51"/>
  <c r="D2168" i="51"/>
  <c r="C2136" i="51"/>
  <c r="E2136" i="51"/>
  <c r="D2136" i="51"/>
  <c r="C2104" i="51"/>
  <c r="E2104" i="51"/>
  <c r="D2104" i="51"/>
  <c r="D1001" i="51"/>
  <c r="E1001" i="51"/>
  <c r="C1001" i="51"/>
  <c r="D3436" i="51"/>
  <c r="C3436" i="51"/>
  <c r="E3436" i="51"/>
  <c r="D3428" i="51"/>
  <c r="C3428" i="51"/>
  <c r="E3428" i="51"/>
  <c r="D3420" i="51"/>
  <c r="C3420" i="51"/>
  <c r="E3420" i="51"/>
  <c r="D3412" i="51"/>
  <c r="C3412" i="51"/>
  <c r="E3412" i="51"/>
  <c r="D3404" i="51"/>
  <c r="C3404" i="51"/>
  <c r="E3404" i="51"/>
  <c r="D3396" i="51"/>
  <c r="C3396" i="51"/>
  <c r="E3396" i="51"/>
  <c r="D3388" i="51"/>
  <c r="C3388" i="51"/>
  <c r="E3388" i="51"/>
  <c r="D3380" i="51"/>
  <c r="C3380" i="51"/>
  <c r="E3380" i="51"/>
  <c r="D3372" i="51"/>
  <c r="C3372" i="51"/>
  <c r="E3372" i="51"/>
  <c r="D3364" i="51"/>
  <c r="C3364" i="51"/>
  <c r="E3364" i="51"/>
  <c r="D3356" i="51"/>
  <c r="C3356" i="51"/>
  <c r="E3356" i="51"/>
  <c r="D3348" i="51"/>
  <c r="C3348" i="51"/>
  <c r="E3348" i="51"/>
  <c r="D3340" i="51"/>
  <c r="C3340" i="51"/>
  <c r="E3340" i="51"/>
  <c r="D3332" i="51"/>
  <c r="C3332" i="51"/>
  <c r="E3332" i="51"/>
  <c r="D3324" i="51"/>
  <c r="C3324" i="51"/>
  <c r="E3324" i="51"/>
  <c r="D3316" i="51"/>
  <c r="C3316" i="51"/>
  <c r="E3316" i="51"/>
  <c r="D3308" i="51"/>
  <c r="C3308" i="51"/>
  <c r="E3308" i="51"/>
  <c r="D3300" i="51"/>
  <c r="C3300" i="51"/>
  <c r="E3300" i="51"/>
  <c r="D3292" i="51"/>
  <c r="C3292" i="51"/>
  <c r="E3292" i="51"/>
  <c r="D3284" i="51"/>
  <c r="C3284" i="51"/>
  <c r="E3284" i="51"/>
  <c r="D3276" i="51"/>
  <c r="C3276" i="51"/>
  <c r="E3276" i="51"/>
  <c r="D3268" i="51"/>
  <c r="C3268" i="51"/>
  <c r="E3268" i="51"/>
  <c r="D3260" i="51"/>
  <c r="C3260" i="51"/>
  <c r="E3260" i="51"/>
  <c r="D3252" i="51"/>
  <c r="C3252" i="51"/>
  <c r="E3252" i="51"/>
  <c r="D3244" i="51"/>
  <c r="C3244" i="51"/>
  <c r="E3244" i="51"/>
  <c r="D3236" i="51"/>
  <c r="C3236" i="51"/>
  <c r="E3236" i="51"/>
  <c r="D3228" i="51"/>
  <c r="C3228" i="51"/>
  <c r="E3228" i="51"/>
  <c r="D3220" i="51"/>
  <c r="C3220" i="51"/>
  <c r="E3220" i="51"/>
  <c r="D3212" i="51"/>
  <c r="C3212" i="51"/>
  <c r="E3212" i="51"/>
  <c r="D3204" i="51"/>
  <c r="C3204" i="51"/>
  <c r="E3204" i="51"/>
  <c r="D3196" i="51"/>
  <c r="C3196" i="51"/>
  <c r="E3196" i="51"/>
  <c r="D3188" i="51"/>
  <c r="C3188" i="51"/>
  <c r="E3188" i="51"/>
  <c r="D3180" i="51"/>
  <c r="C3180" i="51"/>
  <c r="E3180" i="51"/>
  <c r="D3172" i="51"/>
  <c r="C3172" i="51"/>
  <c r="E3172" i="51"/>
  <c r="D3164" i="51"/>
  <c r="C3164" i="51"/>
  <c r="E3164" i="51"/>
  <c r="D3156" i="51"/>
  <c r="C3156" i="51"/>
  <c r="E3156" i="51"/>
  <c r="D3148" i="51"/>
  <c r="C3148" i="51"/>
  <c r="E3148" i="51"/>
  <c r="D3140" i="51"/>
  <c r="C3140" i="51"/>
  <c r="E3140" i="51"/>
  <c r="D3132" i="51"/>
  <c r="C3132" i="51"/>
  <c r="E3132" i="51"/>
  <c r="D3124" i="51"/>
  <c r="C3124" i="51"/>
  <c r="E3124" i="51"/>
  <c r="D3116" i="51"/>
  <c r="C3116" i="51"/>
  <c r="E3116" i="51"/>
  <c r="D3108" i="51"/>
  <c r="C3108" i="51"/>
  <c r="E3108" i="51"/>
  <c r="D3100" i="51"/>
  <c r="C3100" i="51"/>
  <c r="E3100" i="51"/>
  <c r="D3092" i="51"/>
  <c r="C3092" i="51"/>
  <c r="E3092" i="51"/>
  <c r="D3084" i="51"/>
  <c r="C3084" i="51"/>
  <c r="E3084" i="51"/>
  <c r="D3076" i="51"/>
  <c r="C3076" i="51"/>
  <c r="E3076" i="51"/>
  <c r="D3068" i="51"/>
  <c r="C3068" i="51"/>
  <c r="E3068" i="51"/>
  <c r="D3060" i="51"/>
  <c r="C3060" i="51"/>
  <c r="E3060" i="51"/>
  <c r="D3052" i="51"/>
  <c r="C3052" i="51"/>
  <c r="E3052" i="51"/>
  <c r="D3044" i="51"/>
  <c r="C3044" i="51"/>
  <c r="E3044" i="51"/>
  <c r="D3036" i="51"/>
  <c r="C3036" i="51"/>
  <c r="E3036" i="51"/>
  <c r="D3028" i="51"/>
  <c r="C3028" i="51"/>
  <c r="E3028" i="51"/>
  <c r="D3020" i="51"/>
  <c r="C3020" i="51"/>
  <c r="E3020" i="51"/>
  <c r="D3012" i="51"/>
  <c r="C3012" i="51"/>
  <c r="E3012" i="51"/>
  <c r="D3004" i="51"/>
  <c r="C3004" i="51"/>
  <c r="E3004" i="51"/>
  <c r="D2996" i="51"/>
  <c r="C2996" i="51"/>
  <c r="E2996" i="51"/>
  <c r="D2988" i="51"/>
  <c r="C2988" i="51"/>
  <c r="E2988" i="51"/>
  <c r="D2980" i="51"/>
  <c r="C2980" i="51"/>
  <c r="E2980" i="51"/>
  <c r="D2972" i="51"/>
  <c r="C2972" i="51"/>
  <c r="E2972" i="51"/>
  <c r="D2964" i="51"/>
  <c r="C2964" i="51"/>
  <c r="E2964" i="51"/>
  <c r="D2956" i="51"/>
  <c r="C2956" i="51"/>
  <c r="E2956" i="51"/>
  <c r="D2948" i="51"/>
  <c r="C2948" i="51"/>
  <c r="E2948" i="51"/>
  <c r="D2940" i="51"/>
  <c r="C2940" i="51"/>
  <c r="E2940" i="51"/>
  <c r="D2932" i="51"/>
  <c r="C2932" i="51"/>
  <c r="E2932" i="51"/>
  <c r="D2924" i="51"/>
  <c r="C2924" i="51"/>
  <c r="E2924" i="51"/>
  <c r="D2916" i="51"/>
  <c r="C2916" i="51"/>
  <c r="E2916" i="51"/>
  <c r="D2908" i="51"/>
  <c r="C2908" i="51"/>
  <c r="E2908" i="51"/>
  <c r="D2900" i="51"/>
  <c r="C2900" i="51"/>
  <c r="E2900" i="51"/>
  <c r="D2892" i="51"/>
  <c r="C2892" i="51"/>
  <c r="E2892" i="51"/>
  <c r="D2884" i="51"/>
  <c r="C2884" i="51"/>
  <c r="E2884" i="51"/>
  <c r="D2876" i="51"/>
  <c r="C2876" i="51"/>
  <c r="E2876" i="51"/>
  <c r="D2868" i="51"/>
  <c r="C2868" i="51"/>
  <c r="E2868" i="51"/>
  <c r="D2860" i="51"/>
  <c r="C2860" i="51"/>
  <c r="E2860" i="51"/>
  <c r="D2852" i="51"/>
  <c r="C2852" i="51"/>
  <c r="E2852" i="51"/>
  <c r="D2844" i="51"/>
  <c r="C2844" i="51"/>
  <c r="E2844" i="51"/>
  <c r="D2836" i="51"/>
  <c r="C2836" i="51"/>
  <c r="E2836" i="51"/>
  <c r="C2828" i="51"/>
  <c r="E2828" i="51"/>
  <c r="D2828" i="51"/>
  <c r="C2820" i="51"/>
  <c r="E2820" i="51"/>
  <c r="D2820" i="51"/>
  <c r="C2812" i="51"/>
  <c r="E2812" i="51"/>
  <c r="D2812" i="51"/>
  <c r="C2804" i="51"/>
  <c r="E2804" i="51"/>
  <c r="D2804" i="51"/>
  <c r="C2796" i="51"/>
  <c r="E2796" i="51"/>
  <c r="D2796" i="51"/>
  <c r="C2788" i="51"/>
  <c r="E2788" i="51"/>
  <c r="D2788" i="51"/>
  <c r="C2780" i="51"/>
  <c r="E2780" i="51"/>
  <c r="D2780" i="51"/>
  <c r="C2772" i="51"/>
  <c r="E2772" i="51"/>
  <c r="D2772" i="51"/>
  <c r="C2764" i="51"/>
  <c r="E2764" i="51"/>
  <c r="D2764" i="51"/>
  <c r="C2756" i="51"/>
  <c r="E2756" i="51"/>
  <c r="D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C1102" i="51"/>
  <c r="D1102" i="51"/>
  <c r="E1102" i="51"/>
  <c r="C3437" i="51"/>
  <c r="E3437" i="51"/>
  <c r="D3437" i="51"/>
  <c r="C3429" i="51"/>
  <c r="E3429" i="51"/>
  <c r="D3429" i="51"/>
  <c r="C3421" i="51"/>
  <c r="E3421" i="51"/>
  <c r="D3421" i="51"/>
  <c r="C3413" i="51"/>
  <c r="E3413" i="51"/>
  <c r="D3413" i="51"/>
  <c r="C3405" i="51"/>
  <c r="E3405" i="51"/>
  <c r="D3405" i="51"/>
  <c r="C3397" i="51"/>
  <c r="E3397" i="51"/>
  <c r="D3397" i="51"/>
  <c r="C3389" i="51"/>
  <c r="E3389" i="51"/>
  <c r="D3389" i="51"/>
  <c r="C3381" i="51"/>
  <c r="E3381" i="51"/>
  <c r="D3381" i="51"/>
  <c r="C3373" i="51"/>
  <c r="E3373" i="51"/>
  <c r="D3373" i="51"/>
  <c r="C3365" i="51"/>
  <c r="E3365" i="51"/>
  <c r="D3365" i="51"/>
  <c r="C3357" i="51"/>
  <c r="E3357" i="51"/>
  <c r="D3357" i="51"/>
  <c r="C3349" i="51"/>
  <c r="E3349" i="51"/>
  <c r="D3349" i="51"/>
  <c r="C3341" i="51"/>
  <c r="E3341" i="51"/>
  <c r="D3341" i="51"/>
  <c r="C3333" i="51"/>
  <c r="E3333" i="51"/>
  <c r="D3333" i="51"/>
  <c r="C3325" i="51"/>
  <c r="E3325" i="51"/>
  <c r="D3325" i="51"/>
  <c r="C3317" i="51"/>
  <c r="E3317" i="51"/>
  <c r="D3317" i="51"/>
  <c r="C3309" i="51"/>
  <c r="E3309" i="51"/>
  <c r="D3309" i="51"/>
  <c r="C3301" i="51"/>
  <c r="E3301" i="51"/>
  <c r="D3301" i="51"/>
  <c r="C3293" i="51"/>
  <c r="E3293" i="51"/>
  <c r="D3293" i="51"/>
  <c r="C3285" i="51"/>
  <c r="E3285" i="51"/>
  <c r="D3285" i="51"/>
  <c r="C3277" i="51"/>
  <c r="E3277" i="51"/>
  <c r="D3277" i="51"/>
  <c r="C3269" i="51"/>
  <c r="E3269" i="51"/>
  <c r="D3269" i="51"/>
  <c r="C3261" i="51"/>
  <c r="E3261" i="51"/>
  <c r="D3261" i="51"/>
  <c r="C3253" i="51"/>
  <c r="E3253" i="51"/>
  <c r="D3253" i="51"/>
  <c r="C3245" i="51"/>
  <c r="E3245" i="51"/>
  <c r="D3245" i="51"/>
  <c r="C3237" i="51"/>
  <c r="E3237" i="51"/>
  <c r="D3237" i="51"/>
  <c r="C3229" i="51"/>
  <c r="E3229" i="51"/>
  <c r="D3229" i="51"/>
  <c r="C3221" i="51"/>
  <c r="E3221" i="51"/>
  <c r="D3221" i="51"/>
  <c r="C3213" i="51"/>
  <c r="E3213" i="51"/>
  <c r="D3213" i="51"/>
  <c r="C3205" i="51"/>
  <c r="E3205" i="51"/>
  <c r="D3205" i="51"/>
  <c r="C3197" i="51"/>
  <c r="E3197" i="51"/>
  <c r="D3197" i="51"/>
  <c r="C3189" i="51"/>
  <c r="E3189" i="51"/>
  <c r="D3189" i="51"/>
  <c r="C3181" i="51"/>
  <c r="E3181" i="51"/>
  <c r="D3181" i="51"/>
  <c r="C3173" i="51"/>
  <c r="E3173" i="51"/>
  <c r="D3173" i="51"/>
  <c r="C3165" i="51"/>
  <c r="E3165" i="51"/>
  <c r="D3165" i="51"/>
  <c r="C3157" i="51"/>
  <c r="E3157" i="51"/>
  <c r="D3157" i="51"/>
  <c r="C3149" i="51"/>
  <c r="E3149" i="51"/>
  <c r="D3149" i="51"/>
  <c r="C3141" i="51"/>
  <c r="E3141" i="51"/>
  <c r="D3141" i="51"/>
  <c r="C3133" i="51"/>
  <c r="E3133" i="51"/>
  <c r="D3133" i="51"/>
  <c r="C3125" i="51"/>
  <c r="E3125" i="51"/>
  <c r="D3125" i="51"/>
  <c r="C3117" i="51"/>
  <c r="E3117" i="51"/>
  <c r="D3117" i="51"/>
  <c r="C3109" i="51"/>
  <c r="E3109" i="51"/>
  <c r="D3109" i="51"/>
  <c r="C3101" i="51"/>
  <c r="E3101" i="51"/>
  <c r="D3101" i="51"/>
  <c r="C3093" i="51"/>
  <c r="E3093" i="51"/>
  <c r="D3093" i="51"/>
  <c r="C3085" i="51"/>
  <c r="E3085" i="51"/>
  <c r="D3085" i="51"/>
  <c r="C3077" i="51"/>
  <c r="E3077" i="51"/>
  <c r="D3077" i="51"/>
  <c r="C3069" i="51"/>
  <c r="E3069" i="51"/>
  <c r="D3069" i="51"/>
  <c r="C3061" i="51"/>
  <c r="E3061" i="51"/>
  <c r="D3061" i="51"/>
  <c r="C3053" i="51"/>
  <c r="E3053" i="51"/>
  <c r="D3053" i="51"/>
  <c r="C3045" i="51"/>
  <c r="E3045" i="51"/>
  <c r="D3045" i="51"/>
  <c r="C3037" i="51"/>
  <c r="E3037" i="51"/>
  <c r="D3037" i="51"/>
  <c r="C3029" i="51"/>
  <c r="E3029" i="51"/>
  <c r="D3029" i="51"/>
  <c r="C3021" i="51"/>
  <c r="E3021" i="51"/>
  <c r="D3021" i="51"/>
  <c r="C3013" i="51"/>
  <c r="E3013" i="51"/>
  <c r="D3013" i="51"/>
  <c r="C3005" i="51"/>
  <c r="E3005" i="51"/>
  <c r="D3005" i="51"/>
  <c r="C2997" i="51"/>
  <c r="E2997" i="51"/>
  <c r="D2997" i="51"/>
  <c r="C2989" i="51"/>
  <c r="E2989" i="51"/>
  <c r="D2989" i="51"/>
  <c r="C2981" i="51"/>
  <c r="E2981" i="51"/>
  <c r="D2981" i="51"/>
  <c r="C2973" i="51"/>
  <c r="E2973" i="51"/>
  <c r="D2973" i="51"/>
  <c r="C2965" i="51"/>
  <c r="E2965" i="51"/>
  <c r="D2965" i="51"/>
  <c r="C2957" i="51"/>
  <c r="E2957" i="51"/>
  <c r="D2957" i="51"/>
  <c r="C2949" i="51"/>
  <c r="E2949" i="51"/>
  <c r="D2949" i="51"/>
  <c r="C2941" i="51"/>
  <c r="E2941" i="51"/>
  <c r="D2941" i="51"/>
  <c r="C2933" i="51"/>
  <c r="E2933" i="51"/>
  <c r="D2933" i="51"/>
  <c r="C2925" i="51"/>
  <c r="E2925" i="51"/>
  <c r="D2925" i="51"/>
  <c r="C2917" i="51"/>
  <c r="E2917" i="51"/>
  <c r="D2917" i="51"/>
  <c r="C2909" i="51"/>
  <c r="E2909" i="51"/>
  <c r="D2909" i="51"/>
  <c r="C2901" i="51"/>
  <c r="E2901" i="51"/>
  <c r="D2901" i="51"/>
  <c r="C2893" i="51"/>
  <c r="E2893" i="51"/>
  <c r="D2893" i="51"/>
  <c r="C2885" i="51"/>
  <c r="E2885" i="51"/>
  <c r="D2885" i="51"/>
  <c r="C2877" i="51"/>
  <c r="E2877" i="51"/>
  <c r="D2877" i="51"/>
  <c r="C2869" i="51"/>
  <c r="E2869" i="51"/>
  <c r="D2869" i="51"/>
  <c r="C2861" i="51"/>
  <c r="E2861" i="51"/>
  <c r="D2861" i="51"/>
  <c r="C2853" i="51"/>
  <c r="E2853" i="51"/>
  <c r="D2853" i="51"/>
  <c r="C2845" i="51"/>
  <c r="E2845" i="51"/>
  <c r="D2845" i="51"/>
  <c r="C2837" i="51"/>
  <c r="E2837" i="51"/>
  <c r="D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C2749" i="51"/>
  <c r="D2749" i="51"/>
  <c r="E2749" i="51"/>
  <c r="C2741" i="51"/>
  <c r="D2741" i="51"/>
  <c r="E2741" i="51"/>
  <c r="C2733" i="51"/>
  <c r="D2733" i="51"/>
  <c r="E2733" i="51"/>
  <c r="C2725" i="51"/>
  <c r="D2725" i="51"/>
  <c r="E2725" i="51"/>
  <c r="C2717" i="51"/>
  <c r="D2717" i="51"/>
  <c r="E2717" i="51"/>
  <c r="C2709" i="51"/>
  <c r="D2709" i="51"/>
  <c r="E2709" i="51"/>
  <c r="C2701" i="51"/>
  <c r="D2701" i="51"/>
  <c r="E2701" i="51"/>
  <c r="C2693" i="51"/>
  <c r="D2693" i="51"/>
  <c r="E2693" i="51"/>
  <c r="C2685" i="51"/>
  <c r="D2685" i="51"/>
  <c r="E2685" i="51"/>
  <c r="C2677" i="51"/>
  <c r="D2677" i="51"/>
  <c r="E2677" i="51"/>
  <c r="C2669" i="51"/>
  <c r="D2669" i="51"/>
  <c r="E2669" i="51"/>
  <c r="C2661" i="51"/>
  <c r="D2661" i="51"/>
  <c r="E2661" i="51"/>
  <c r="C2653" i="51"/>
  <c r="D2653" i="51"/>
  <c r="E2653" i="51"/>
  <c r="C2645" i="51"/>
  <c r="D2645" i="51"/>
  <c r="E2645" i="51"/>
  <c r="C2637" i="51"/>
  <c r="D2637" i="51"/>
  <c r="E2637" i="51"/>
  <c r="C2629" i="51"/>
  <c r="D2629" i="51"/>
  <c r="E2629" i="51"/>
  <c r="C2621" i="51"/>
  <c r="D2621" i="51"/>
  <c r="E2621" i="51"/>
  <c r="C2613" i="51"/>
  <c r="D2613" i="51"/>
  <c r="E2613" i="51"/>
  <c r="C2605" i="51"/>
  <c r="D2605" i="51"/>
  <c r="E2605" i="51"/>
  <c r="C2597" i="51"/>
  <c r="D2597" i="51"/>
  <c r="E2597" i="51"/>
  <c r="C2589" i="51"/>
  <c r="D2589" i="51"/>
  <c r="E2589" i="51"/>
  <c r="C2581" i="51"/>
  <c r="D2581" i="51"/>
  <c r="E2581" i="51"/>
  <c r="C2573" i="51"/>
  <c r="D2573" i="51"/>
  <c r="E2573" i="51"/>
  <c r="C2565" i="51"/>
  <c r="D2565" i="51"/>
  <c r="E2565" i="51"/>
  <c r="C2557" i="51"/>
  <c r="D2557" i="51"/>
  <c r="E2557" i="51"/>
  <c r="C2549" i="51"/>
  <c r="D2549" i="51"/>
  <c r="E2549" i="51"/>
  <c r="C2541" i="51"/>
  <c r="D2541" i="51"/>
  <c r="E2541" i="51"/>
  <c r="C2533" i="51"/>
  <c r="D2533" i="51"/>
  <c r="E2533" i="51"/>
  <c r="C2525" i="51"/>
  <c r="D2525" i="51"/>
  <c r="E2525" i="51"/>
  <c r="C2517" i="51"/>
  <c r="D2517" i="51"/>
  <c r="E2517" i="51"/>
  <c r="C2509" i="51"/>
  <c r="D2509" i="51"/>
  <c r="E2509" i="51"/>
  <c r="C2501" i="51"/>
  <c r="D2501" i="51"/>
  <c r="E2501" i="51"/>
  <c r="C2493" i="51"/>
  <c r="D2493" i="51"/>
  <c r="E2493" i="51"/>
  <c r="C2485" i="51"/>
  <c r="D2485" i="51"/>
  <c r="E2485" i="51"/>
  <c r="C2477" i="51"/>
  <c r="D2477" i="51"/>
  <c r="E2477" i="51"/>
  <c r="C2469" i="51"/>
  <c r="D2469" i="51"/>
  <c r="E2469" i="51"/>
  <c r="C2461" i="51"/>
  <c r="D2461" i="51"/>
  <c r="E2461" i="51"/>
  <c r="C2453" i="51"/>
  <c r="D2453" i="51"/>
  <c r="E2453" i="51"/>
  <c r="C2445" i="51"/>
  <c r="D2445" i="51"/>
  <c r="E2445" i="51"/>
  <c r="C2437" i="51"/>
  <c r="D2437" i="51"/>
  <c r="E2437" i="51"/>
  <c r="C2429" i="51"/>
  <c r="D2429" i="51"/>
  <c r="E2429" i="51"/>
  <c r="C2421" i="51"/>
  <c r="D2421" i="51"/>
  <c r="E2421" i="51"/>
  <c r="C2417" i="51"/>
  <c r="D2417" i="51"/>
  <c r="E2417" i="51"/>
  <c r="C2409" i="51"/>
  <c r="D2409" i="51"/>
  <c r="E2409" i="51"/>
  <c r="D2401" i="51"/>
  <c r="E2401" i="51"/>
  <c r="C2401" i="51"/>
  <c r="C2393" i="51"/>
  <c r="D2393" i="51"/>
  <c r="E2393" i="51"/>
  <c r="D2385" i="51"/>
  <c r="E2385" i="51"/>
  <c r="C2385" i="51"/>
  <c r="C2377" i="51"/>
  <c r="D2377" i="51"/>
  <c r="E2377" i="51"/>
  <c r="D2369" i="51"/>
  <c r="E2369" i="51"/>
  <c r="C2369" i="51"/>
  <c r="C2361" i="51"/>
  <c r="D2361" i="51"/>
  <c r="E2361" i="51"/>
  <c r="D2353" i="51"/>
  <c r="E2353" i="51"/>
  <c r="C2353" i="51"/>
  <c r="C2345" i="51"/>
  <c r="D2345" i="51"/>
  <c r="E2345" i="51"/>
  <c r="D2337" i="51"/>
  <c r="E2337" i="51"/>
  <c r="C2337" i="51"/>
  <c r="C2329" i="51"/>
  <c r="D2329" i="51"/>
  <c r="E2329" i="51"/>
  <c r="D2321" i="51"/>
  <c r="E2321" i="51"/>
  <c r="C2321" i="51"/>
  <c r="C2313" i="51"/>
  <c r="D2313" i="51"/>
  <c r="E2313" i="51"/>
  <c r="D2305" i="51"/>
  <c r="C2305" i="51"/>
  <c r="E2305" i="51"/>
  <c r="D2297" i="51"/>
  <c r="C2297" i="51"/>
  <c r="E2297" i="51"/>
  <c r="D2289" i="51"/>
  <c r="C2289" i="51"/>
  <c r="E2289" i="51"/>
  <c r="D2281" i="51"/>
  <c r="C2281" i="51"/>
  <c r="E2281" i="51"/>
  <c r="D2273" i="51"/>
  <c r="C2273" i="51"/>
  <c r="E2273" i="51"/>
  <c r="D2265" i="51"/>
  <c r="C2265" i="51"/>
  <c r="E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C2129" i="51"/>
  <c r="E2129" i="51"/>
  <c r="D2121" i="51"/>
  <c r="C2121" i="51"/>
  <c r="E2121" i="51"/>
  <c r="D2113" i="51"/>
  <c r="C2113" i="51"/>
  <c r="E2113" i="51"/>
  <c r="D2105" i="51"/>
  <c r="C2105" i="51"/>
  <c r="E2105" i="51"/>
  <c r="D2097" i="51"/>
  <c r="C2097" i="51"/>
  <c r="E2097" i="51"/>
  <c r="D2089" i="51"/>
  <c r="C2089" i="51"/>
  <c r="E2089" i="51"/>
  <c r="D2081" i="51"/>
  <c r="C2081" i="51"/>
  <c r="E2081" i="51"/>
  <c r="C2080" i="51"/>
  <c r="E2080" i="51"/>
  <c r="D2080" i="51"/>
  <c r="E1570" i="51"/>
  <c r="C1570" i="51"/>
  <c r="D1570" i="51"/>
  <c r="E596" i="51"/>
  <c r="C596" i="51"/>
  <c r="D596" i="51"/>
  <c r="C1122" i="51"/>
  <c r="D1122" i="51"/>
  <c r="E1122" i="51"/>
  <c r="E676" i="51"/>
  <c r="C676" i="51"/>
  <c r="D676" i="51"/>
  <c r="C2076" i="51"/>
  <c r="E2076" i="51"/>
  <c r="D2076" i="51"/>
  <c r="C2072" i="51"/>
  <c r="E2072" i="51"/>
  <c r="D2072" i="51"/>
  <c r="C2068" i="51"/>
  <c r="E2068" i="51"/>
  <c r="D2068" i="51"/>
  <c r="C2064" i="51"/>
  <c r="E2064" i="51"/>
  <c r="D2064" i="51"/>
  <c r="C2060" i="51"/>
  <c r="E2060" i="51"/>
  <c r="D2060" i="51"/>
  <c r="C2056" i="51"/>
  <c r="E2056" i="51"/>
  <c r="D2056" i="51"/>
  <c r="C2052" i="51"/>
  <c r="E2052" i="51"/>
  <c r="D2052" i="51"/>
  <c r="C2048" i="51"/>
  <c r="E2048" i="51"/>
  <c r="D2048" i="51"/>
  <c r="C2044" i="51"/>
  <c r="E2044" i="51"/>
  <c r="D2044" i="51"/>
  <c r="C2040" i="51"/>
  <c r="E2040" i="51"/>
  <c r="D2040" i="51"/>
  <c r="C2036" i="51"/>
  <c r="E2036" i="51"/>
  <c r="D2036" i="51"/>
  <c r="C2032" i="51"/>
  <c r="E2032" i="51"/>
  <c r="D2032" i="51"/>
  <c r="C2028" i="51"/>
  <c r="E2028" i="51"/>
  <c r="D2028" i="51"/>
  <c r="C2024" i="51"/>
  <c r="E2024" i="51"/>
  <c r="D2024" i="51"/>
  <c r="C2020" i="51"/>
  <c r="E2020" i="51"/>
  <c r="D2020" i="51"/>
  <c r="C2016" i="51"/>
  <c r="E2016" i="51"/>
  <c r="D2016" i="51"/>
  <c r="C2012" i="51"/>
  <c r="E2012" i="51"/>
  <c r="D2012" i="51"/>
  <c r="C2008" i="51"/>
  <c r="E2008" i="51"/>
  <c r="D2008" i="51"/>
  <c r="C2004" i="51"/>
  <c r="E2004" i="51"/>
  <c r="D2004" i="51"/>
  <c r="C2000" i="51"/>
  <c r="E2000" i="51"/>
  <c r="D2000" i="51"/>
  <c r="C1996" i="51"/>
  <c r="E1996" i="51"/>
  <c r="D1996" i="51"/>
  <c r="C1992" i="51"/>
  <c r="E1992" i="51"/>
  <c r="D1992" i="51"/>
  <c r="C1988" i="51"/>
  <c r="E1988" i="51"/>
  <c r="D1988" i="51"/>
  <c r="C1984" i="51"/>
  <c r="E1984" i="51"/>
  <c r="D1984" i="51"/>
  <c r="C1980" i="51"/>
  <c r="E1980" i="51"/>
  <c r="D1980" i="51"/>
  <c r="C1976" i="51"/>
  <c r="E1976" i="51"/>
  <c r="D1976" i="51"/>
  <c r="C1972" i="51"/>
  <c r="E1972" i="51"/>
  <c r="D1972" i="51"/>
  <c r="C1968" i="51"/>
  <c r="E1968" i="51"/>
  <c r="D1968" i="51"/>
  <c r="C1964" i="51"/>
  <c r="E1964" i="51"/>
  <c r="D1964" i="51"/>
  <c r="C1960" i="51"/>
  <c r="E1960" i="51"/>
  <c r="D1960" i="51"/>
  <c r="C1956" i="51"/>
  <c r="E1956" i="51"/>
  <c r="D1956" i="51"/>
  <c r="C1952" i="51"/>
  <c r="E1952" i="51"/>
  <c r="D1952" i="51"/>
  <c r="C1948" i="51"/>
  <c r="E1948" i="51"/>
  <c r="D1948" i="51"/>
  <c r="C1944" i="51"/>
  <c r="E1944" i="51"/>
  <c r="D1944" i="51"/>
  <c r="C1940" i="51"/>
  <c r="E1940" i="51"/>
  <c r="D1940" i="51"/>
  <c r="C1936" i="51"/>
  <c r="E1936" i="51"/>
  <c r="D1936" i="51"/>
  <c r="C1932" i="51"/>
  <c r="E1932" i="51"/>
  <c r="D1932" i="51"/>
  <c r="C1928" i="51"/>
  <c r="E1928" i="51"/>
  <c r="D1928" i="51"/>
  <c r="C1924" i="51"/>
  <c r="E1924" i="51"/>
  <c r="D1924" i="51"/>
  <c r="C1920" i="51"/>
  <c r="E1920" i="51"/>
  <c r="D1920" i="51"/>
  <c r="C1916" i="51"/>
  <c r="E1916" i="51"/>
  <c r="D1916" i="51"/>
  <c r="C1912" i="51"/>
  <c r="E1912" i="51"/>
  <c r="D1912" i="51"/>
  <c r="C1908" i="51"/>
  <c r="E1908" i="51"/>
  <c r="D1908" i="51"/>
  <c r="C1904" i="51"/>
  <c r="E1904" i="51"/>
  <c r="D1904" i="51"/>
  <c r="C1900" i="51"/>
  <c r="E1900" i="51"/>
  <c r="D1900" i="51"/>
  <c r="C1896" i="51"/>
  <c r="E1896" i="51"/>
  <c r="D1896" i="51"/>
  <c r="C1892" i="51"/>
  <c r="E1892" i="51"/>
  <c r="D1892" i="51"/>
  <c r="C1888" i="51"/>
  <c r="E1888" i="51"/>
  <c r="D1888" i="51"/>
  <c r="C1884" i="51"/>
  <c r="E1884" i="51"/>
  <c r="D1884" i="51"/>
  <c r="C1880" i="51"/>
  <c r="E1880" i="51"/>
  <c r="D1880" i="51"/>
  <c r="C1876" i="51"/>
  <c r="E1876" i="51"/>
  <c r="D1876" i="51"/>
  <c r="C1872" i="51"/>
  <c r="E1872" i="51"/>
  <c r="D1872" i="51"/>
  <c r="C1868" i="51"/>
  <c r="E1868" i="51"/>
  <c r="D1868" i="51"/>
  <c r="C1864" i="51"/>
  <c r="E1864" i="51"/>
  <c r="D1864" i="51"/>
  <c r="C1860" i="51"/>
  <c r="E1860" i="51"/>
  <c r="D1860" i="51"/>
  <c r="C1856" i="51"/>
  <c r="E1856" i="51"/>
  <c r="D1856" i="51"/>
  <c r="C1852" i="51"/>
  <c r="E1852" i="51"/>
  <c r="D1852" i="51"/>
  <c r="C1848" i="51"/>
  <c r="E1848" i="51"/>
  <c r="D1848" i="51"/>
  <c r="C1844" i="51"/>
  <c r="E1844" i="51"/>
  <c r="D1844" i="51"/>
  <c r="C1840" i="51"/>
  <c r="E1840" i="51"/>
  <c r="D1840" i="51"/>
  <c r="C1836" i="51"/>
  <c r="E1836" i="51"/>
  <c r="D1836" i="51"/>
  <c r="C1832" i="51"/>
  <c r="E1832" i="51"/>
  <c r="D1832" i="51"/>
  <c r="C1828" i="51"/>
  <c r="E1828" i="51"/>
  <c r="D1828" i="51"/>
  <c r="C1824" i="51"/>
  <c r="E1824" i="51"/>
  <c r="D1824" i="51"/>
  <c r="C1820" i="51"/>
  <c r="E1820" i="51"/>
  <c r="D1820" i="51"/>
  <c r="C1816" i="51"/>
  <c r="E1816" i="51"/>
  <c r="D1816" i="51"/>
  <c r="C1812" i="51"/>
  <c r="E1812" i="51"/>
  <c r="D1812" i="51"/>
  <c r="C1808" i="51"/>
  <c r="E1808" i="51"/>
  <c r="D1808" i="51"/>
  <c r="C1804" i="51"/>
  <c r="E1804" i="51"/>
  <c r="D1804" i="51"/>
  <c r="C1800" i="51"/>
  <c r="E1800" i="51"/>
  <c r="D1800" i="51"/>
  <c r="C1796" i="51"/>
  <c r="E1796" i="51"/>
  <c r="D1796" i="51"/>
  <c r="C1792" i="51"/>
  <c r="E1792" i="51"/>
  <c r="D1792" i="51"/>
  <c r="C1788" i="51"/>
  <c r="E1788" i="51"/>
  <c r="D1788" i="51"/>
  <c r="C1784" i="51"/>
  <c r="E1784" i="51"/>
  <c r="D1784" i="51"/>
  <c r="C1780" i="51"/>
  <c r="E1780" i="51"/>
  <c r="D1780" i="51"/>
  <c r="C1776" i="51"/>
  <c r="E1776" i="51"/>
  <c r="D1776" i="51"/>
  <c r="C1772" i="51"/>
  <c r="E1772" i="51"/>
  <c r="D1772" i="51"/>
  <c r="C1768" i="51"/>
  <c r="E1768" i="51"/>
  <c r="D1768" i="51"/>
  <c r="C1764" i="51"/>
  <c r="E1764" i="51"/>
  <c r="D1764" i="51"/>
  <c r="C1760" i="51"/>
  <c r="E1760" i="51"/>
  <c r="D1760" i="51"/>
  <c r="C1756" i="51"/>
  <c r="E1756" i="51"/>
  <c r="D1756" i="51"/>
  <c r="C1752" i="51"/>
  <c r="E1752" i="51"/>
  <c r="D1752" i="51"/>
  <c r="C1748" i="51"/>
  <c r="E1748" i="51"/>
  <c r="D1748" i="51"/>
  <c r="C1744" i="51"/>
  <c r="E1744" i="51"/>
  <c r="D1744" i="51"/>
  <c r="C1740" i="51"/>
  <c r="E1740" i="51"/>
  <c r="D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D1132" i="51"/>
  <c r="E1132" i="51"/>
  <c r="C1132" i="51"/>
  <c r="D1100" i="51"/>
  <c r="E1100" i="51"/>
  <c r="C1100" i="51"/>
  <c r="D1569" i="51"/>
  <c r="E1569" i="51"/>
  <c r="C1569" i="51"/>
  <c r="D1120" i="51"/>
  <c r="E1120" i="51"/>
  <c r="C1120" i="51"/>
  <c r="C786" i="51"/>
  <c r="E786" i="51"/>
  <c r="D786" i="51"/>
  <c r="E1141" i="51"/>
  <c r="C1141" i="51"/>
  <c r="D1141" i="51"/>
  <c r="E1125" i="51"/>
  <c r="C1125" i="51"/>
  <c r="D1125" i="51"/>
  <c r="E1109" i="51"/>
  <c r="C1109" i="51"/>
  <c r="D1109" i="51"/>
  <c r="E1021" i="51"/>
  <c r="C1021" i="51"/>
  <c r="D1021" i="51"/>
  <c r="D795" i="51"/>
  <c r="E795" i="51"/>
  <c r="C795" i="51"/>
  <c r="D549" i="51"/>
  <c r="C549" i="51"/>
  <c r="E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143" i="51"/>
  <c r="D1143" i="51"/>
  <c r="E1143" i="51"/>
  <c r="C1127" i="51"/>
  <c r="D1127" i="51"/>
  <c r="E1127" i="51"/>
  <c r="C1111" i="51"/>
  <c r="D1111" i="51"/>
  <c r="E1111" i="51"/>
  <c r="C1034" i="51"/>
  <c r="D1034" i="51"/>
  <c r="E1034" i="51"/>
  <c r="D777" i="51"/>
  <c r="C777" i="51"/>
  <c r="E777" i="51"/>
  <c r="D603" i="51"/>
  <c r="E603" i="51"/>
  <c r="C603" i="51"/>
  <c r="D1399" i="51"/>
  <c r="C1399" i="51"/>
  <c r="E1399" i="51"/>
  <c r="D1395" i="51"/>
  <c r="C1395" i="51"/>
  <c r="E1395" i="51"/>
  <c r="D1391" i="51"/>
  <c r="C1391" i="51"/>
  <c r="E1391" i="51"/>
  <c r="D1387" i="51"/>
  <c r="C1387" i="51"/>
  <c r="E1387" i="51"/>
  <c r="D1383" i="51"/>
  <c r="C1383" i="51"/>
  <c r="E1383" i="51"/>
  <c r="D1379" i="51"/>
  <c r="C1379" i="51"/>
  <c r="E1379" i="51"/>
  <c r="D1375" i="51"/>
  <c r="C1375" i="51"/>
  <c r="E1375" i="51"/>
  <c r="D1371" i="51"/>
  <c r="C1371" i="51"/>
  <c r="E1371" i="51"/>
  <c r="D1367" i="51"/>
  <c r="C1367" i="51"/>
  <c r="E1367" i="51"/>
  <c r="D1363" i="51"/>
  <c r="C1363" i="51"/>
  <c r="E1363" i="51"/>
  <c r="D1359" i="51"/>
  <c r="C1359" i="51"/>
  <c r="E1359" i="51"/>
  <c r="D1355" i="51"/>
  <c r="C1355" i="51"/>
  <c r="E1355" i="51"/>
  <c r="D1351" i="51"/>
  <c r="C1351" i="51"/>
  <c r="E1351" i="51"/>
  <c r="D1347" i="51"/>
  <c r="C1347" i="51"/>
  <c r="E1347" i="51"/>
  <c r="D1343" i="51"/>
  <c r="C1343" i="51"/>
  <c r="E1343" i="51"/>
  <c r="D1339" i="51"/>
  <c r="C1339" i="51"/>
  <c r="E1339" i="51"/>
  <c r="D1335" i="51"/>
  <c r="C1335" i="51"/>
  <c r="E1335" i="51"/>
  <c r="D1331" i="51"/>
  <c r="C1331" i="51"/>
  <c r="E1331" i="51"/>
  <c r="D1327" i="51"/>
  <c r="C1327" i="51"/>
  <c r="E1327" i="51"/>
  <c r="D1323" i="51"/>
  <c r="C1323" i="51"/>
  <c r="E1323" i="51"/>
  <c r="D1319" i="51"/>
  <c r="C1319" i="51"/>
  <c r="E1319" i="51"/>
  <c r="D1315" i="51"/>
  <c r="C1315" i="51"/>
  <c r="E1315" i="51"/>
  <c r="D1311" i="51"/>
  <c r="C1311" i="51"/>
  <c r="E1311" i="51"/>
  <c r="D1307" i="51"/>
  <c r="C1307" i="51"/>
  <c r="E1307" i="51"/>
  <c r="D1303" i="51"/>
  <c r="C1303" i="51"/>
  <c r="E1303" i="51"/>
  <c r="D1299" i="51"/>
  <c r="C1299" i="51"/>
  <c r="E1299" i="51"/>
  <c r="D1295" i="51"/>
  <c r="C1295" i="51"/>
  <c r="E1295" i="51"/>
  <c r="D1291" i="51"/>
  <c r="C1291" i="51"/>
  <c r="E1291" i="51"/>
  <c r="D1287" i="51"/>
  <c r="C1287" i="51"/>
  <c r="E1287" i="51"/>
  <c r="D1283" i="51"/>
  <c r="C1283" i="51"/>
  <c r="E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D1235" i="51"/>
  <c r="E1235" i="51"/>
  <c r="C1235" i="51"/>
  <c r="C1231" i="51"/>
  <c r="D1231" i="51"/>
  <c r="E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D1167" i="51"/>
  <c r="E1167" i="51"/>
  <c r="C1163" i="51"/>
  <c r="D1163" i="51"/>
  <c r="E1163" i="51"/>
  <c r="C1159" i="51"/>
  <c r="D1159" i="51"/>
  <c r="E1159" i="51"/>
  <c r="C1155" i="51"/>
  <c r="D1155" i="51"/>
  <c r="E1155" i="51"/>
  <c r="C1151" i="51"/>
  <c r="D1151" i="51"/>
  <c r="E1151" i="51"/>
  <c r="C1147" i="51"/>
  <c r="D1147" i="51"/>
  <c r="E1147" i="51"/>
  <c r="C1012" i="51"/>
  <c r="E1012" i="51"/>
  <c r="D1012" i="51"/>
  <c r="D921" i="51"/>
  <c r="E921" i="51"/>
  <c r="C921" i="51"/>
  <c r="E800" i="51"/>
  <c r="C800" i="51"/>
  <c r="D800" i="51"/>
  <c r="E700" i="51"/>
  <c r="C700" i="51"/>
  <c r="D700" i="51"/>
  <c r="C646" i="51"/>
  <c r="E646" i="51"/>
  <c r="D646" i="51"/>
  <c r="C423" i="51"/>
  <c r="E423" i="51"/>
  <c r="D423" i="51"/>
  <c r="E1018" i="51"/>
  <c r="C1018" i="51"/>
  <c r="D1018" i="51"/>
  <c r="D931" i="51"/>
  <c r="C931" i="51"/>
  <c r="E931" i="51"/>
  <c r="D825" i="51"/>
  <c r="C825" i="51"/>
  <c r="E825" i="51"/>
  <c r="E756" i="51"/>
  <c r="C756" i="51"/>
  <c r="D756" i="51"/>
  <c r="E600" i="51"/>
  <c r="C600" i="51"/>
  <c r="D600" i="51"/>
  <c r="E515" i="51"/>
  <c r="D515" i="51"/>
  <c r="C515" i="51"/>
  <c r="C33" i="51"/>
  <c r="D33" i="51"/>
  <c r="E33" i="51"/>
  <c r="D1007" i="51"/>
  <c r="C1007" i="51"/>
  <c r="E1007" i="51"/>
  <c r="E974" i="51"/>
  <c r="C974" i="51"/>
  <c r="D974" i="51"/>
  <c r="C916" i="51"/>
  <c r="E916" i="51"/>
  <c r="D916" i="51"/>
  <c r="C872" i="51"/>
  <c r="E872" i="51"/>
  <c r="D872" i="51"/>
  <c r="E828" i="51"/>
  <c r="C828" i="51"/>
  <c r="D828" i="51"/>
  <c r="D767" i="51"/>
  <c r="E767" i="51"/>
  <c r="C767" i="51"/>
  <c r="E708" i="51"/>
  <c r="C708" i="51"/>
  <c r="D708" i="51"/>
  <c r="E648" i="51"/>
  <c r="C648" i="51"/>
  <c r="D648" i="51"/>
  <c r="E608" i="51"/>
  <c r="C608" i="51"/>
  <c r="D608" i="51"/>
  <c r="C310" i="51"/>
  <c r="D310" i="51"/>
  <c r="E310" i="51"/>
  <c r="D192" i="51"/>
  <c r="E192" i="51"/>
  <c r="C192" i="51"/>
  <c r="C1004" i="51"/>
  <c r="E1004" i="51"/>
  <c r="D1004" i="51"/>
  <c r="C964" i="51"/>
  <c r="E964" i="51"/>
  <c r="D964" i="51"/>
  <c r="E902" i="51"/>
  <c r="C902" i="51"/>
  <c r="D902" i="51"/>
  <c r="D849" i="51"/>
  <c r="E849" i="51"/>
  <c r="C849" i="51"/>
  <c r="D771" i="51"/>
  <c r="E771" i="51"/>
  <c r="C771" i="51"/>
  <c r="D719" i="51"/>
  <c r="E719" i="51"/>
  <c r="C719" i="51"/>
  <c r="C618" i="51"/>
  <c r="E618" i="51"/>
  <c r="D618" i="51"/>
  <c r="E511" i="51"/>
  <c r="C511" i="51"/>
  <c r="D511" i="51"/>
  <c r="C322" i="51"/>
  <c r="D322" i="51"/>
  <c r="E322" i="51"/>
  <c r="C1033" i="51"/>
  <c r="D1033" i="51"/>
  <c r="E1033" i="51"/>
  <c r="E1014" i="51"/>
  <c r="C1014" i="51"/>
  <c r="D1014" i="51"/>
  <c r="C988" i="51"/>
  <c r="E988" i="51"/>
  <c r="D988" i="51"/>
  <c r="C972" i="51"/>
  <c r="E972" i="51"/>
  <c r="D972" i="51"/>
  <c r="D943" i="51"/>
  <c r="C943" i="51"/>
  <c r="E943" i="51"/>
  <c r="C912" i="51"/>
  <c r="E912" i="51"/>
  <c r="D912" i="51"/>
  <c r="E886" i="51"/>
  <c r="C886" i="51"/>
  <c r="D886" i="51"/>
  <c r="E850" i="51"/>
  <c r="C850" i="51"/>
  <c r="D850" i="51"/>
  <c r="D829" i="51"/>
  <c r="C829" i="51"/>
  <c r="E829" i="51"/>
  <c r="C798" i="51"/>
  <c r="E798" i="51"/>
  <c r="D798" i="51"/>
  <c r="E768" i="51"/>
  <c r="C768" i="51"/>
  <c r="D768" i="51"/>
  <c r="D751" i="51"/>
  <c r="E751" i="51"/>
  <c r="C751" i="51"/>
  <c r="D703" i="51"/>
  <c r="E703" i="51"/>
  <c r="C703" i="51"/>
  <c r="D683" i="51"/>
  <c r="E683" i="51"/>
  <c r="C683" i="51"/>
  <c r="D645" i="51"/>
  <c r="C645" i="51"/>
  <c r="E645" i="51"/>
  <c r="D619" i="51"/>
  <c r="E619" i="51"/>
  <c r="C619" i="51"/>
  <c r="D585" i="51"/>
  <c r="C585" i="51"/>
  <c r="E585" i="51"/>
  <c r="D555" i="51"/>
  <c r="E555" i="51"/>
  <c r="C555" i="51"/>
  <c r="E487" i="51"/>
  <c r="C487" i="51"/>
  <c r="D487" i="51"/>
  <c r="D408" i="51"/>
  <c r="E408" i="51"/>
  <c r="C408" i="51"/>
  <c r="C337" i="51"/>
  <c r="D337" i="51"/>
  <c r="E337" i="51"/>
  <c r="C290" i="51"/>
  <c r="D290" i="51"/>
  <c r="E290" i="51"/>
  <c r="E141" i="51"/>
  <c r="C141" i="51"/>
  <c r="D141" i="51"/>
  <c r="E1036" i="51"/>
  <c r="C1036" i="51"/>
  <c r="D1036" i="51"/>
  <c r="D1019" i="51"/>
  <c r="C1019" i="51"/>
  <c r="E1019" i="51"/>
  <c r="D989" i="51"/>
  <c r="C989" i="51"/>
  <c r="E989" i="51"/>
  <c r="D969" i="51"/>
  <c r="E969" i="51"/>
  <c r="C969" i="51"/>
  <c r="D953" i="51"/>
  <c r="E953" i="51"/>
  <c r="C953" i="51"/>
  <c r="D923" i="51"/>
  <c r="C923" i="51"/>
  <c r="E923" i="51"/>
  <c r="D905" i="51"/>
  <c r="E905" i="51"/>
  <c r="C905" i="51"/>
  <c r="E870" i="51"/>
  <c r="C870" i="51"/>
  <c r="D870" i="51"/>
  <c r="C836" i="51"/>
  <c r="E836" i="51"/>
  <c r="D836" i="51"/>
  <c r="D817" i="51"/>
  <c r="C817" i="51"/>
  <c r="E817" i="51"/>
  <c r="C778" i="51"/>
  <c r="E778" i="51"/>
  <c r="D778" i="51"/>
  <c r="E752" i="51"/>
  <c r="C752" i="51"/>
  <c r="D752" i="51"/>
  <c r="D731" i="51"/>
  <c r="E731" i="51"/>
  <c r="C731" i="51"/>
  <c r="C714" i="51"/>
  <c r="E714" i="51"/>
  <c r="D714" i="51"/>
  <c r="D691" i="51"/>
  <c r="E691" i="51"/>
  <c r="C691" i="51"/>
  <c r="E664" i="51"/>
  <c r="C664" i="51"/>
  <c r="D664" i="51"/>
  <c r="D637" i="51"/>
  <c r="C637" i="51"/>
  <c r="E637" i="51"/>
  <c r="D613" i="51"/>
  <c r="C613" i="51"/>
  <c r="E613" i="51"/>
  <c r="D577" i="51"/>
  <c r="C577" i="51"/>
  <c r="E577" i="51"/>
  <c r="D531" i="51"/>
  <c r="E531" i="51"/>
  <c r="C531" i="51"/>
  <c r="C435" i="51"/>
  <c r="E435" i="51"/>
  <c r="D435" i="51"/>
  <c r="E343" i="51"/>
  <c r="D343" i="51"/>
  <c r="C343" i="51"/>
  <c r="D242" i="51"/>
  <c r="C242" i="51"/>
  <c r="E242" i="51"/>
  <c r="E123" i="51"/>
  <c r="D123" i="51"/>
  <c r="C123" i="51"/>
  <c r="C550" i="51"/>
  <c r="E550" i="51"/>
  <c r="D550" i="51"/>
  <c r="C517" i="51"/>
  <c r="D517" i="51"/>
  <c r="E517" i="51"/>
  <c r="E481" i="51"/>
  <c r="C481" i="51"/>
  <c r="D481" i="51"/>
  <c r="C443" i="51"/>
  <c r="E443" i="51"/>
  <c r="D443" i="51"/>
  <c r="D378" i="51"/>
  <c r="C378" i="51"/>
  <c r="E378" i="51"/>
  <c r="C318" i="51"/>
  <c r="D318" i="51"/>
  <c r="E318" i="51"/>
  <c r="E247" i="51"/>
  <c r="C247" i="51"/>
  <c r="D247" i="51"/>
  <c r="E217" i="51"/>
  <c r="C217" i="51"/>
  <c r="D217" i="51"/>
  <c r="C61" i="51"/>
  <c r="E61" i="51"/>
  <c r="D61" i="51"/>
  <c r="E552" i="51"/>
  <c r="C552" i="51"/>
  <c r="D552" i="51"/>
  <c r="E532" i="51"/>
  <c r="C532" i="51"/>
  <c r="D532" i="51"/>
  <c r="E441" i="51"/>
  <c r="C441" i="51"/>
  <c r="D441" i="51"/>
  <c r="D368" i="51"/>
  <c r="E368" i="51"/>
  <c r="C368" i="51"/>
  <c r="D303" i="51"/>
  <c r="E303" i="51"/>
  <c r="C303" i="51"/>
  <c r="E251" i="51"/>
  <c r="C251" i="51"/>
  <c r="D251" i="51"/>
  <c r="E213" i="51"/>
  <c r="C213" i="51"/>
  <c r="D213" i="51"/>
  <c r="D110" i="51"/>
  <c r="C110" i="51"/>
  <c r="E110" i="51"/>
  <c r="D1096" i="51"/>
  <c r="E1096" i="51"/>
  <c r="C1096" i="51"/>
  <c r="D1092" i="51"/>
  <c r="E1092" i="51"/>
  <c r="C1092" i="51"/>
  <c r="D1088" i="51"/>
  <c r="E1088" i="51"/>
  <c r="C1088" i="51"/>
  <c r="D1084" i="51"/>
  <c r="E1084" i="51"/>
  <c r="C1084" i="51"/>
  <c r="D1080" i="51"/>
  <c r="E1080" i="51"/>
  <c r="C1080" i="51"/>
  <c r="D1076" i="51"/>
  <c r="E1076" i="51"/>
  <c r="C1076" i="51"/>
  <c r="D1072" i="51"/>
  <c r="E1072" i="51"/>
  <c r="C1072" i="51"/>
  <c r="D1068" i="51"/>
  <c r="E1068" i="51"/>
  <c r="C1068" i="51"/>
  <c r="D1064" i="51"/>
  <c r="E1064" i="51"/>
  <c r="C1064" i="51"/>
  <c r="E1060" i="51"/>
  <c r="C1060" i="51"/>
  <c r="D1060" i="51"/>
  <c r="E1056" i="51"/>
  <c r="C1056" i="51"/>
  <c r="D1056" i="51"/>
  <c r="E1052" i="51"/>
  <c r="C1052" i="51"/>
  <c r="D1052" i="51"/>
  <c r="E1048" i="51"/>
  <c r="D1048" i="51"/>
  <c r="C1048" i="51"/>
  <c r="E1044" i="51"/>
  <c r="C1044" i="51"/>
  <c r="D1044" i="51"/>
  <c r="E1040" i="51"/>
  <c r="C1040" i="51"/>
  <c r="D1040" i="51"/>
  <c r="E1028" i="51"/>
  <c r="C1028" i="51"/>
  <c r="D1028" i="51"/>
  <c r="C1008" i="51"/>
  <c r="E1008" i="51"/>
  <c r="D1008" i="51"/>
  <c r="C996" i="51"/>
  <c r="E996" i="51"/>
  <c r="D996" i="51"/>
  <c r="C976" i="51"/>
  <c r="E976" i="51"/>
  <c r="D976" i="51"/>
  <c r="D963" i="51"/>
  <c r="C963" i="51"/>
  <c r="E963" i="51"/>
  <c r="D933" i="51"/>
  <c r="C933" i="51"/>
  <c r="E933" i="51"/>
  <c r="D913" i="51"/>
  <c r="E913" i="51"/>
  <c r="C913" i="51"/>
  <c r="E894" i="51"/>
  <c r="C894" i="51"/>
  <c r="D894" i="51"/>
  <c r="C868" i="51"/>
  <c r="E868" i="51"/>
  <c r="D868" i="51"/>
  <c r="C852" i="51"/>
  <c r="E852" i="51"/>
  <c r="D852" i="51"/>
  <c r="D835" i="51"/>
  <c r="E835" i="51"/>
  <c r="C835" i="51"/>
  <c r="D805" i="51"/>
  <c r="C805" i="51"/>
  <c r="E805" i="51"/>
  <c r="D785" i="51"/>
  <c r="C785" i="51"/>
  <c r="E785" i="51"/>
  <c r="C766" i="51"/>
  <c r="E766" i="51"/>
  <c r="D766" i="51"/>
  <c r="E740" i="51"/>
  <c r="C740" i="51"/>
  <c r="D740" i="51"/>
  <c r="E724" i="51"/>
  <c r="C724" i="51"/>
  <c r="D724" i="51"/>
  <c r="D709" i="51"/>
  <c r="C709" i="51"/>
  <c r="E709" i="51"/>
  <c r="D689" i="51"/>
  <c r="C689" i="51"/>
  <c r="E689" i="51"/>
  <c r="D667" i="51"/>
  <c r="E667" i="51"/>
  <c r="C667" i="51"/>
  <c r="E644" i="51"/>
  <c r="C644" i="51"/>
  <c r="D644" i="51"/>
  <c r="D621" i="51"/>
  <c r="C621" i="51"/>
  <c r="E621" i="51"/>
  <c r="E604" i="51"/>
  <c r="C604" i="51"/>
  <c r="D604" i="51"/>
  <c r="D581" i="51"/>
  <c r="C581" i="51"/>
  <c r="E581" i="51"/>
  <c r="D561" i="51"/>
  <c r="C561" i="51"/>
  <c r="E561" i="51"/>
  <c r="D539" i="51"/>
  <c r="E539" i="51"/>
  <c r="C539" i="51"/>
  <c r="C513" i="51"/>
  <c r="E513" i="51"/>
  <c r="D513" i="51"/>
  <c r="E465" i="51"/>
  <c r="C465" i="51"/>
  <c r="D465" i="51"/>
  <c r="D418" i="51"/>
  <c r="C418" i="51"/>
  <c r="E418" i="51"/>
  <c r="E355" i="51"/>
  <c r="C355" i="51"/>
  <c r="D355" i="51"/>
  <c r="E320" i="51"/>
  <c r="C320" i="51"/>
  <c r="D320" i="51"/>
  <c r="E280" i="51"/>
  <c r="C280" i="51"/>
  <c r="D280" i="51"/>
  <c r="D220" i="51"/>
  <c r="C220" i="51"/>
  <c r="E220" i="51"/>
  <c r="D186" i="51"/>
  <c r="C186" i="51"/>
  <c r="E186" i="51"/>
  <c r="C151" i="51"/>
  <c r="E151" i="51"/>
  <c r="D151" i="51"/>
  <c r="D36" i="51"/>
  <c r="E36" i="51"/>
  <c r="C36" i="51"/>
  <c r="D190" i="51"/>
  <c r="C190" i="51"/>
  <c r="E190" i="51"/>
  <c r="C129" i="51"/>
  <c r="E129" i="51"/>
  <c r="D129" i="51"/>
  <c r="D72" i="51"/>
  <c r="E72" i="51"/>
  <c r="C72" i="51"/>
  <c r="C12" i="51"/>
  <c r="D12" i="51"/>
  <c r="E12" i="51"/>
  <c r="C952" i="51"/>
  <c r="E952" i="51"/>
  <c r="D952" i="51"/>
  <c r="C940" i="51"/>
  <c r="E940" i="51"/>
  <c r="D940" i="51"/>
  <c r="C920" i="51"/>
  <c r="E920" i="51"/>
  <c r="D920" i="51"/>
  <c r="C908" i="51"/>
  <c r="E908" i="51"/>
  <c r="D908" i="51"/>
  <c r="C888" i="51"/>
  <c r="E888" i="51"/>
  <c r="D888" i="51"/>
  <c r="C876" i="51"/>
  <c r="E876" i="51"/>
  <c r="D876" i="51"/>
  <c r="C856" i="51"/>
  <c r="E856" i="51"/>
  <c r="D856" i="51"/>
  <c r="C844" i="51"/>
  <c r="E844" i="51"/>
  <c r="D844" i="51"/>
  <c r="E824" i="51"/>
  <c r="C824" i="51"/>
  <c r="D824" i="51"/>
  <c r="E812" i="51"/>
  <c r="C812" i="51"/>
  <c r="D812" i="51"/>
  <c r="E792" i="51"/>
  <c r="C792" i="51"/>
  <c r="D792" i="51"/>
  <c r="E780" i="51"/>
  <c r="C780" i="51"/>
  <c r="D780" i="51"/>
  <c r="E760" i="51"/>
  <c r="C760" i="51"/>
  <c r="D760" i="51"/>
  <c r="E748" i="51"/>
  <c r="C748" i="51"/>
  <c r="D748" i="51"/>
  <c r="E728" i="51"/>
  <c r="C728" i="51"/>
  <c r="D728" i="51"/>
  <c r="E716" i="51"/>
  <c r="C716" i="51"/>
  <c r="D716" i="51"/>
  <c r="D693" i="51"/>
  <c r="C693" i="51"/>
  <c r="E693" i="51"/>
  <c r="E684" i="51"/>
  <c r="C684" i="51"/>
  <c r="D684" i="51"/>
  <c r="D661" i="51"/>
  <c r="C661" i="51"/>
  <c r="E661" i="51"/>
  <c r="E652" i="51"/>
  <c r="C652" i="51"/>
  <c r="D652" i="51"/>
  <c r="D629" i="51"/>
  <c r="C629" i="51"/>
  <c r="E629" i="51"/>
  <c r="E620" i="51"/>
  <c r="C620" i="51"/>
  <c r="D620" i="51"/>
  <c r="D597" i="51"/>
  <c r="C597" i="51"/>
  <c r="E597" i="51"/>
  <c r="E588" i="51"/>
  <c r="C588" i="51"/>
  <c r="D588" i="51"/>
  <c r="D565" i="51"/>
  <c r="C565" i="51"/>
  <c r="E565" i="51"/>
  <c r="E556" i="51"/>
  <c r="C556" i="51"/>
  <c r="D556" i="51"/>
  <c r="D533" i="51"/>
  <c r="C533" i="51"/>
  <c r="E533" i="51"/>
  <c r="C520" i="51"/>
  <c r="E520" i="51"/>
  <c r="D520" i="51"/>
  <c r="D510" i="51"/>
  <c r="C510" i="51"/>
  <c r="E510" i="51"/>
  <c r="D498" i="51"/>
  <c r="E498" i="51"/>
  <c r="C498" i="51"/>
  <c r="D482" i="51"/>
  <c r="C482" i="51"/>
  <c r="E482" i="51"/>
  <c r="D466" i="51"/>
  <c r="C466" i="51"/>
  <c r="E466" i="51"/>
  <c r="D450" i="51"/>
  <c r="C450" i="51"/>
  <c r="E450" i="51"/>
  <c r="D434" i="51"/>
  <c r="C434" i="51"/>
  <c r="E434" i="51"/>
  <c r="D406" i="51"/>
  <c r="C406" i="51"/>
  <c r="E406" i="51"/>
  <c r="E383" i="51"/>
  <c r="D383" i="51"/>
  <c r="C383" i="51"/>
  <c r="E363" i="51"/>
  <c r="C363" i="51"/>
  <c r="D363" i="51"/>
  <c r="D336" i="51"/>
  <c r="E336" i="51"/>
  <c r="C336" i="51"/>
  <c r="C306" i="51"/>
  <c r="D306" i="51"/>
  <c r="E306" i="51"/>
  <c r="C265" i="51"/>
  <c r="D265" i="51"/>
  <c r="E265" i="51"/>
  <c r="C244" i="51"/>
  <c r="D244" i="51"/>
  <c r="E244" i="51"/>
  <c r="E193" i="51"/>
  <c r="C193" i="51"/>
  <c r="D193" i="51"/>
  <c r="E165" i="51"/>
  <c r="C165" i="51"/>
  <c r="D165" i="51"/>
  <c r="D130" i="51"/>
  <c r="C130" i="51"/>
  <c r="E130" i="51"/>
  <c r="E43" i="51"/>
  <c r="C43" i="51"/>
  <c r="D43" i="51"/>
  <c r="C504" i="51"/>
  <c r="E504" i="51"/>
  <c r="D504" i="51"/>
  <c r="D494" i="51"/>
  <c r="C494" i="51"/>
  <c r="E494" i="51"/>
  <c r="D484" i="51"/>
  <c r="E484" i="51"/>
  <c r="C484" i="51"/>
  <c r="D472" i="51"/>
  <c r="E472" i="51"/>
  <c r="C472" i="51"/>
  <c r="D462" i="51"/>
  <c r="C462" i="51"/>
  <c r="E462" i="51"/>
  <c r="D452" i="51"/>
  <c r="E452" i="51"/>
  <c r="C452" i="51"/>
  <c r="D440" i="51"/>
  <c r="E440" i="51"/>
  <c r="C440" i="51"/>
  <c r="D430" i="51"/>
  <c r="C430" i="51"/>
  <c r="E430" i="51"/>
  <c r="E417" i="51"/>
  <c r="C417" i="51"/>
  <c r="D417" i="51"/>
  <c r="D402" i="51"/>
  <c r="C402" i="51"/>
  <c r="E402" i="51"/>
  <c r="E389" i="51"/>
  <c r="C389" i="51"/>
  <c r="D389" i="51"/>
  <c r="C369" i="51"/>
  <c r="D369" i="51"/>
  <c r="E369" i="51"/>
  <c r="C329" i="51"/>
  <c r="D329" i="51"/>
  <c r="E329" i="51"/>
  <c r="D299" i="51"/>
  <c r="E299" i="51"/>
  <c r="C299" i="51"/>
  <c r="C282" i="51"/>
  <c r="D282" i="51"/>
  <c r="E282" i="51"/>
  <c r="C269" i="51"/>
  <c r="D269" i="51"/>
  <c r="E269" i="51"/>
  <c r="C253" i="51"/>
  <c r="D253" i="51"/>
  <c r="E253" i="51"/>
  <c r="C227" i="51"/>
  <c r="E227" i="51"/>
  <c r="D227" i="51"/>
  <c r="C207" i="51"/>
  <c r="E207" i="51"/>
  <c r="D207" i="51"/>
  <c r="D178" i="51"/>
  <c r="C178" i="51"/>
  <c r="E178" i="51"/>
  <c r="D136" i="51"/>
  <c r="E136" i="51"/>
  <c r="C136" i="51"/>
  <c r="D78" i="51"/>
  <c r="E78" i="51"/>
  <c r="C78" i="51"/>
  <c r="D38" i="51"/>
  <c r="E38" i="51"/>
  <c r="C38" i="51"/>
  <c r="D420" i="51"/>
  <c r="E420" i="51"/>
  <c r="C420" i="51"/>
  <c r="E405" i="51"/>
  <c r="C405" i="51"/>
  <c r="D405" i="51"/>
  <c r="D392" i="51"/>
  <c r="E392" i="51"/>
  <c r="C392" i="51"/>
  <c r="E379" i="51"/>
  <c r="C379" i="51"/>
  <c r="D379" i="51"/>
  <c r="D366" i="51"/>
  <c r="E366" i="51"/>
  <c r="C366" i="51"/>
  <c r="C356" i="51"/>
  <c r="E356" i="51"/>
  <c r="D356" i="51"/>
  <c r="C341" i="51"/>
  <c r="E341" i="51"/>
  <c r="D341" i="51"/>
  <c r="E328" i="51"/>
  <c r="C328" i="51"/>
  <c r="D328" i="51"/>
  <c r="D315" i="51"/>
  <c r="E315" i="51"/>
  <c r="C315" i="51"/>
  <c r="C302" i="51"/>
  <c r="D302" i="51"/>
  <c r="E302" i="51"/>
  <c r="E292" i="51"/>
  <c r="C292" i="51"/>
  <c r="D292" i="51"/>
  <c r="C277" i="51"/>
  <c r="D277" i="51"/>
  <c r="E277" i="51"/>
  <c r="C261" i="51"/>
  <c r="D261" i="51"/>
  <c r="E261" i="51"/>
  <c r="E241" i="51"/>
  <c r="C241" i="51"/>
  <c r="D241" i="51"/>
  <c r="D224" i="51"/>
  <c r="E224" i="51"/>
  <c r="C224" i="51"/>
  <c r="D210" i="51"/>
  <c r="C210" i="51"/>
  <c r="E210" i="51"/>
  <c r="D188" i="51"/>
  <c r="C188" i="51"/>
  <c r="E188" i="51"/>
  <c r="C163" i="51"/>
  <c r="E163" i="51"/>
  <c r="D163" i="51"/>
  <c r="D142" i="51"/>
  <c r="C142" i="51"/>
  <c r="E142" i="51"/>
  <c r="C117" i="51"/>
  <c r="D117" i="51"/>
  <c r="E117" i="51"/>
  <c r="E79" i="51"/>
  <c r="D79" i="51"/>
  <c r="C79" i="51"/>
  <c r="C44" i="51"/>
  <c r="D44" i="51"/>
  <c r="E44" i="51"/>
  <c r="E11" i="51"/>
  <c r="C11" i="51"/>
  <c r="D11" i="51"/>
  <c r="D194" i="51"/>
  <c r="C194" i="51"/>
  <c r="E194" i="51"/>
  <c r="D176" i="51"/>
  <c r="E176" i="51"/>
  <c r="C176" i="51"/>
  <c r="E153" i="51"/>
  <c r="C153" i="51"/>
  <c r="D153" i="51"/>
  <c r="D134" i="51"/>
  <c r="C134" i="51"/>
  <c r="E134" i="51"/>
  <c r="D118" i="51"/>
  <c r="C118" i="51"/>
  <c r="E118" i="51"/>
  <c r="E80" i="51"/>
  <c r="C80" i="51"/>
  <c r="D80" i="51"/>
  <c r="E52" i="51"/>
  <c r="D52" i="51"/>
  <c r="C52" i="51"/>
  <c r="E39" i="51"/>
  <c r="D39" i="51"/>
  <c r="C39" i="51"/>
  <c r="D156" i="51"/>
  <c r="C156" i="51"/>
  <c r="E156" i="51"/>
  <c r="C135" i="51"/>
  <c r="E135" i="51"/>
  <c r="D135" i="51"/>
  <c r="C109" i="51"/>
  <c r="D109" i="51"/>
  <c r="E109" i="51"/>
  <c r="D94" i="51"/>
  <c r="C94" i="51"/>
  <c r="E94" i="51"/>
  <c r="C76" i="51"/>
  <c r="D76" i="51"/>
  <c r="E76" i="51"/>
  <c r="E63" i="51"/>
  <c r="D63" i="51"/>
  <c r="C63" i="51"/>
  <c r="C48" i="51"/>
  <c r="E48" i="51"/>
  <c r="D48" i="51"/>
  <c r="C32" i="51"/>
  <c r="D32" i="51"/>
  <c r="E32" i="51"/>
  <c r="C17" i="51"/>
  <c r="D17" i="51"/>
  <c r="E17" i="51"/>
  <c r="D108" i="51"/>
  <c r="C108" i="51"/>
  <c r="E108" i="51"/>
  <c r="D86" i="51"/>
  <c r="E86" i="51"/>
  <c r="C86" i="51"/>
  <c r="C69" i="51"/>
  <c r="D69" i="51"/>
  <c r="E69" i="51"/>
  <c r="D18" i="51"/>
  <c r="E18" i="51"/>
  <c r="C18" i="51"/>
  <c r="E2094" i="51"/>
  <c r="C2094" i="51"/>
  <c r="D2094" i="51"/>
  <c r="E2222" i="51"/>
  <c r="C2222" i="51"/>
  <c r="D2222" i="51"/>
  <c r="C2350" i="51"/>
  <c r="D2350" i="51"/>
  <c r="E2350" i="51"/>
  <c r="D3948" i="51"/>
  <c r="C3948" i="51"/>
  <c r="E3948" i="51"/>
  <c r="D3980" i="51"/>
  <c r="C3980" i="51"/>
  <c r="E3980" i="51"/>
  <c r="D4012" i="51"/>
  <c r="C4012" i="51"/>
  <c r="E4012" i="51"/>
  <c r="D4044" i="51"/>
  <c r="C4044" i="51"/>
  <c r="E4044" i="51"/>
  <c r="D4072" i="51"/>
  <c r="C4072" i="51"/>
  <c r="E4072" i="51"/>
  <c r="E4095" i="51"/>
  <c r="C4095" i="51"/>
  <c r="D4095" i="51"/>
  <c r="C4113" i="51"/>
  <c r="E4113" i="51"/>
  <c r="D4113" i="51"/>
  <c r="D4136" i="51"/>
  <c r="C4136" i="51"/>
  <c r="E4136" i="51"/>
  <c r="E4159" i="51"/>
  <c r="C4159" i="51"/>
  <c r="D4159" i="51"/>
  <c r="C4177" i="51"/>
  <c r="E4177" i="51"/>
  <c r="D4177" i="51"/>
  <c r="D4200" i="51"/>
  <c r="C4200" i="51"/>
  <c r="E4200" i="51"/>
  <c r="C4223" i="51"/>
  <c r="E4223" i="51"/>
  <c r="D4223" i="51"/>
  <c r="E4241" i="51"/>
  <c r="C4241" i="51"/>
  <c r="D4241" i="51"/>
  <c r="D4264" i="51"/>
  <c r="C4264" i="51"/>
  <c r="E4264" i="51"/>
  <c r="C4287" i="51"/>
  <c r="E4287" i="51"/>
  <c r="D4287" i="51"/>
  <c r="E4305" i="51"/>
  <c r="C4305" i="51"/>
  <c r="D4305" i="51"/>
  <c r="D4328" i="51"/>
  <c r="C4328" i="51"/>
  <c r="E4328" i="51"/>
  <c r="C4351" i="51"/>
  <c r="E4351" i="51"/>
  <c r="D4351" i="51"/>
  <c r="E4369" i="51"/>
  <c r="C4369" i="51"/>
  <c r="D4369" i="51"/>
  <c r="D4392" i="51"/>
  <c r="C4392" i="51"/>
  <c r="E4392" i="51"/>
  <c r="C4415" i="51"/>
  <c r="E4415" i="51"/>
  <c r="D4415" i="51"/>
  <c r="E4433" i="51"/>
  <c r="C4433" i="51"/>
  <c r="D4433" i="51"/>
  <c r="D4456" i="51"/>
  <c r="C4456" i="51"/>
  <c r="E4456" i="51"/>
  <c r="C4475" i="51"/>
  <c r="E4475" i="51"/>
  <c r="D4475" i="51"/>
  <c r="C4491" i="51"/>
  <c r="E4491" i="51"/>
  <c r="D4491" i="51"/>
  <c r="E2130" i="51"/>
  <c r="C2130" i="51"/>
  <c r="D2130" i="51"/>
  <c r="E2258" i="51"/>
  <c r="C2258" i="51"/>
  <c r="D2258" i="51"/>
  <c r="C2386" i="51"/>
  <c r="D2386" i="51"/>
  <c r="E2386" i="51"/>
  <c r="E3951" i="51"/>
  <c r="C3951" i="51"/>
  <c r="D3951" i="51"/>
  <c r="E3983" i="51"/>
  <c r="C3983" i="51"/>
  <c r="D3983" i="51"/>
  <c r="E4015" i="51"/>
  <c r="C4015" i="51"/>
  <c r="D4015" i="51"/>
  <c r="E4047" i="51"/>
  <c r="C4047" i="51"/>
  <c r="D4047" i="51"/>
  <c r="E4083" i="51"/>
  <c r="C4083" i="51"/>
  <c r="D4083" i="51"/>
  <c r="C4101" i="51"/>
  <c r="E4101" i="51"/>
  <c r="D4101" i="51"/>
  <c r="D4124" i="51"/>
  <c r="C4124" i="51"/>
  <c r="E4124" i="51"/>
  <c r="E4147" i="51"/>
  <c r="C4147" i="51"/>
  <c r="D4147" i="51"/>
  <c r="C4165" i="51"/>
  <c r="E4165" i="51"/>
  <c r="D4165" i="51"/>
  <c r="D4188" i="51"/>
  <c r="C4188" i="51"/>
  <c r="E4188" i="51"/>
  <c r="C4211" i="51"/>
  <c r="E4211" i="51"/>
  <c r="D4211" i="51"/>
  <c r="E4229" i="51"/>
  <c r="C4229" i="51"/>
  <c r="D4229" i="51"/>
  <c r="D4252" i="51"/>
  <c r="C4252" i="51"/>
  <c r="E4252" i="51"/>
  <c r="C4275" i="51"/>
  <c r="E4275" i="51"/>
  <c r="D4275" i="51"/>
  <c r="E4293" i="51"/>
  <c r="C4293" i="51"/>
  <c r="D4293" i="51"/>
  <c r="D4316" i="51"/>
  <c r="C4316" i="51"/>
  <c r="E4316" i="51"/>
  <c r="C4339" i="51"/>
  <c r="E4339" i="51"/>
  <c r="D4339" i="51"/>
  <c r="E4357" i="51"/>
  <c r="C4357" i="51"/>
  <c r="D4357" i="51"/>
  <c r="D4380" i="51"/>
  <c r="C4380" i="51"/>
  <c r="E4380" i="51"/>
  <c r="C4403" i="51"/>
  <c r="E4403" i="51"/>
  <c r="D4403" i="51"/>
  <c r="E4421" i="51"/>
  <c r="C4421" i="51"/>
  <c r="D4421" i="51"/>
  <c r="D4444" i="51"/>
  <c r="C4444" i="51"/>
  <c r="E4444" i="51"/>
  <c r="C4467" i="51"/>
  <c r="E4467" i="51"/>
  <c r="D4467" i="51"/>
  <c r="D4482" i="51"/>
  <c r="C4482" i="51"/>
  <c r="E4482" i="51"/>
  <c r="D4498" i="51"/>
  <c r="C4498" i="51"/>
  <c r="E4498" i="51"/>
  <c r="E2174" i="51"/>
  <c r="C2174" i="51"/>
  <c r="D2174" i="51"/>
  <c r="E2302" i="51"/>
  <c r="C2302" i="51"/>
  <c r="D2302" i="51"/>
  <c r="D3936" i="51"/>
  <c r="C3936" i="51"/>
  <c r="E3936" i="51"/>
  <c r="D3968" i="51"/>
  <c r="C3968" i="51"/>
  <c r="E3968" i="51"/>
  <c r="D4000" i="51"/>
  <c r="C4000" i="51"/>
  <c r="E4000" i="51"/>
  <c r="D4032" i="51"/>
  <c r="C4032" i="51"/>
  <c r="E4032" i="51"/>
  <c r="D4064" i="51"/>
  <c r="C4064" i="51"/>
  <c r="E4064" i="51"/>
  <c r="E4087" i="51"/>
  <c r="C4087" i="51"/>
  <c r="D4087" i="51"/>
  <c r="C4105" i="51"/>
  <c r="E4105" i="51"/>
  <c r="D4105" i="51"/>
  <c r="D4128" i="51"/>
  <c r="C4128" i="51"/>
  <c r="E4128" i="51"/>
  <c r="E4151" i="51"/>
  <c r="C4151" i="51"/>
  <c r="D4151" i="51"/>
  <c r="C4169" i="51"/>
  <c r="E4169" i="51"/>
  <c r="D4169" i="51"/>
  <c r="D4192" i="51"/>
  <c r="C4192" i="51"/>
  <c r="E4192" i="51"/>
  <c r="C4215" i="51"/>
  <c r="E4215" i="51"/>
  <c r="D4215" i="51"/>
  <c r="E4233" i="51"/>
  <c r="C4233" i="51"/>
  <c r="D4233" i="51"/>
  <c r="D4256" i="51"/>
  <c r="C4256" i="51"/>
  <c r="E4256" i="51"/>
  <c r="C4279" i="51"/>
  <c r="E4279" i="51"/>
  <c r="D4279" i="51"/>
  <c r="E4297" i="51"/>
  <c r="C4297" i="51"/>
  <c r="D4297" i="51"/>
  <c r="D4320" i="51"/>
  <c r="C4320" i="51"/>
  <c r="E4320" i="51"/>
  <c r="C4343" i="51"/>
  <c r="E4343" i="51"/>
  <c r="D4343" i="51"/>
  <c r="E4361" i="51"/>
  <c r="C4361" i="51"/>
  <c r="D4361" i="51"/>
  <c r="D4384" i="51"/>
  <c r="C4384" i="51"/>
  <c r="E4384" i="51"/>
  <c r="C4407" i="51"/>
  <c r="E4407" i="51"/>
  <c r="D4407" i="51"/>
  <c r="E4425" i="51"/>
  <c r="C4425" i="51"/>
  <c r="D4425" i="51"/>
  <c r="D4448" i="51"/>
  <c r="C4448" i="51"/>
  <c r="E4448" i="51"/>
  <c r="E4469" i="51"/>
  <c r="C4469" i="51"/>
  <c r="D4469" i="51"/>
  <c r="E4485" i="51"/>
  <c r="C4485" i="51"/>
  <c r="D4485" i="51"/>
  <c r="C2" i="51"/>
  <c r="E2" i="51"/>
  <c r="D2" i="51"/>
  <c r="E2178" i="51"/>
  <c r="C2178" i="51"/>
  <c r="D2178" i="51"/>
  <c r="E2306" i="51"/>
  <c r="C2306" i="51"/>
  <c r="D2306" i="51"/>
  <c r="E3939" i="51"/>
  <c r="C3939" i="51"/>
  <c r="D3939" i="51"/>
  <c r="E3971" i="51"/>
  <c r="C3971" i="51"/>
  <c r="D3971" i="51"/>
  <c r="E4003" i="51"/>
  <c r="C4003" i="51"/>
  <c r="D4003" i="51"/>
  <c r="E4035" i="51"/>
  <c r="C4035" i="51"/>
  <c r="D4035" i="51"/>
  <c r="E4067" i="51"/>
  <c r="C4067" i="51"/>
  <c r="D4067" i="51"/>
  <c r="E4091" i="51"/>
  <c r="C4091" i="51"/>
  <c r="D4091" i="51"/>
  <c r="C4109" i="51"/>
  <c r="E4109" i="51"/>
  <c r="D4109" i="51"/>
  <c r="D4132" i="51"/>
  <c r="C4132" i="51"/>
  <c r="E4132" i="51"/>
  <c r="E4155" i="51"/>
  <c r="C4155" i="51"/>
  <c r="D4155" i="51"/>
  <c r="C4173" i="51"/>
  <c r="E4173" i="51"/>
  <c r="D4173" i="51"/>
  <c r="D4196" i="51"/>
  <c r="C4196" i="51"/>
  <c r="E4196" i="51"/>
  <c r="C4219" i="51"/>
  <c r="E4219" i="51"/>
  <c r="D4219" i="51"/>
  <c r="E4237" i="51"/>
  <c r="C4237" i="51"/>
  <c r="D4237" i="51"/>
  <c r="D4260" i="51"/>
  <c r="C4260" i="51"/>
  <c r="E4260" i="51"/>
  <c r="C4283" i="51"/>
  <c r="E4283" i="51"/>
  <c r="D4283" i="51"/>
  <c r="E4301" i="51"/>
  <c r="C4301" i="51"/>
  <c r="D4301" i="51"/>
  <c r="D4324" i="51"/>
  <c r="C4324" i="51"/>
  <c r="E4324" i="51"/>
  <c r="C4347" i="51"/>
  <c r="E4347" i="51"/>
  <c r="D4347" i="51"/>
  <c r="E4365" i="51"/>
  <c r="C4365" i="51"/>
  <c r="D4365" i="51"/>
  <c r="D4388" i="51"/>
  <c r="C4388" i="51"/>
  <c r="E4388" i="51"/>
  <c r="C4411" i="51"/>
  <c r="E4411" i="51"/>
  <c r="D4411" i="51"/>
  <c r="E4429" i="51"/>
  <c r="C4429" i="51"/>
  <c r="D4429" i="51"/>
  <c r="D4452" i="51"/>
  <c r="C4452" i="51"/>
  <c r="E4452" i="51"/>
  <c r="D4472" i="51"/>
  <c r="C4472" i="51"/>
  <c r="E4472" i="51"/>
  <c r="D4488" i="51"/>
  <c r="C4488" i="51"/>
  <c r="E4488" i="51"/>
  <c r="C4069" i="51"/>
  <c r="E4069" i="51"/>
  <c r="D4069" i="51"/>
  <c r="C4053" i="51"/>
  <c r="E4053" i="51"/>
  <c r="D4053" i="51"/>
  <c r="C4037" i="51"/>
  <c r="E4037" i="51"/>
  <c r="D4037" i="51"/>
  <c r="C4021" i="51"/>
  <c r="E4021" i="51"/>
  <c r="D4021" i="51"/>
  <c r="C4005" i="51"/>
  <c r="E4005" i="51"/>
  <c r="D4005" i="51"/>
  <c r="C3989" i="51"/>
  <c r="E3989" i="51"/>
  <c r="D3989" i="51"/>
  <c r="C3973" i="51"/>
  <c r="E3973" i="51"/>
  <c r="D3973" i="51"/>
  <c r="C3957" i="51"/>
  <c r="E3957" i="51"/>
  <c r="D3957" i="51"/>
  <c r="C3941" i="51"/>
  <c r="E3941" i="51"/>
  <c r="D3941" i="51"/>
  <c r="C2394" i="51"/>
  <c r="D2394" i="51"/>
  <c r="E2394" i="51"/>
  <c r="C2330" i="51"/>
  <c r="D2330" i="51"/>
  <c r="E2330" i="51"/>
  <c r="E2266" i="51"/>
  <c r="C2266" i="51"/>
  <c r="D2266" i="51"/>
  <c r="E2202" i="51"/>
  <c r="C2202" i="51"/>
  <c r="D2202" i="51"/>
  <c r="E2138" i="51"/>
  <c r="C2138" i="51"/>
  <c r="D2138" i="51"/>
  <c r="D4466" i="51"/>
  <c r="C4466" i="51"/>
  <c r="E4466" i="51"/>
  <c r="D4450" i="51"/>
  <c r="C4450" i="51"/>
  <c r="E4450" i="51"/>
  <c r="D4434" i="51"/>
  <c r="C4434" i="51"/>
  <c r="E4434" i="51"/>
  <c r="D4418" i="51"/>
  <c r="E4418" i="51"/>
  <c r="C4418" i="51"/>
  <c r="D4402" i="51"/>
  <c r="E4402" i="51"/>
  <c r="C4402" i="51"/>
  <c r="D4386" i="51"/>
  <c r="E4386" i="51"/>
  <c r="C4386" i="51"/>
  <c r="D4370" i="51"/>
  <c r="C4370" i="51"/>
  <c r="E4370" i="51"/>
  <c r="D4354" i="51"/>
  <c r="C4354" i="51"/>
  <c r="E4354" i="51"/>
  <c r="D4338" i="51"/>
  <c r="C4338" i="51"/>
  <c r="E4338" i="51"/>
  <c r="D4322" i="51"/>
  <c r="C4322" i="51"/>
  <c r="E4322" i="51"/>
  <c r="D4306" i="51"/>
  <c r="E4306" i="51"/>
  <c r="C4306" i="51"/>
  <c r="D4290" i="51"/>
  <c r="E4290" i="51"/>
  <c r="C4290" i="51"/>
  <c r="D4274" i="51"/>
  <c r="E4274" i="51"/>
  <c r="C4274" i="51"/>
  <c r="D4258" i="51"/>
  <c r="E4258" i="51"/>
  <c r="C4258" i="51"/>
  <c r="D4242" i="51"/>
  <c r="E4242" i="51"/>
  <c r="C4242" i="51"/>
  <c r="D4226" i="51"/>
  <c r="E4226" i="51"/>
  <c r="C4226" i="51"/>
  <c r="D4210" i="51"/>
  <c r="E4210" i="51"/>
  <c r="C4210" i="51"/>
  <c r="D4194" i="51"/>
  <c r="E4194" i="51"/>
  <c r="C4194" i="51"/>
  <c r="D4178" i="51"/>
  <c r="E4178" i="51"/>
  <c r="C4178" i="51"/>
  <c r="D4162" i="51"/>
  <c r="E4162" i="51"/>
  <c r="C4162" i="51"/>
  <c r="D4146" i="51"/>
  <c r="E4146" i="51"/>
  <c r="C4146" i="51"/>
  <c r="D4130" i="51"/>
  <c r="E4130" i="51"/>
  <c r="C4130" i="51"/>
  <c r="D4114" i="51"/>
  <c r="E4114" i="51"/>
  <c r="C4114" i="51"/>
  <c r="D4098" i="51"/>
  <c r="E4098" i="51"/>
  <c r="C4098" i="51"/>
  <c r="D4082" i="51"/>
  <c r="E4082" i="51"/>
  <c r="C4082" i="51"/>
  <c r="D4066" i="51"/>
  <c r="E4066" i="51"/>
  <c r="C4066" i="51"/>
  <c r="D4050" i="51"/>
  <c r="E4050" i="51"/>
  <c r="C4050" i="51"/>
  <c r="D4034" i="51"/>
  <c r="E4034" i="51"/>
  <c r="C4034" i="51"/>
  <c r="D4018" i="51"/>
  <c r="E4018" i="51"/>
  <c r="C4018" i="51"/>
  <c r="D4002" i="51"/>
  <c r="E4002" i="51"/>
  <c r="C4002" i="51"/>
  <c r="D3986" i="51"/>
  <c r="E3986" i="51"/>
  <c r="C3986" i="51"/>
  <c r="D3970" i="51"/>
  <c r="E3970" i="51"/>
  <c r="C3970" i="51"/>
  <c r="D3954" i="51"/>
  <c r="E3954" i="51"/>
  <c r="C3954" i="51"/>
  <c r="D3938" i="51"/>
  <c r="E3938" i="51"/>
  <c r="C3938" i="51"/>
  <c r="C2374" i="51"/>
  <c r="E2374" i="51"/>
  <c r="D2374" i="51"/>
  <c r="C2310" i="51"/>
  <c r="E2310" i="51"/>
  <c r="D2310" i="51"/>
  <c r="E2246" i="51"/>
  <c r="C2246" i="51"/>
  <c r="D2246" i="51"/>
  <c r="E2182" i="51"/>
  <c r="C2182" i="51"/>
  <c r="D2182" i="51"/>
  <c r="E2118" i="51"/>
  <c r="C2118" i="51"/>
  <c r="D2118" i="51"/>
  <c r="C2420" i="51"/>
  <c r="D2420" i="51"/>
  <c r="E2420" i="51"/>
  <c r="E2388" i="51"/>
  <c r="C2388" i="51"/>
  <c r="D2388" i="51"/>
  <c r="E2356" i="51"/>
  <c r="C2356" i="51"/>
  <c r="D2356" i="51"/>
  <c r="E2324" i="51"/>
  <c r="C2324" i="51"/>
  <c r="D2324" i="51"/>
  <c r="C2292" i="51"/>
  <c r="E2292" i="51"/>
  <c r="D2292" i="51"/>
  <c r="C2260" i="51"/>
  <c r="E2260" i="51"/>
  <c r="D2260" i="51"/>
  <c r="C2228" i="51"/>
  <c r="E2228" i="51"/>
  <c r="D2228" i="51"/>
  <c r="C2196" i="51"/>
  <c r="E2196" i="51"/>
  <c r="D2196" i="51"/>
  <c r="C2164" i="51"/>
  <c r="E2164" i="51"/>
  <c r="D2164" i="51"/>
  <c r="C2132" i="51"/>
  <c r="E2132" i="51"/>
  <c r="D2132" i="51"/>
  <c r="C2100" i="51"/>
  <c r="E2100" i="51"/>
  <c r="D2100" i="51"/>
  <c r="D3932" i="51"/>
  <c r="C3932" i="51"/>
  <c r="E3932" i="51"/>
  <c r="D3928" i="51"/>
  <c r="C3928" i="51"/>
  <c r="E3928" i="51"/>
  <c r="D3924" i="51"/>
  <c r="C3924" i="51"/>
  <c r="E3924" i="51"/>
  <c r="D3920" i="51"/>
  <c r="C3920" i="51"/>
  <c r="E3920" i="51"/>
  <c r="D3916" i="51"/>
  <c r="C3916" i="51"/>
  <c r="E3916" i="51"/>
  <c r="D3912" i="51"/>
  <c r="C3912" i="51"/>
  <c r="E3912" i="51"/>
  <c r="D3908" i="51"/>
  <c r="C3908" i="51"/>
  <c r="E3908" i="51"/>
  <c r="D3904" i="51"/>
  <c r="C3904" i="51"/>
  <c r="E3904" i="51"/>
  <c r="D3900" i="51"/>
  <c r="C3900" i="51"/>
  <c r="E3900" i="51"/>
  <c r="D3896" i="51"/>
  <c r="C3896" i="51"/>
  <c r="E3896" i="51"/>
  <c r="D3892" i="51"/>
  <c r="C3892" i="51"/>
  <c r="E3892" i="51"/>
  <c r="D3888" i="51"/>
  <c r="C3888" i="51"/>
  <c r="E3888" i="51"/>
  <c r="D3884" i="51"/>
  <c r="C3884" i="51"/>
  <c r="E3884" i="51"/>
  <c r="D3880" i="51"/>
  <c r="C3880" i="51"/>
  <c r="E3880" i="51"/>
  <c r="D3876" i="51"/>
  <c r="C3876" i="51"/>
  <c r="E3876" i="51"/>
  <c r="D3872" i="51"/>
  <c r="C3872" i="51"/>
  <c r="E3872" i="51"/>
  <c r="D3868" i="51"/>
  <c r="C3868" i="51"/>
  <c r="E3868" i="51"/>
  <c r="D3864" i="51"/>
  <c r="C3864" i="51"/>
  <c r="E3864" i="51"/>
  <c r="D3860" i="51"/>
  <c r="C3860" i="51"/>
  <c r="E3860" i="51"/>
  <c r="D3856" i="51"/>
  <c r="C3856" i="51"/>
  <c r="E3856" i="51"/>
  <c r="D3852" i="51"/>
  <c r="C3852" i="51"/>
  <c r="E3852" i="51"/>
  <c r="D3848" i="51"/>
  <c r="C3848" i="51"/>
  <c r="E3848" i="51"/>
  <c r="D3844" i="51"/>
  <c r="C3844" i="51"/>
  <c r="E3844" i="51"/>
  <c r="D3840" i="51"/>
  <c r="C3840" i="51"/>
  <c r="E3840" i="51"/>
  <c r="D3836" i="51"/>
  <c r="C3836" i="51"/>
  <c r="E3836" i="51"/>
  <c r="D3832" i="51"/>
  <c r="C3832" i="51"/>
  <c r="E3832" i="51"/>
  <c r="D3828" i="51"/>
  <c r="C3828" i="51"/>
  <c r="E3828" i="51"/>
  <c r="D3824" i="51"/>
  <c r="C3824" i="51"/>
  <c r="E3824" i="51"/>
  <c r="D3820" i="51"/>
  <c r="C3820" i="51"/>
  <c r="E3820" i="51"/>
  <c r="D3816" i="51"/>
  <c r="C3816" i="51"/>
  <c r="E3816" i="51"/>
  <c r="D3812" i="51"/>
  <c r="C3812" i="51"/>
  <c r="E3812" i="51"/>
  <c r="D3808" i="51"/>
  <c r="C3808" i="51"/>
  <c r="E3808" i="51"/>
  <c r="D3804" i="51"/>
  <c r="C3804" i="51"/>
  <c r="E3804" i="51"/>
  <c r="D3800" i="51"/>
  <c r="C3800" i="51"/>
  <c r="E3800" i="51"/>
  <c r="D3796" i="51"/>
  <c r="C3796" i="51"/>
  <c r="E3796" i="51"/>
  <c r="D3792" i="51"/>
  <c r="C3792" i="51"/>
  <c r="E3792" i="51"/>
  <c r="D3788" i="51"/>
  <c r="C3788" i="51"/>
  <c r="E3788" i="51"/>
  <c r="D3784" i="51"/>
  <c r="C3784" i="51"/>
  <c r="E3784" i="51"/>
  <c r="D3780" i="51"/>
  <c r="C3780" i="51"/>
  <c r="E3780" i="51"/>
  <c r="D3776" i="51"/>
  <c r="C3776" i="51"/>
  <c r="E3776" i="51"/>
  <c r="D3772" i="51"/>
  <c r="C3772" i="51"/>
  <c r="E3772" i="51"/>
  <c r="D3768" i="51"/>
  <c r="C3768" i="51"/>
  <c r="E3768" i="51"/>
  <c r="D3764" i="51"/>
  <c r="C3764" i="51"/>
  <c r="E3764" i="51"/>
  <c r="D3760" i="51"/>
  <c r="C3760" i="51"/>
  <c r="E3760" i="51"/>
  <c r="D3756" i="51"/>
  <c r="C3756" i="51"/>
  <c r="E3756" i="51"/>
  <c r="D3752" i="51"/>
  <c r="C3752" i="51"/>
  <c r="E3752" i="51"/>
  <c r="D3748" i="51"/>
  <c r="C3748" i="51"/>
  <c r="E3748" i="51"/>
  <c r="D3744" i="51"/>
  <c r="C3744" i="51"/>
  <c r="E3744" i="51"/>
  <c r="D3740" i="51"/>
  <c r="C3740" i="51"/>
  <c r="E3740" i="51"/>
  <c r="D3736" i="51"/>
  <c r="C3736" i="51"/>
  <c r="E3736" i="51"/>
  <c r="D3732" i="51"/>
  <c r="C3732" i="51"/>
  <c r="E3732" i="51"/>
  <c r="D3728" i="51"/>
  <c r="C3728" i="51"/>
  <c r="E3728" i="51"/>
  <c r="D3724" i="51"/>
  <c r="C3724" i="51"/>
  <c r="E3724" i="51"/>
  <c r="D3720" i="51"/>
  <c r="C3720" i="51"/>
  <c r="E3720" i="51"/>
  <c r="D3716" i="51"/>
  <c r="C3716" i="51"/>
  <c r="E3716" i="51"/>
  <c r="D3712" i="51"/>
  <c r="C3712" i="51"/>
  <c r="E3712" i="51"/>
  <c r="D3708" i="51"/>
  <c r="C3708" i="51"/>
  <c r="E3708" i="51"/>
  <c r="D3704" i="51"/>
  <c r="C3704" i="51"/>
  <c r="E3704" i="51"/>
  <c r="D3700" i="51"/>
  <c r="C3700" i="51"/>
  <c r="E3700" i="51"/>
  <c r="D3696" i="51"/>
  <c r="C3696" i="51"/>
  <c r="E3696" i="51"/>
  <c r="D3692" i="51"/>
  <c r="C3692" i="51"/>
  <c r="E3692" i="51"/>
  <c r="D3688" i="51"/>
  <c r="C3688" i="51"/>
  <c r="E3688" i="51"/>
  <c r="D3684" i="51"/>
  <c r="C3684" i="51"/>
  <c r="E3684" i="51"/>
  <c r="D3680" i="51"/>
  <c r="C3680" i="51"/>
  <c r="E3680" i="51"/>
  <c r="D3676" i="51"/>
  <c r="C3676" i="51"/>
  <c r="E3676" i="51"/>
  <c r="D3672" i="51"/>
  <c r="C3672" i="51"/>
  <c r="E3672" i="51"/>
  <c r="D3668" i="51"/>
  <c r="C3668" i="51"/>
  <c r="E3668" i="51"/>
  <c r="D3664" i="51"/>
  <c r="C3664" i="51"/>
  <c r="E3664" i="51"/>
  <c r="D3660" i="51"/>
  <c r="C3660" i="51"/>
  <c r="E3660" i="51"/>
  <c r="D3656" i="51"/>
  <c r="C3656" i="51"/>
  <c r="E3656" i="51"/>
  <c r="D3652" i="51"/>
  <c r="C3652" i="51"/>
  <c r="E3652" i="51"/>
  <c r="D3648" i="51"/>
  <c r="C3648" i="51"/>
  <c r="E3648" i="51"/>
  <c r="D3644" i="51"/>
  <c r="C3644" i="51"/>
  <c r="E3644" i="51"/>
  <c r="D3640" i="51"/>
  <c r="C3640" i="51"/>
  <c r="E3640" i="51"/>
  <c r="D3636" i="51"/>
  <c r="C3636" i="51"/>
  <c r="E3636" i="51"/>
  <c r="D3632" i="51"/>
  <c r="C3632" i="51"/>
  <c r="E3632" i="51"/>
  <c r="D3628" i="51"/>
  <c r="C3628" i="51"/>
  <c r="E3628" i="51"/>
  <c r="D3624" i="51"/>
  <c r="C3624" i="51"/>
  <c r="E3624" i="51"/>
  <c r="D3620" i="51"/>
  <c r="C3620" i="51"/>
  <c r="E3620" i="51"/>
  <c r="D3616" i="51"/>
  <c r="C3616" i="51"/>
  <c r="E3616" i="51"/>
  <c r="D3612" i="51"/>
  <c r="C3612" i="51"/>
  <c r="E3612" i="51"/>
  <c r="D3608" i="51"/>
  <c r="C3608" i="51"/>
  <c r="E3608" i="51"/>
  <c r="D3604" i="51"/>
  <c r="C3604" i="51"/>
  <c r="E3604" i="51"/>
  <c r="D3600" i="51"/>
  <c r="C3600" i="51"/>
  <c r="E3600" i="51"/>
  <c r="D3596" i="51"/>
  <c r="C3596" i="51"/>
  <c r="E3596" i="51"/>
  <c r="D3592" i="51"/>
  <c r="C3592" i="51"/>
  <c r="E3592" i="51"/>
  <c r="D3588" i="51"/>
  <c r="C3588" i="51"/>
  <c r="E3588" i="51"/>
  <c r="D3584" i="51"/>
  <c r="C3584" i="51"/>
  <c r="E3584" i="51"/>
  <c r="D3580" i="51"/>
  <c r="C3580" i="51"/>
  <c r="E3580" i="51"/>
  <c r="D3576" i="51"/>
  <c r="C3576" i="51"/>
  <c r="E3576" i="51"/>
  <c r="D3572" i="51"/>
  <c r="C3572" i="51"/>
  <c r="E3572" i="51"/>
  <c r="D3568" i="51"/>
  <c r="C3568" i="51"/>
  <c r="E3568" i="51"/>
  <c r="D3564" i="51"/>
  <c r="C3564" i="51"/>
  <c r="E3564" i="51"/>
  <c r="D3560" i="51"/>
  <c r="C3560" i="51"/>
  <c r="E3560" i="51"/>
  <c r="D3556" i="51"/>
  <c r="C3556" i="51"/>
  <c r="E3556" i="51"/>
  <c r="D3552" i="51"/>
  <c r="C3552" i="51"/>
  <c r="E3552" i="51"/>
  <c r="D3548" i="51"/>
  <c r="C3548" i="51"/>
  <c r="E3548" i="51"/>
  <c r="D3544" i="51"/>
  <c r="C3544" i="51"/>
  <c r="E3544" i="51"/>
  <c r="D3540" i="51"/>
  <c r="C3540" i="51"/>
  <c r="E3540" i="51"/>
  <c r="D3536" i="51"/>
  <c r="C3536" i="51"/>
  <c r="E3536" i="51"/>
  <c r="D3532" i="51"/>
  <c r="C3532" i="51"/>
  <c r="E3532" i="51"/>
  <c r="D3528" i="51"/>
  <c r="C3528" i="51"/>
  <c r="E3528" i="51"/>
  <c r="D3524" i="51"/>
  <c r="C3524" i="51"/>
  <c r="E3524" i="51"/>
  <c r="D3520" i="51"/>
  <c r="C3520" i="51"/>
  <c r="E3520" i="51"/>
  <c r="D3516" i="51"/>
  <c r="C3516" i="51"/>
  <c r="E3516" i="51"/>
  <c r="D3512" i="51"/>
  <c r="C3512" i="51"/>
  <c r="E3512" i="51"/>
  <c r="D3508" i="51"/>
  <c r="C3508" i="51"/>
  <c r="E3508" i="51"/>
  <c r="D3504" i="51"/>
  <c r="C3504" i="51"/>
  <c r="E3504" i="51"/>
  <c r="D3500" i="51"/>
  <c r="C3500" i="51"/>
  <c r="E3500" i="51"/>
  <c r="D3496" i="51"/>
  <c r="C3496" i="51"/>
  <c r="E3496" i="51"/>
  <c r="D3492" i="51"/>
  <c r="C3492" i="51"/>
  <c r="E3492" i="51"/>
  <c r="D3488" i="51"/>
  <c r="C3488" i="51"/>
  <c r="E3488" i="51"/>
  <c r="D3484" i="51"/>
  <c r="C3484" i="51"/>
  <c r="E3484" i="51"/>
  <c r="D3480" i="51"/>
  <c r="C3480" i="51"/>
  <c r="E3480" i="51"/>
  <c r="D3476" i="51"/>
  <c r="C3476" i="51"/>
  <c r="E3476" i="51"/>
  <c r="D3472" i="51"/>
  <c r="C3472" i="51"/>
  <c r="E3472" i="51"/>
  <c r="D3468" i="51"/>
  <c r="C3468" i="51"/>
  <c r="E3468" i="51"/>
  <c r="D3464" i="51"/>
  <c r="C3464" i="51"/>
  <c r="E3464" i="51"/>
  <c r="D3460" i="51"/>
  <c r="C3460" i="51"/>
  <c r="E3460" i="51"/>
  <c r="D3456" i="51"/>
  <c r="C3456" i="51"/>
  <c r="E3456" i="51"/>
  <c r="D3452" i="51"/>
  <c r="C3452" i="51"/>
  <c r="E3452" i="51"/>
  <c r="D3448" i="51"/>
  <c r="C3448" i="51"/>
  <c r="E3448" i="51"/>
  <c r="C2416" i="51"/>
  <c r="D2416" i="51"/>
  <c r="E2416" i="51"/>
  <c r="E2384" i="51"/>
  <c r="C2384" i="51"/>
  <c r="D2384" i="51"/>
  <c r="E2352" i="51"/>
  <c r="C2352" i="51"/>
  <c r="D2352" i="51"/>
  <c r="E2320" i="51"/>
  <c r="C2320" i="51"/>
  <c r="D2320" i="51"/>
  <c r="C2288" i="51"/>
  <c r="E2288" i="51"/>
  <c r="D2288" i="51"/>
  <c r="C2256" i="51"/>
  <c r="E2256" i="51"/>
  <c r="D2256" i="51"/>
  <c r="C2224" i="51"/>
  <c r="E2224" i="51"/>
  <c r="D2224" i="51"/>
  <c r="C2192" i="51"/>
  <c r="E2192" i="51"/>
  <c r="D2192" i="51"/>
  <c r="C2160" i="51"/>
  <c r="E2160" i="51"/>
  <c r="D2160" i="51"/>
  <c r="C2128" i="51"/>
  <c r="E2128" i="51"/>
  <c r="D2128" i="51"/>
  <c r="C2096" i="51"/>
  <c r="E2096" i="51"/>
  <c r="D2096"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26" i="51"/>
  <c r="E3226" i="51"/>
  <c r="C3226" i="51"/>
  <c r="D3218" i="51"/>
  <c r="E3218" i="51"/>
  <c r="C3218" i="51"/>
  <c r="D3210" i="51"/>
  <c r="E3210" i="51"/>
  <c r="C3210" i="51"/>
  <c r="D3202" i="51"/>
  <c r="E3202" i="51"/>
  <c r="C3202" i="51"/>
  <c r="D3194" i="51"/>
  <c r="E3194" i="51"/>
  <c r="C3194" i="51"/>
  <c r="D3186" i="51"/>
  <c r="E3186" i="51"/>
  <c r="C3186" i="51"/>
  <c r="D3178" i="51"/>
  <c r="E3178" i="51"/>
  <c r="C3178" i="51"/>
  <c r="D3170" i="51"/>
  <c r="E3170" i="51"/>
  <c r="C3170" i="51"/>
  <c r="D3162" i="51"/>
  <c r="E3162" i="51"/>
  <c r="C3162" i="51"/>
  <c r="D3154" i="51"/>
  <c r="E3154" i="51"/>
  <c r="C3154" i="51"/>
  <c r="D3146" i="51"/>
  <c r="E3146" i="51"/>
  <c r="C3146" i="51"/>
  <c r="D3138" i="51"/>
  <c r="E3138" i="51"/>
  <c r="C3138" i="51"/>
  <c r="D3130" i="51"/>
  <c r="E3130" i="51"/>
  <c r="C3130" i="51"/>
  <c r="D3122" i="51"/>
  <c r="E3122" i="51"/>
  <c r="C3122" i="51"/>
  <c r="D3114" i="51"/>
  <c r="E3114" i="51"/>
  <c r="C3114" i="51"/>
  <c r="D3106" i="51"/>
  <c r="E3106" i="51"/>
  <c r="C3106" i="51"/>
  <c r="D3098" i="51"/>
  <c r="E3098" i="51"/>
  <c r="C3098" i="51"/>
  <c r="D3090" i="51"/>
  <c r="E3090" i="51"/>
  <c r="C3090" i="51"/>
  <c r="D3082" i="51"/>
  <c r="E3082" i="51"/>
  <c r="C3082" i="51"/>
  <c r="D3074" i="51"/>
  <c r="E3074" i="51"/>
  <c r="C3074"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C2986" i="51"/>
  <c r="E2986" i="51"/>
  <c r="D2978" i="51"/>
  <c r="C2978" i="51"/>
  <c r="E2978" i="51"/>
  <c r="D2970" i="51"/>
  <c r="C2970" i="51"/>
  <c r="E2970" i="51"/>
  <c r="D2962" i="51"/>
  <c r="C2962" i="51"/>
  <c r="E2962" i="51"/>
  <c r="D2954" i="51"/>
  <c r="C2954" i="51"/>
  <c r="E2954" i="51"/>
  <c r="D2946" i="51"/>
  <c r="C2946" i="51"/>
  <c r="E2946" i="51"/>
  <c r="D2938" i="51"/>
  <c r="C2938" i="51"/>
  <c r="E2938" i="51"/>
  <c r="D2930" i="51"/>
  <c r="C2930" i="51"/>
  <c r="E2930" i="51"/>
  <c r="D2922" i="51"/>
  <c r="C2922" i="51"/>
  <c r="E2922" i="51"/>
  <c r="D2914" i="51"/>
  <c r="C2914" i="51"/>
  <c r="E2914" i="51"/>
  <c r="D2906" i="51"/>
  <c r="C2906" i="51"/>
  <c r="E2906" i="51"/>
  <c r="D2898" i="51"/>
  <c r="C2898" i="51"/>
  <c r="E2898" i="51"/>
  <c r="D2890" i="51"/>
  <c r="C2890" i="51"/>
  <c r="E2890" i="51"/>
  <c r="D2882" i="51"/>
  <c r="C2882" i="51"/>
  <c r="E2882" i="51"/>
  <c r="D2874" i="51"/>
  <c r="C2874" i="51"/>
  <c r="E2874" i="51"/>
  <c r="D2866" i="51"/>
  <c r="C2866" i="51"/>
  <c r="E2866" i="51"/>
  <c r="D2858" i="51"/>
  <c r="C2858" i="51"/>
  <c r="E2858" i="51"/>
  <c r="D2850" i="51"/>
  <c r="C2850" i="51"/>
  <c r="E2850" i="51"/>
  <c r="D2842" i="51"/>
  <c r="C2842" i="51"/>
  <c r="E2842" i="51"/>
  <c r="E2834" i="51"/>
  <c r="C2834" i="51"/>
  <c r="D2834" i="51"/>
  <c r="E2826" i="51"/>
  <c r="C2826" i="51"/>
  <c r="D2826" i="51"/>
  <c r="E2818" i="51"/>
  <c r="C2818" i="51"/>
  <c r="D2818" i="51"/>
  <c r="E2810" i="51"/>
  <c r="C2810" i="51"/>
  <c r="D2810" i="51"/>
  <c r="E2802" i="51"/>
  <c r="C2802" i="51"/>
  <c r="D2802" i="51"/>
  <c r="E2794" i="51"/>
  <c r="C2794" i="51"/>
  <c r="D2794" i="51"/>
  <c r="E2786" i="51"/>
  <c r="C2786" i="51"/>
  <c r="D2786" i="51"/>
  <c r="E2778" i="51"/>
  <c r="C2778" i="51"/>
  <c r="D2778" i="51"/>
  <c r="E2770" i="51"/>
  <c r="C2770" i="51"/>
  <c r="D2770" i="51"/>
  <c r="E2762" i="51"/>
  <c r="C2762" i="51"/>
  <c r="D2762" i="51"/>
  <c r="D2754" i="51"/>
  <c r="E2754" i="51"/>
  <c r="C2754" i="51"/>
  <c r="D2746" i="51"/>
  <c r="E2746" i="51"/>
  <c r="C2746" i="51"/>
  <c r="D2738" i="51"/>
  <c r="E2738" i="51"/>
  <c r="C2738" i="51"/>
  <c r="D2730" i="51"/>
  <c r="E2730" i="51"/>
  <c r="C2730" i="51"/>
  <c r="D2722" i="51"/>
  <c r="E2722" i="51"/>
  <c r="C2722" i="51"/>
  <c r="D2714" i="51"/>
  <c r="E2714" i="51"/>
  <c r="C2714" i="51"/>
  <c r="D2706" i="51"/>
  <c r="E2706" i="51"/>
  <c r="C2706" i="51"/>
  <c r="D2698" i="51"/>
  <c r="E2698" i="51"/>
  <c r="C2698" i="51"/>
  <c r="D2690" i="51"/>
  <c r="E2690" i="51"/>
  <c r="C2690" i="51"/>
  <c r="D2682" i="51"/>
  <c r="E2682" i="51"/>
  <c r="C2682" i="51"/>
  <c r="D2674" i="51"/>
  <c r="E2674" i="51"/>
  <c r="C2674" i="51"/>
  <c r="D2666" i="51"/>
  <c r="E2666" i="51"/>
  <c r="C2666" i="51"/>
  <c r="D2658" i="51"/>
  <c r="E2658" i="51"/>
  <c r="C2658" i="51"/>
  <c r="D2650" i="51"/>
  <c r="E2650" i="51"/>
  <c r="C2650" i="51"/>
  <c r="D2642" i="51"/>
  <c r="E2642" i="51"/>
  <c r="C2642" i="51"/>
  <c r="D2634" i="51"/>
  <c r="E2634" i="51"/>
  <c r="C2634" i="51"/>
  <c r="D2626" i="51"/>
  <c r="E2626" i="51"/>
  <c r="C2626" i="51"/>
  <c r="D2618" i="51"/>
  <c r="E2618" i="51"/>
  <c r="C2618" i="51"/>
  <c r="D2610" i="51"/>
  <c r="E2610" i="51"/>
  <c r="C2610" i="51"/>
  <c r="D2602" i="51"/>
  <c r="E2602" i="51"/>
  <c r="C2602" i="51"/>
  <c r="D2594" i="51"/>
  <c r="E2594" i="51"/>
  <c r="C2594" i="51"/>
  <c r="D2586" i="51"/>
  <c r="E2586" i="51"/>
  <c r="C2586" i="51"/>
  <c r="D2578" i="51"/>
  <c r="E2578" i="51"/>
  <c r="C2578" i="51"/>
  <c r="D2570" i="51"/>
  <c r="E2570" i="51"/>
  <c r="C2570" i="51"/>
  <c r="D2562" i="51"/>
  <c r="E2562" i="51"/>
  <c r="C2562" i="51"/>
  <c r="D2554" i="51"/>
  <c r="E2554" i="51"/>
  <c r="C2554" i="51"/>
  <c r="D2546" i="51"/>
  <c r="E2546" i="51"/>
  <c r="C2546" i="51"/>
  <c r="D2538" i="51"/>
  <c r="E2538" i="51"/>
  <c r="C2538" i="51"/>
  <c r="D2530" i="51"/>
  <c r="E2530" i="51"/>
  <c r="C2530" i="51"/>
  <c r="D2522" i="51"/>
  <c r="E2522" i="51"/>
  <c r="C2522" i="51"/>
  <c r="D2514" i="51"/>
  <c r="E2514" i="51"/>
  <c r="C2514" i="51"/>
  <c r="D2506" i="51"/>
  <c r="E2506" i="51"/>
  <c r="C2506" i="51"/>
  <c r="D2498" i="51"/>
  <c r="E2498" i="51"/>
  <c r="C2498" i="51"/>
  <c r="D2490" i="51"/>
  <c r="E2490" i="51"/>
  <c r="C2490" i="51"/>
  <c r="D2482" i="51"/>
  <c r="E2482" i="51"/>
  <c r="C2482" i="51"/>
  <c r="D2474" i="51"/>
  <c r="E2474" i="51"/>
  <c r="C2474" i="51"/>
  <c r="D2466" i="51"/>
  <c r="E2466" i="51"/>
  <c r="C2466" i="51"/>
  <c r="D2458" i="51"/>
  <c r="E2458" i="51"/>
  <c r="C2458" i="51"/>
  <c r="D2450" i="51"/>
  <c r="E2450" i="51"/>
  <c r="C2450" i="51"/>
  <c r="D2442" i="51"/>
  <c r="E2442" i="51"/>
  <c r="C2442" i="51"/>
  <c r="D2434" i="51"/>
  <c r="E2434" i="51"/>
  <c r="C2434" i="51"/>
  <c r="D2426" i="51"/>
  <c r="E2426" i="51"/>
  <c r="C2426" i="51"/>
  <c r="E3443" i="51"/>
  <c r="C3443" i="51"/>
  <c r="D3443" i="51"/>
  <c r="E3435" i="51"/>
  <c r="C3435" i="51"/>
  <c r="D3435" i="51"/>
  <c r="E3427" i="51"/>
  <c r="C3427" i="51"/>
  <c r="D3427" i="51"/>
  <c r="E3419" i="51"/>
  <c r="C3419" i="51"/>
  <c r="D3419" i="51"/>
  <c r="E3411" i="51"/>
  <c r="C3411" i="51"/>
  <c r="D3411" i="51"/>
  <c r="E3403" i="51"/>
  <c r="C3403" i="51"/>
  <c r="D3403" i="51"/>
  <c r="E3395" i="51"/>
  <c r="C3395" i="51"/>
  <c r="D3395" i="51"/>
  <c r="E3387" i="51"/>
  <c r="C3387" i="51"/>
  <c r="D3387" i="51"/>
  <c r="E3379" i="51"/>
  <c r="C3379" i="51"/>
  <c r="D3379" i="51"/>
  <c r="E3371" i="51"/>
  <c r="C3371" i="51"/>
  <c r="D3371" i="51"/>
  <c r="E3363" i="51"/>
  <c r="C3363" i="51"/>
  <c r="D3363" i="51"/>
  <c r="E3355" i="51"/>
  <c r="C3355" i="51"/>
  <c r="D3355" i="51"/>
  <c r="E3347" i="51"/>
  <c r="C3347" i="51"/>
  <c r="D3347" i="51"/>
  <c r="E3339" i="51"/>
  <c r="C3339" i="51"/>
  <c r="D3339" i="51"/>
  <c r="E3331" i="51"/>
  <c r="C3331" i="51"/>
  <c r="D3331" i="51"/>
  <c r="E3323" i="51"/>
  <c r="C3323" i="51"/>
  <c r="D3323" i="51"/>
  <c r="E3315" i="51"/>
  <c r="C3315" i="51"/>
  <c r="D3315" i="51"/>
  <c r="E3307" i="51"/>
  <c r="C3307" i="51"/>
  <c r="D3307" i="51"/>
  <c r="E3299" i="51"/>
  <c r="C3299" i="51"/>
  <c r="D3299" i="51"/>
  <c r="E3291" i="51"/>
  <c r="C3291" i="51"/>
  <c r="D3291" i="51"/>
  <c r="E3283" i="51"/>
  <c r="C3283" i="51"/>
  <c r="D3283" i="51"/>
  <c r="E3275" i="51"/>
  <c r="C3275" i="51"/>
  <c r="D3275" i="51"/>
  <c r="E3267" i="51"/>
  <c r="C3267" i="51"/>
  <c r="D3267" i="51"/>
  <c r="E3259" i="51"/>
  <c r="C3259" i="51"/>
  <c r="D3259" i="51"/>
  <c r="E3251" i="51"/>
  <c r="C3251" i="51"/>
  <c r="D3251" i="51"/>
  <c r="E3243" i="51"/>
  <c r="C3243" i="51"/>
  <c r="D3243" i="51"/>
  <c r="E3235" i="51"/>
  <c r="C3235" i="51"/>
  <c r="D3235" i="51"/>
  <c r="E3227" i="51"/>
  <c r="C3227" i="51"/>
  <c r="D3227" i="51"/>
  <c r="E3219" i="51"/>
  <c r="C3219" i="51"/>
  <c r="D3219" i="51"/>
  <c r="E3211" i="51"/>
  <c r="C3211" i="51"/>
  <c r="D3211" i="51"/>
  <c r="E3203" i="51"/>
  <c r="C3203" i="51"/>
  <c r="D3203" i="51"/>
  <c r="E3195" i="51"/>
  <c r="C3195" i="51"/>
  <c r="D3195" i="51"/>
  <c r="E3187" i="51"/>
  <c r="C3187" i="51"/>
  <c r="D3187" i="51"/>
  <c r="E3179" i="51"/>
  <c r="C3179" i="51"/>
  <c r="D3179" i="51"/>
  <c r="E3171" i="51"/>
  <c r="C3171" i="51"/>
  <c r="D3171" i="51"/>
  <c r="E3163" i="51"/>
  <c r="C3163" i="51"/>
  <c r="D3163" i="51"/>
  <c r="E3155" i="51"/>
  <c r="C3155" i="51"/>
  <c r="D3155" i="51"/>
  <c r="E3147" i="51"/>
  <c r="C3147" i="51"/>
  <c r="D3147" i="51"/>
  <c r="E3139" i="51"/>
  <c r="C3139" i="51"/>
  <c r="D3139" i="51"/>
  <c r="E3131" i="51"/>
  <c r="C3131" i="51"/>
  <c r="D3131" i="51"/>
  <c r="E3123" i="51"/>
  <c r="C3123" i="51"/>
  <c r="D3123" i="51"/>
  <c r="E3115" i="51"/>
  <c r="C3115" i="51"/>
  <c r="D3115" i="51"/>
  <c r="E3107" i="51"/>
  <c r="C3107" i="51"/>
  <c r="D3107" i="51"/>
  <c r="E3099" i="51"/>
  <c r="C3099" i="51"/>
  <c r="D3099" i="51"/>
  <c r="E3091" i="51"/>
  <c r="C3091" i="51"/>
  <c r="D3091" i="51"/>
  <c r="E3083" i="51"/>
  <c r="C3083" i="51"/>
  <c r="D3083" i="51"/>
  <c r="E3075" i="51"/>
  <c r="C3075" i="51"/>
  <c r="D3075" i="51"/>
  <c r="E3067" i="51"/>
  <c r="C3067" i="51"/>
  <c r="D3067" i="51"/>
  <c r="E3059" i="51"/>
  <c r="C3059" i="51"/>
  <c r="D3059" i="51"/>
  <c r="E3051" i="51"/>
  <c r="C3051" i="51"/>
  <c r="D3051" i="51"/>
  <c r="E3043" i="51"/>
  <c r="C3043" i="51"/>
  <c r="D3043" i="51"/>
  <c r="E3035" i="51"/>
  <c r="C3035" i="51"/>
  <c r="D3035" i="51"/>
  <c r="E3027" i="51"/>
  <c r="C3027" i="51"/>
  <c r="D3027" i="51"/>
  <c r="E3019" i="51"/>
  <c r="C3019" i="51"/>
  <c r="D3019" i="51"/>
  <c r="E3011" i="51"/>
  <c r="C3011" i="51"/>
  <c r="D3011" i="51"/>
  <c r="E3003" i="51"/>
  <c r="C3003" i="51"/>
  <c r="D3003" i="51"/>
  <c r="E2995" i="51"/>
  <c r="C2995" i="51"/>
  <c r="D2995" i="51"/>
  <c r="E2987" i="51"/>
  <c r="C2987" i="51"/>
  <c r="D2987" i="51"/>
  <c r="E2979" i="51"/>
  <c r="C2979" i="51"/>
  <c r="D2979" i="51"/>
  <c r="E2971" i="51"/>
  <c r="C2971" i="51"/>
  <c r="D2971" i="51"/>
  <c r="E2963" i="51"/>
  <c r="C2963" i="51"/>
  <c r="D2963" i="51"/>
  <c r="E2955" i="51"/>
  <c r="C2955" i="51"/>
  <c r="D2955" i="51"/>
  <c r="E2947" i="51"/>
  <c r="C2947" i="51"/>
  <c r="D2947" i="51"/>
  <c r="E2939" i="51"/>
  <c r="C2939" i="51"/>
  <c r="D2939" i="51"/>
  <c r="E2931" i="51"/>
  <c r="C2931" i="51"/>
  <c r="D2931" i="51"/>
  <c r="E2923" i="51"/>
  <c r="C2923" i="51"/>
  <c r="D2923" i="51"/>
  <c r="E2915" i="51"/>
  <c r="C2915" i="51"/>
  <c r="D2915" i="51"/>
  <c r="E2907" i="51"/>
  <c r="C2907" i="51"/>
  <c r="D2907" i="51"/>
  <c r="E2899" i="51"/>
  <c r="C2899" i="51"/>
  <c r="D2899" i="51"/>
  <c r="E2891" i="51"/>
  <c r="C2891" i="51"/>
  <c r="D2891" i="51"/>
  <c r="E2883" i="51"/>
  <c r="C2883" i="51"/>
  <c r="D2883" i="51"/>
  <c r="E2875" i="51"/>
  <c r="C2875" i="51"/>
  <c r="D2875" i="51"/>
  <c r="E2867" i="51"/>
  <c r="C2867" i="51"/>
  <c r="D2867" i="51"/>
  <c r="E2859" i="51"/>
  <c r="C2859" i="51"/>
  <c r="D2859" i="51"/>
  <c r="E2851" i="51"/>
  <c r="C2851" i="51"/>
  <c r="D2851" i="51"/>
  <c r="E2843" i="51"/>
  <c r="C2843" i="51"/>
  <c r="D2843" i="51"/>
  <c r="E2835" i="51"/>
  <c r="C2835" i="51"/>
  <c r="D2835" i="51"/>
  <c r="C2827" i="51"/>
  <c r="E2827" i="51"/>
  <c r="D2827" i="51"/>
  <c r="E2819" i="51"/>
  <c r="C2819" i="51"/>
  <c r="D2819" i="51"/>
  <c r="C2811" i="51"/>
  <c r="E2811" i="51"/>
  <c r="D2811" i="51"/>
  <c r="E2803" i="51"/>
  <c r="C2803" i="51"/>
  <c r="D2803" i="51"/>
  <c r="C2795" i="51"/>
  <c r="E2795" i="51"/>
  <c r="D2795" i="51"/>
  <c r="E2787" i="51"/>
  <c r="C2787" i="51"/>
  <c r="D2787" i="51"/>
  <c r="C2779" i="51"/>
  <c r="E2779" i="51"/>
  <c r="D2779" i="51"/>
  <c r="E2771" i="51"/>
  <c r="C2771" i="51"/>
  <c r="D2771" i="51"/>
  <c r="C2763" i="51"/>
  <c r="E2763" i="51"/>
  <c r="D2763" i="51"/>
  <c r="E2755" i="51"/>
  <c r="C2755" i="51"/>
  <c r="D2755" i="51"/>
  <c r="E2747" i="51"/>
  <c r="C2747" i="51"/>
  <c r="D2747" i="51"/>
  <c r="E2739" i="51"/>
  <c r="C2739" i="51"/>
  <c r="D2739" i="51"/>
  <c r="E2731" i="51"/>
  <c r="C2731" i="51"/>
  <c r="D2731" i="51"/>
  <c r="E2723" i="51"/>
  <c r="C2723" i="51"/>
  <c r="D2723" i="51"/>
  <c r="E2715" i="51"/>
  <c r="C2715" i="51"/>
  <c r="D2715" i="51"/>
  <c r="E2707" i="51"/>
  <c r="C2707" i="51"/>
  <c r="D2707" i="51"/>
  <c r="E2699" i="51"/>
  <c r="C2699" i="51"/>
  <c r="D2699" i="51"/>
  <c r="E2691" i="51"/>
  <c r="C2691" i="51"/>
  <c r="D2691" i="51"/>
  <c r="E2683" i="51"/>
  <c r="C2683" i="51"/>
  <c r="D2683" i="51"/>
  <c r="E2675" i="51"/>
  <c r="C2675" i="51"/>
  <c r="D2675" i="51"/>
  <c r="E2667" i="51"/>
  <c r="C2667" i="51"/>
  <c r="D2667" i="51"/>
  <c r="E2659" i="51"/>
  <c r="C2659" i="51"/>
  <c r="D2659" i="51"/>
  <c r="E2651" i="51"/>
  <c r="C2651" i="51"/>
  <c r="D2651" i="51"/>
  <c r="E2643" i="51"/>
  <c r="C2643" i="51"/>
  <c r="D2643" i="51"/>
  <c r="E2635" i="51"/>
  <c r="C2635" i="51"/>
  <c r="D2635" i="51"/>
  <c r="E2627" i="51"/>
  <c r="C2627" i="51"/>
  <c r="D2627" i="51"/>
  <c r="E2619" i="51"/>
  <c r="C2619" i="51"/>
  <c r="D2619" i="51"/>
  <c r="E2611" i="51"/>
  <c r="C2611" i="51"/>
  <c r="D2611" i="51"/>
  <c r="E2603" i="51"/>
  <c r="C2603" i="51"/>
  <c r="D2603" i="51"/>
  <c r="E2595" i="51"/>
  <c r="C2595" i="51"/>
  <c r="D2595" i="51"/>
  <c r="E2587" i="51"/>
  <c r="C2587" i="51"/>
  <c r="D2587" i="51"/>
  <c r="E2579" i="51"/>
  <c r="C2579" i="51"/>
  <c r="D2579" i="51"/>
  <c r="E2571" i="51"/>
  <c r="C2571" i="51"/>
  <c r="D2571" i="51"/>
  <c r="E2563" i="51"/>
  <c r="C2563" i="51"/>
  <c r="D2563" i="51"/>
  <c r="E2555" i="51"/>
  <c r="C2555" i="51"/>
  <c r="D2555" i="51"/>
  <c r="E2547" i="51"/>
  <c r="C2547" i="51"/>
  <c r="D2547" i="51"/>
  <c r="E2539" i="51"/>
  <c r="C2539" i="51"/>
  <c r="D2539" i="51"/>
  <c r="E2531" i="51"/>
  <c r="C2531" i="51"/>
  <c r="D2531" i="51"/>
  <c r="E2523" i="51"/>
  <c r="C2523" i="51"/>
  <c r="D2523" i="51"/>
  <c r="E2515" i="51"/>
  <c r="C2515" i="51"/>
  <c r="D2515" i="51"/>
  <c r="E2507" i="51"/>
  <c r="C2507" i="51"/>
  <c r="D2507" i="51"/>
  <c r="E2499" i="51"/>
  <c r="C2499" i="51"/>
  <c r="D2499" i="51"/>
  <c r="E2491" i="51"/>
  <c r="C2491" i="51"/>
  <c r="D2491" i="51"/>
  <c r="E2483" i="51"/>
  <c r="C2483" i="51"/>
  <c r="D2483" i="51"/>
  <c r="E2475" i="51"/>
  <c r="C2475" i="51"/>
  <c r="D2475" i="51"/>
  <c r="E2467" i="51"/>
  <c r="C2467" i="51"/>
  <c r="D2467" i="51"/>
  <c r="E2459" i="51"/>
  <c r="C2459" i="51"/>
  <c r="D2459" i="51"/>
  <c r="E2451" i="51"/>
  <c r="C2451" i="51"/>
  <c r="D2451" i="51"/>
  <c r="E2443" i="51"/>
  <c r="C2443" i="51"/>
  <c r="D2443" i="51"/>
  <c r="E2435" i="51"/>
  <c r="C2435" i="51"/>
  <c r="D2435" i="51"/>
  <c r="E2427" i="51"/>
  <c r="C2427" i="51"/>
  <c r="D2427" i="51"/>
  <c r="C1134" i="51"/>
  <c r="D1134" i="51"/>
  <c r="E1134" i="51"/>
  <c r="E2415" i="51"/>
  <c r="C2415" i="51"/>
  <c r="D2415" i="51"/>
  <c r="E2407" i="51"/>
  <c r="C2407" i="51"/>
  <c r="D2407" i="51"/>
  <c r="D2399" i="51"/>
  <c r="E2399" i="51"/>
  <c r="C2399" i="51"/>
  <c r="D2391" i="51"/>
  <c r="C2391" i="51"/>
  <c r="E2391" i="51"/>
  <c r="D2383" i="51"/>
  <c r="E2383" i="51"/>
  <c r="C2383" i="51"/>
  <c r="D2375" i="51"/>
  <c r="C2375" i="51"/>
  <c r="E2375" i="51"/>
  <c r="D2367" i="51"/>
  <c r="E2367" i="51"/>
  <c r="C2367" i="51"/>
  <c r="D2359" i="51"/>
  <c r="C2359" i="51"/>
  <c r="E2359" i="51"/>
  <c r="D2351" i="51"/>
  <c r="E2351" i="51"/>
  <c r="C2351" i="51"/>
  <c r="D2343" i="51"/>
  <c r="C2343" i="51"/>
  <c r="E2343" i="51"/>
  <c r="D2335" i="51"/>
  <c r="E2335" i="51"/>
  <c r="C2335" i="51"/>
  <c r="D2327" i="51"/>
  <c r="C2327" i="51"/>
  <c r="E2327" i="51"/>
  <c r="D2319" i="51"/>
  <c r="E2319" i="51"/>
  <c r="C2319" i="51"/>
  <c r="D2311" i="51"/>
  <c r="C2311" i="51"/>
  <c r="E2311" i="51"/>
  <c r="D2303" i="51"/>
  <c r="C2303" i="51"/>
  <c r="E2303" i="51"/>
  <c r="D2295" i="51"/>
  <c r="C2295" i="51"/>
  <c r="E2295" i="51"/>
  <c r="D2287" i="51"/>
  <c r="C2287" i="51"/>
  <c r="E2287" i="51"/>
  <c r="D2279" i="51"/>
  <c r="C2279" i="51"/>
  <c r="E2279" i="51"/>
  <c r="D2271" i="51"/>
  <c r="C2271" i="51"/>
  <c r="E2271" i="51"/>
  <c r="D2263" i="51"/>
  <c r="C2263" i="51"/>
  <c r="E2263" i="51"/>
  <c r="D2255" i="51"/>
  <c r="C2255" i="51"/>
  <c r="E2255" i="51"/>
  <c r="D2247" i="51"/>
  <c r="C2247" i="51"/>
  <c r="E2247" i="51"/>
  <c r="D2239" i="51"/>
  <c r="C2239" i="51"/>
  <c r="E2239" i="51"/>
  <c r="D2231" i="51"/>
  <c r="C2231" i="51"/>
  <c r="E2231" i="51"/>
  <c r="D2223" i="51"/>
  <c r="C2223" i="51"/>
  <c r="E2223" i="51"/>
  <c r="D2215" i="51"/>
  <c r="C2215" i="51"/>
  <c r="E2215" i="51"/>
  <c r="D2207" i="51"/>
  <c r="C2207" i="51"/>
  <c r="E2207" i="51"/>
  <c r="D2199" i="51"/>
  <c r="C2199" i="51"/>
  <c r="E2199" i="51"/>
  <c r="D2191" i="51"/>
  <c r="C2191" i="51"/>
  <c r="E2191" i="51"/>
  <c r="D2183" i="51"/>
  <c r="C2183" i="51"/>
  <c r="E2183" i="51"/>
  <c r="D2175" i="51"/>
  <c r="C2175" i="51"/>
  <c r="E2175" i="51"/>
  <c r="D2167" i="51"/>
  <c r="C2167" i="51"/>
  <c r="E2167" i="51"/>
  <c r="D2159" i="51"/>
  <c r="C2159" i="51"/>
  <c r="E2159" i="51"/>
  <c r="D2151" i="51"/>
  <c r="C2151" i="51"/>
  <c r="E2151" i="51"/>
  <c r="D2143" i="51"/>
  <c r="C2143" i="51"/>
  <c r="E2143" i="51"/>
  <c r="D2135" i="51"/>
  <c r="C2135" i="51"/>
  <c r="E2135" i="51"/>
  <c r="D2127" i="51"/>
  <c r="C2127" i="51"/>
  <c r="E2127" i="51"/>
  <c r="D2119" i="51"/>
  <c r="C2119" i="51"/>
  <c r="E2119" i="51"/>
  <c r="D2111" i="51"/>
  <c r="C2111" i="51"/>
  <c r="E2111" i="51"/>
  <c r="D2103" i="51"/>
  <c r="C2103" i="51"/>
  <c r="E2103" i="51"/>
  <c r="D2095" i="51"/>
  <c r="C2095" i="51"/>
  <c r="E2095" i="51"/>
  <c r="D2087" i="51"/>
  <c r="C2087" i="51"/>
  <c r="E2087" i="51"/>
  <c r="C1130" i="51"/>
  <c r="D1130" i="51"/>
  <c r="E1130" i="51"/>
  <c r="C1118" i="51"/>
  <c r="D1118" i="51"/>
  <c r="E1118" i="51"/>
  <c r="C1142" i="51"/>
  <c r="D1142" i="51"/>
  <c r="E1142" i="51"/>
  <c r="C340" i="51"/>
  <c r="E340" i="51"/>
  <c r="D340" i="51"/>
  <c r="C1106" i="51"/>
  <c r="D1106" i="51"/>
  <c r="E1106" i="51"/>
  <c r="D563" i="51"/>
  <c r="E563" i="51"/>
  <c r="C563"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D1823" i="51"/>
  <c r="C1823" i="51"/>
  <c r="E1823" i="51"/>
  <c r="D1819" i="51"/>
  <c r="C1819" i="51"/>
  <c r="E1819" i="51"/>
  <c r="D1815" i="51"/>
  <c r="C1815" i="51"/>
  <c r="E1815" i="51"/>
  <c r="D1811" i="51"/>
  <c r="C1811" i="51"/>
  <c r="E1811" i="51"/>
  <c r="D1807" i="51"/>
  <c r="C1807" i="51"/>
  <c r="E1807" i="51"/>
  <c r="D1803" i="51"/>
  <c r="C1803" i="51"/>
  <c r="E1803" i="51"/>
  <c r="D1799" i="51"/>
  <c r="C1799" i="51"/>
  <c r="E1799" i="51"/>
  <c r="D1795" i="51"/>
  <c r="C1795" i="51"/>
  <c r="E1795" i="51"/>
  <c r="D1791" i="51"/>
  <c r="C1791" i="51"/>
  <c r="E1791" i="51"/>
  <c r="D1787" i="51"/>
  <c r="C1787" i="51"/>
  <c r="E1787" i="51"/>
  <c r="D1783" i="51"/>
  <c r="C1783" i="51"/>
  <c r="E1783" i="51"/>
  <c r="D1779" i="51"/>
  <c r="C1779" i="51"/>
  <c r="E1779" i="51"/>
  <c r="D1775" i="51"/>
  <c r="C1775" i="51"/>
  <c r="E1775" i="51"/>
  <c r="D1771" i="51"/>
  <c r="C1771" i="51"/>
  <c r="E1771" i="51"/>
  <c r="D1767" i="51"/>
  <c r="C1767" i="51"/>
  <c r="E1767" i="51"/>
  <c r="D1763" i="51"/>
  <c r="C1763" i="51"/>
  <c r="E1763" i="51"/>
  <c r="D1759" i="51"/>
  <c r="C1759" i="51"/>
  <c r="E1759" i="51"/>
  <c r="D1755" i="51"/>
  <c r="C1755" i="51"/>
  <c r="E1755" i="51"/>
  <c r="D1751" i="51"/>
  <c r="C1751" i="51"/>
  <c r="E1751" i="51"/>
  <c r="D1747" i="51"/>
  <c r="C1747" i="51"/>
  <c r="E1747" i="51"/>
  <c r="D1743" i="51"/>
  <c r="C1743" i="51"/>
  <c r="E1743" i="51"/>
  <c r="D1739" i="51"/>
  <c r="C1739" i="51"/>
  <c r="E1739" i="51"/>
  <c r="D1735" i="51"/>
  <c r="C1735" i="51"/>
  <c r="E1735" i="51"/>
  <c r="D1731" i="51"/>
  <c r="C1731" i="51"/>
  <c r="E1731" i="51"/>
  <c r="D1727" i="51"/>
  <c r="C1727" i="51"/>
  <c r="E1727" i="51"/>
  <c r="D1723" i="51"/>
  <c r="C1723" i="51"/>
  <c r="E1723" i="51"/>
  <c r="D1719" i="51"/>
  <c r="C1719" i="51"/>
  <c r="E1719" i="51"/>
  <c r="D1715" i="51"/>
  <c r="C1715" i="51"/>
  <c r="E1715" i="51"/>
  <c r="D1711" i="51"/>
  <c r="C1711" i="51"/>
  <c r="E1711" i="51"/>
  <c r="D1707" i="51"/>
  <c r="C1707" i="51"/>
  <c r="E1707" i="51"/>
  <c r="D1703" i="51"/>
  <c r="C1703" i="51"/>
  <c r="E1703" i="51"/>
  <c r="D1699" i="51"/>
  <c r="C1699" i="51"/>
  <c r="E1699" i="51"/>
  <c r="D1695" i="51"/>
  <c r="C1695" i="51"/>
  <c r="E1695" i="51"/>
  <c r="D1691" i="51"/>
  <c r="C1691" i="51"/>
  <c r="E1691" i="51"/>
  <c r="D1687" i="51"/>
  <c r="C1687" i="51"/>
  <c r="E1687" i="51"/>
  <c r="D1683" i="51"/>
  <c r="C1683" i="51"/>
  <c r="E1683" i="51"/>
  <c r="D1679" i="51"/>
  <c r="C1679" i="51"/>
  <c r="E1679" i="51"/>
  <c r="D1675" i="51"/>
  <c r="C1675" i="51"/>
  <c r="E1675" i="51"/>
  <c r="D1671" i="51"/>
  <c r="C1671" i="51"/>
  <c r="E1671" i="51"/>
  <c r="D1667" i="51"/>
  <c r="C1667" i="51"/>
  <c r="E1667" i="51"/>
  <c r="D1663" i="51"/>
  <c r="C1663" i="51"/>
  <c r="E1663" i="51"/>
  <c r="D1659" i="51"/>
  <c r="C1659" i="51"/>
  <c r="E1659" i="51"/>
  <c r="D1655" i="51"/>
  <c r="C1655" i="51"/>
  <c r="E1655" i="51"/>
  <c r="D1651" i="51"/>
  <c r="C1651" i="51"/>
  <c r="E1651" i="51"/>
  <c r="D1647" i="51"/>
  <c r="C1647" i="51"/>
  <c r="E1647" i="51"/>
  <c r="D1643" i="51"/>
  <c r="C1643" i="51"/>
  <c r="E1643" i="51"/>
  <c r="D1639" i="51"/>
  <c r="C1639" i="51"/>
  <c r="E1639" i="51"/>
  <c r="D1635" i="51"/>
  <c r="C1635" i="51"/>
  <c r="E1635" i="51"/>
  <c r="D1631" i="51"/>
  <c r="C1631" i="51"/>
  <c r="E1631" i="51"/>
  <c r="D1627" i="51"/>
  <c r="C1627" i="51"/>
  <c r="E1627" i="51"/>
  <c r="D1623" i="51"/>
  <c r="C1623" i="51"/>
  <c r="E1623" i="51"/>
  <c r="D1619" i="51"/>
  <c r="C1619" i="51"/>
  <c r="E1619" i="51"/>
  <c r="D1615" i="51"/>
  <c r="C1615" i="51"/>
  <c r="E1615" i="51"/>
  <c r="D1611" i="51"/>
  <c r="C1611" i="51"/>
  <c r="E1611" i="51"/>
  <c r="D1607" i="51"/>
  <c r="C1607" i="51"/>
  <c r="E1607" i="51"/>
  <c r="D1603" i="51"/>
  <c r="C1603" i="51"/>
  <c r="E1603" i="51"/>
  <c r="D1599" i="51"/>
  <c r="C1599" i="51"/>
  <c r="E1599" i="51"/>
  <c r="D1595" i="51"/>
  <c r="C1595" i="51"/>
  <c r="E1595" i="51"/>
  <c r="D1591" i="51"/>
  <c r="C1591" i="51"/>
  <c r="E1591" i="51"/>
  <c r="D1587" i="51"/>
  <c r="C1587" i="51"/>
  <c r="E1587" i="51"/>
  <c r="D1583" i="51"/>
  <c r="C1583" i="51"/>
  <c r="E1583" i="51"/>
  <c r="D1579" i="51"/>
  <c r="C1579" i="51"/>
  <c r="E1579" i="51"/>
  <c r="D1575" i="51"/>
  <c r="C1575" i="51"/>
  <c r="E1575" i="51"/>
  <c r="D1571" i="51"/>
  <c r="C1571" i="51"/>
  <c r="E1571" i="51"/>
  <c r="D1124" i="51"/>
  <c r="E1124" i="51"/>
  <c r="C1124" i="51"/>
  <c r="D1015" i="51"/>
  <c r="C1015" i="51"/>
  <c r="E1015" i="51"/>
  <c r="D1144" i="51"/>
  <c r="E1144" i="51"/>
  <c r="C1144" i="51"/>
  <c r="D1112" i="51"/>
  <c r="E1112" i="51"/>
  <c r="C1112" i="51"/>
  <c r="C610" i="51"/>
  <c r="E610" i="51"/>
  <c r="D610" i="51"/>
  <c r="E1137" i="51"/>
  <c r="C1137" i="51"/>
  <c r="D1137" i="51"/>
  <c r="E1121" i="51"/>
  <c r="C1121" i="51"/>
  <c r="D1121" i="51"/>
  <c r="E1105" i="51"/>
  <c r="C1105" i="51"/>
  <c r="D1105" i="51"/>
  <c r="D995" i="51"/>
  <c r="C995" i="51"/>
  <c r="E995" i="51"/>
  <c r="C670" i="51"/>
  <c r="E670" i="51"/>
  <c r="D670" i="51"/>
  <c r="C489" i="51"/>
  <c r="E489" i="51"/>
  <c r="D489" i="51"/>
  <c r="D1563" i="51"/>
  <c r="C1563" i="51"/>
  <c r="E1563" i="51"/>
  <c r="D1559" i="51"/>
  <c r="C1559" i="51"/>
  <c r="E1559" i="51"/>
  <c r="D1555" i="51"/>
  <c r="C1555" i="51"/>
  <c r="E1555" i="51"/>
  <c r="D1551" i="51"/>
  <c r="C1551" i="51"/>
  <c r="E1551" i="51"/>
  <c r="D1547" i="51"/>
  <c r="C1547" i="51"/>
  <c r="E1547" i="51"/>
  <c r="D1543" i="51"/>
  <c r="C1543" i="51"/>
  <c r="E1543" i="51"/>
  <c r="D1539" i="51"/>
  <c r="C1539" i="51"/>
  <c r="E1539" i="51"/>
  <c r="D1535" i="51"/>
  <c r="C1535" i="51"/>
  <c r="E1535" i="51"/>
  <c r="D1531" i="51"/>
  <c r="C1531" i="51"/>
  <c r="E1531" i="51"/>
  <c r="D1527" i="51"/>
  <c r="C1527" i="51"/>
  <c r="E1527" i="51"/>
  <c r="D1523" i="51"/>
  <c r="C1523" i="51"/>
  <c r="E1523" i="51"/>
  <c r="D1519" i="51"/>
  <c r="C1519" i="51"/>
  <c r="E1519" i="51"/>
  <c r="D1515" i="51"/>
  <c r="C1515" i="51"/>
  <c r="E1515" i="51"/>
  <c r="D1511" i="51"/>
  <c r="C1511" i="51"/>
  <c r="E1511" i="51"/>
  <c r="D1507" i="51"/>
  <c r="C1507" i="51"/>
  <c r="E1507" i="51"/>
  <c r="D1503" i="51"/>
  <c r="C1503" i="51"/>
  <c r="E1503" i="51"/>
  <c r="D1499" i="51"/>
  <c r="C1499" i="51"/>
  <c r="E1499" i="51"/>
  <c r="D1495" i="51"/>
  <c r="C1495" i="51"/>
  <c r="E1495" i="51"/>
  <c r="D1491" i="51"/>
  <c r="C1491" i="51"/>
  <c r="E1491" i="51"/>
  <c r="D1487" i="51"/>
  <c r="C1487" i="51"/>
  <c r="E1487" i="51"/>
  <c r="D1483" i="51"/>
  <c r="C1483" i="51"/>
  <c r="E1483" i="51"/>
  <c r="D1479" i="51"/>
  <c r="C1479" i="51"/>
  <c r="E1479" i="51"/>
  <c r="D1475" i="51"/>
  <c r="C1475" i="51"/>
  <c r="E1475" i="51"/>
  <c r="D1471" i="51"/>
  <c r="C1471" i="51"/>
  <c r="E1471" i="51"/>
  <c r="D1467" i="51"/>
  <c r="C1467" i="51"/>
  <c r="E1467" i="51"/>
  <c r="D1463" i="51"/>
  <c r="C1463" i="51"/>
  <c r="E1463" i="51"/>
  <c r="D1459" i="51"/>
  <c r="C1459" i="51"/>
  <c r="E1459" i="51"/>
  <c r="D1455" i="51"/>
  <c r="C1455" i="51"/>
  <c r="E1455" i="51"/>
  <c r="D1451" i="51"/>
  <c r="C1451" i="51"/>
  <c r="E1451" i="51"/>
  <c r="D1447" i="51"/>
  <c r="C1447" i="51"/>
  <c r="E1447" i="51"/>
  <c r="D1443" i="51"/>
  <c r="C1443" i="51"/>
  <c r="E1443" i="51"/>
  <c r="D1439" i="51"/>
  <c r="C1439" i="51"/>
  <c r="E1439" i="51"/>
  <c r="D1435" i="51"/>
  <c r="C1435" i="51"/>
  <c r="E1435" i="51"/>
  <c r="D1431" i="51"/>
  <c r="C1431" i="51"/>
  <c r="E1431" i="51"/>
  <c r="D1427" i="51"/>
  <c r="C1427" i="51"/>
  <c r="E1427" i="51"/>
  <c r="D1423" i="51"/>
  <c r="C1423" i="51"/>
  <c r="E1423" i="51"/>
  <c r="D1419" i="51"/>
  <c r="C1419" i="51"/>
  <c r="E1419" i="51"/>
  <c r="D1415" i="51"/>
  <c r="C1415" i="51"/>
  <c r="E1415" i="51"/>
  <c r="D1411" i="51"/>
  <c r="C1411" i="51"/>
  <c r="E1411" i="51"/>
  <c r="D1407" i="51"/>
  <c r="C1407" i="51"/>
  <c r="E1407" i="51"/>
  <c r="D1403" i="51"/>
  <c r="C1403" i="51"/>
  <c r="E1403" i="51"/>
  <c r="C1139" i="51"/>
  <c r="D1139" i="51"/>
  <c r="E1139" i="51"/>
  <c r="C1123" i="51"/>
  <c r="D1123" i="51"/>
  <c r="E1123" i="51"/>
  <c r="C1107" i="51"/>
  <c r="D1107" i="51"/>
  <c r="E1107" i="51"/>
  <c r="E982" i="51"/>
  <c r="C982" i="51"/>
  <c r="D982" i="51"/>
  <c r="C742" i="51"/>
  <c r="E742" i="51"/>
  <c r="D742" i="51"/>
  <c r="E576" i="51"/>
  <c r="C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C1278" i="51"/>
  <c r="D1278" i="51"/>
  <c r="E1278" i="51"/>
  <c r="C1274" i="51"/>
  <c r="E1274" i="51"/>
  <c r="D1274" i="51"/>
  <c r="C1270" i="51"/>
  <c r="D1270" i="51"/>
  <c r="E1270" i="51"/>
  <c r="C1266" i="51"/>
  <c r="E1266" i="51"/>
  <c r="D1266" i="51"/>
  <c r="C1262" i="51"/>
  <c r="D1262" i="51"/>
  <c r="E1262" i="51"/>
  <c r="C1258" i="51"/>
  <c r="E1258" i="51"/>
  <c r="D1258" i="51"/>
  <c r="C1254" i="51"/>
  <c r="D1254" i="51"/>
  <c r="E1254" i="51"/>
  <c r="C1250" i="51"/>
  <c r="E1250" i="51"/>
  <c r="D1250" i="51"/>
  <c r="C1246" i="51"/>
  <c r="D1246" i="51"/>
  <c r="E1246" i="51"/>
  <c r="C1242" i="51"/>
  <c r="E1242" i="51"/>
  <c r="D1242" i="51"/>
  <c r="C1238" i="51"/>
  <c r="D1238" i="51"/>
  <c r="E1238" i="51"/>
  <c r="C1234" i="51"/>
  <c r="E1234" i="51"/>
  <c r="D1234" i="51"/>
  <c r="C1230" i="51"/>
  <c r="D1230" i="51"/>
  <c r="E1230" i="51"/>
  <c r="C1226" i="51"/>
  <c r="D1226" i="51"/>
  <c r="E1226" i="51"/>
  <c r="C1222" i="51"/>
  <c r="D1222" i="51"/>
  <c r="E1222" i="51"/>
  <c r="C1218" i="51"/>
  <c r="D1218" i="51"/>
  <c r="E1218" i="51"/>
  <c r="C1214" i="51"/>
  <c r="D1214" i="51"/>
  <c r="E1214" i="51"/>
  <c r="C1210" i="51"/>
  <c r="D1210" i="51"/>
  <c r="E1210" i="51"/>
  <c r="C1206" i="51"/>
  <c r="D1206" i="51"/>
  <c r="E1206" i="51"/>
  <c r="C1202" i="51"/>
  <c r="D1202" i="51"/>
  <c r="E1202" i="51"/>
  <c r="C1198" i="51"/>
  <c r="D1198" i="51"/>
  <c r="E1198" i="51"/>
  <c r="C1194" i="51"/>
  <c r="D1194" i="51"/>
  <c r="E1194" i="51"/>
  <c r="C1190" i="51"/>
  <c r="D1190" i="51"/>
  <c r="E1190" i="51"/>
  <c r="C1186" i="51"/>
  <c r="D1186" i="51"/>
  <c r="E1186" i="51"/>
  <c r="C1182" i="51"/>
  <c r="D1182" i="51"/>
  <c r="E1182" i="51"/>
  <c r="C1178" i="51"/>
  <c r="D1178" i="51"/>
  <c r="E1178" i="51"/>
  <c r="C1174" i="51"/>
  <c r="D1174" i="51"/>
  <c r="E1174" i="51"/>
  <c r="C1170" i="51"/>
  <c r="D1170" i="51"/>
  <c r="E1170" i="51"/>
  <c r="C1166" i="51"/>
  <c r="D1166" i="51"/>
  <c r="E1166" i="51"/>
  <c r="C1162" i="51"/>
  <c r="D1162" i="51"/>
  <c r="E1162" i="51"/>
  <c r="C1158" i="51"/>
  <c r="D1158" i="51"/>
  <c r="E1158" i="51"/>
  <c r="C1154" i="51"/>
  <c r="D1154" i="51"/>
  <c r="E1154" i="51"/>
  <c r="C1150" i="51"/>
  <c r="D1150" i="51"/>
  <c r="E1150" i="51"/>
  <c r="C1146" i="51"/>
  <c r="D1146" i="51"/>
  <c r="E1146" i="51"/>
  <c r="D999" i="51"/>
  <c r="C999" i="51"/>
  <c r="E999" i="51"/>
  <c r="D887" i="51"/>
  <c r="C887" i="51"/>
  <c r="E887" i="51"/>
  <c r="D781" i="51"/>
  <c r="C781" i="51"/>
  <c r="E781" i="51"/>
  <c r="D687" i="51"/>
  <c r="E687" i="51"/>
  <c r="C687" i="51"/>
  <c r="C606" i="51"/>
  <c r="E606" i="51"/>
  <c r="D606" i="51"/>
  <c r="E375" i="51"/>
  <c r="D375" i="51"/>
  <c r="C375" i="51"/>
  <c r="C992" i="51"/>
  <c r="E992" i="51"/>
  <c r="D992" i="51"/>
  <c r="C896" i="51"/>
  <c r="E896" i="51"/>
  <c r="D896" i="51"/>
  <c r="E808" i="51"/>
  <c r="C808" i="51"/>
  <c r="D808" i="51"/>
  <c r="C738" i="51"/>
  <c r="E738" i="51"/>
  <c r="D738" i="51"/>
  <c r="C586" i="51"/>
  <c r="E586" i="51"/>
  <c r="D586" i="51"/>
  <c r="D352" i="51"/>
  <c r="E352" i="51"/>
  <c r="C352" i="51"/>
  <c r="C1026" i="51"/>
  <c r="D1026" i="51"/>
  <c r="E1026" i="51"/>
  <c r="C1000" i="51"/>
  <c r="E1000" i="51"/>
  <c r="D1000" i="51"/>
  <c r="D959" i="51"/>
  <c r="C959" i="51"/>
  <c r="E959" i="51"/>
  <c r="E906" i="51"/>
  <c r="C906" i="51"/>
  <c r="D906" i="51"/>
  <c r="D863" i="51"/>
  <c r="C863" i="51"/>
  <c r="E863" i="51"/>
  <c r="E820" i="51"/>
  <c r="C820" i="51"/>
  <c r="D820" i="51"/>
  <c r="C758" i="51"/>
  <c r="E758" i="51"/>
  <c r="D758" i="51"/>
  <c r="D701" i="51"/>
  <c r="C701" i="51"/>
  <c r="E701" i="51"/>
  <c r="D641" i="51"/>
  <c r="C641" i="51"/>
  <c r="E641" i="51"/>
  <c r="D595" i="51"/>
  <c r="E595" i="51"/>
  <c r="C595" i="51"/>
  <c r="D287" i="51"/>
  <c r="E287" i="51"/>
  <c r="C287" i="51"/>
  <c r="E133" i="51"/>
  <c r="C133" i="51"/>
  <c r="D133" i="51"/>
  <c r="E990" i="51"/>
  <c r="C990" i="51"/>
  <c r="D990" i="51"/>
  <c r="D955" i="51"/>
  <c r="C955" i="51"/>
  <c r="E955" i="51"/>
  <c r="D893" i="51"/>
  <c r="C893" i="51"/>
  <c r="E893" i="51"/>
  <c r="D815" i="51"/>
  <c r="E815" i="51"/>
  <c r="C815" i="51"/>
  <c r="D761" i="51"/>
  <c r="C761" i="51"/>
  <c r="E761" i="51"/>
  <c r="D705" i="51"/>
  <c r="C705" i="51"/>
  <c r="E705" i="51"/>
  <c r="C598" i="51"/>
  <c r="E598" i="51"/>
  <c r="D598" i="51"/>
  <c r="C475" i="51"/>
  <c r="E475" i="51"/>
  <c r="D475" i="51"/>
  <c r="D246" i="51"/>
  <c r="C246" i="51"/>
  <c r="E246" i="51"/>
  <c r="D1031" i="51"/>
  <c r="C1031" i="51"/>
  <c r="E1031" i="51"/>
  <c r="D1011" i="51"/>
  <c r="C1011" i="51"/>
  <c r="E1011" i="51"/>
  <c r="D981" i="51"/>
  <c r="C981" i="51"/>
  <c r="E981" i="51"/>
  <c r="C968" i="51"/>
  <c r="E968" i="51"/>
  <c r="D968" i="51"/>
  <c r="E938" i="51"/>
  <c r="C938" i="51"/>
  <c r="D938" i="51"/>
  <c r="D899" i="51"/>
  <c r="C899" i="51"/>
  <c r="E899" i="51"/>
  <c r="D881" i="51"/>
  <c r="E881" i="51"/>
  <c r="C881" i="51"/>
  <c r="D847" i="51"/>
  <c r="C847" i="51"/>
  <c r="E847" i="51"/>
  <c r="E816" i="51"/>
  <c r="C816" i="51"/>
  <c r="D816" i="51"/>
  <c r="D793" i="51"/>
  <c r="C793" i="51"/>
  <c r="E793" i="51"/>
  <c r="E764" i="51"/>
  <c r="C764" i="51"/>
  <c r="D764" i="51"/>
  <c r="D745" i="51"/>
  <c r="C745" i="51"/>
  <c r="E745" i="51"/>
  <c r="D699" i="51"/>
  <c r="E699" i="51"/>
  <c r="C699" i="51"/>
  <c r="C666" i="51"/>
  <c r="E666" i="51"/>
  <c r="D666" i="51"/>
  <c r="D639" i="51"/>
  <c r="E639" i="51"/>
  <c r="C639" i="51"/>
  <c r="E612" i="51"/>
  <c r="C612" i="51"/>
  <c r="D612" i="51"/>
  <c r="C582" i="51"/>
  <c r="E582" i="51"/>
  <c r="D582" i="51"/>
  <c r="D535" i="51"/>
  <c r="E535" i="51"/>
  <c r="C535" i="51"/>
  <c r="C459" i="51"/>
  <c r="E459" i="51"/>
  <c r="D459" i="51"/>
  <c r="E385" i="51"/>
  <c r="C385" i="51"/>
  <c r="D385" i="51"/>
  <c r="C325" i="51"/>
  <c r="D325" i="51"/>
  <c r="E325" i="51"/>
  <c r="E264" i="51"/>
  <c r="C264" i="51"/>
  <c r="D264" i="51"/>
  <c r="C105" i="51"/>
  <c r="E105" i="51"/>
  <c r="D105" i="51"/>
  <c r="E1032" i="51"/>
  <c r="D1032" i="51"/>
  <c r="C1032" i="51"/>
  <c r="C1016" i="51"/>
  <c r="E1016" i="51"/>
  <c r="D1016" i="51"/>
  <c r="E986" i="51"/>
  <c r="C986" i="51"/>
  <c r="D986" i="51"/>
  <c r="D967" i="51"/>
  <c r="C967" i="51"/>
  <c r="E967" i="51"/>
  <c r="C936" i="51"/>
  <c r="E936" i="51"/>
  <c r="D936" i="51"/>
  <c r="D919" i="51"/>
  <c r="C919" i="51"/>
  <c r="E919" i="51"/>
  <c r="D901" i="51"/>
  <c r="C901" i="51"/>
  <c r="E901" i="51"/>
  <c r="E866" i="51"/>
  <c r="C866" i="51"/>
  <c r="D866" i="51"/>
  <c r="D831" i="51"/>
  <c r="E831" i="51"/>
  <c r="C831" i="51"/>
  <c r="D813" i="51"/>
  <c r="C813" i="51"/>
  <c r="E813" i="51"/>
  <c r="C774" i="51"/>
  <c r="E774" i="51"/>
  <c r="D774" i="51"/>
  <c r="E744" i="51"/>
  <c r="C744" i="51"/>
  <c r="D744" i="51"/>
  <c r="C726" i="51"/>
  <c r="E726" i="51"/>
  <c r="D726" i="51"/>
  <c r="E704" i="51"/>
  <c r="C704" i="51"/>
  <c r="D704" i="51"/>
  <c r="D677" i="51"/>
  <c r="C677" i="51"/>
  <c r="E677" i="51"/>
  <c r="D657" i="51"/>
  <c r="C657" i="51"/>
  <c r="E657" i="51"/>
  <c r="C634" i="51"/>
  <c r="E634" i="51"/>
  <c r="D634" i="51"/>
  <c r="D593" i="51"/>
  <c r="C593" i="51"/>
  <c r="E593" i="51"/>
  <c r="D571" i="51"/>
  <c r="E571" i="51"/>
  <c r="C571" i="51"/>
  <c r="C525" i="51"/>
  <c r="D525" i="51"/>
  <c r="E525" i="51"/>
  <c r="E425" i="51"/>
  <c r="C425" i="51"/>
  <c r="D425" i="51"/>
  <c r="E331" i="51"/>
  <c r="C331" i="51"/>
  <c r="D331" i="51"/>
  <c r="D228" i="51"/>
  <c r="C228" i="51"/>
  <c r="E228" i="51"/>
  <c r="E47" i="51"/>
  <c r="D47" i="51"/>
  <c r="C47" i="51"/>
  <c r="E540" i="51"/>
  <c r="C540" i="51"/>
  <c r="D540" i="51"/>
  <c r="C505" i="51"/>
  <c r="E505" i="51"/>
  <c r="D505" i="51"/>
  <c r="C471" i="51"/>
  <c r="E471" i="51"/>
  <c r="D471" i="51"/>
  <c r="C407" i="51"/>
  <c r="E407" i="51"/>
  <c r="D407" i="51"/>
  <c r="E348" i="51"/>
  <c r="C348" i="51"/>
  <c r="D348" i="51"/>
  <c r="E312" i="51"/>
  <c r="C312" i="51"/>
  <c r="D312" i="51"/>
  <c r="D240" i="51"/>
  <c r="E240" i="51"/>
  <c r="C240" i="51"/>
  <c r="E197" i="51"/>
  <c r="C197" i="51"/>
  <c r="D197" i="51"/>
  <c r="E3" i="51"/>
  <c r="C3" i="51"/>
  <c r="D3" i="51"/>
  <c r="E548" i="51"/>
  <c r="C548" i="51"/>
  <c r="D548" i="51"/>
  <c r="D522" i="51"/>
  <c r="E522" i="51"/>
  <c r="C522" i="51"/>
  <c r="C431" i="51"/>
  <c r="E431" i="51"/>
  <c r="D431" i="51"/>
  <c r="C357" i="51"/>
  <c r="E357" i="51"/>
  <c r="D357" i="51"/>
  <c r="C297" i="51"/>
  <c r="D297" i="51"/>
  <c r="E297" i="51"/>
  <c r="C245" i="51"/>
  <c r="D245" i="51"/>
  <c r="E245" i="51"/>
  <c r="E173" i="51"/>
  <c r="C173" i="51"/>
  <c r="D173" i="51"/>
  <c r="D90" i="51"/>
  <c r="C90" i="51"/>
  <c r="E90" i="51"/>
  <c r="C1095" i="51"/>
  <c r="D1095" i="51"/>
  <c r="E1095" i="51"/>
  <c r="C1091" i="51"/>
  <c r="D1091" i="51"/>
  <c r="E1091" i="51"/>
  <c r="C1087" i="51"/>
  <c r="D1087" i="51"/>
  <c r="E1087" i="51"/>
  <c r="C1083" i="51"/>
  <c r="D1083" i="51"/>
  <c r="E1083" i="51"/>
  <c r="C1079" i="51"/>
  <c r="D1079" i="51"/>
  <c r="E1079" i="51"/>
  <c r="C1075" i="51"/>
  <c r="D1075" i="51"/>
  <c r="E1075" i="51"/>
  <c r="C1071" i="51"/>
  <c r="D1071" i="51"/>
  <c r="E1071" i="51"/>
  <c r="C1067" i="51"/>
  <c r="D1067" i="51"/>
  <c r="E1067" i="51"/>
  <c r="D1063" i="51"/>
  <c r="C1063" i="51"/>
  <c r="E1063" i="51"/>
  <c r="D1059" i="51"/>
  <c r="C1059" i="51"/>
  <c r="E1059" i="51"/>
  <c r="D1055" i="51"/>
  <c r="E1055" i="51"/>
  <c r="C1055" i="51"/>
  <c r="D1051" i="51"/>
  <c r="C1051" i="51"/>
  <c r="E1051" i="51"/>
  <c r="D1047" i="51"/>
  <c r="C1047" i="51"/>
  <c r="E1047" i="51"/>
  <c r="D1043" i="51"/>
  <c r="C1043" i="51"/>
  <c r="E1043" i="51"/>
  <c r="E1037" i="51"/>
  <c r="C1037" i="51"/>
  <c r="D1037" i="51"/>
  <c r="D1023" i="51"/>
  <c r="E1023" i="51"/>
  <c r="C1023" i="51"/>
  <c r="D1005" i="51"/>
  <c r="C1005" i="51"/>
  <c r="E1005" i="51"/>
  <c r="D991" i="51"/>
  <c r="C991" i="51"/>
  <c r="E991" i="51"/>
  <c r="D973" i="51"/>
  <c r="C973" i="51"/>
  <c r="E973" i="51"/>
  <c r="C960" i="51"/>
  <c r="E960" i="51"/>
  <c r="D960" i="51"/>
  <c r="E930" i="51"/>
  <c r="C930" i="51"/>
  <c r="D930" i="51"/>
  <c r="D911" i="51"/>
  <c r="C911" i="51"/>
  <c r="E911" i="51"/>
  <c r="D891" i="51"/>
  <c r="C891" i="51"/>
  <c r="E891" i="51"/>
  <c r="D861" i="51"/>
  <c r="C861" i="51"/>
  <c r="E861" i="51"/>
  <c r="C848" i="51"/>
  <c r="E848" i="51"/>
  <c r="D848" i="51"/>
  <c r="E832" i="51"/>
  <c r="C832" i="51"/>
  <c r="D832" i="51"/>
  <c r="C802" i="51"/>
  <c r="E802" i="51"/>
  <c r="D802" i="51"/>
  <c r="D783" i="51"/>
  <c r="E783" i="51"/>
  <c r="C783" i="51"/>
  <c r="D763" i="51"/>
  <c r="E763" i="51"/>
  <c r="C763" i="51"/>
  <c r="D733" i="51"/>
  <c r="C733" i="51"/>
  <c r="E733" i="51"/>
  <c r="E720" i="51"/>
  <c r="C720" i="51"/>
  <c r="D720" i="51"/>
  <c r="C702" i="51"/>
  <c r="E702" i="51"/>
  <c r="D702" i="51"/>
  <c r="C682" i="51"/>
  <c r="E682" i="51"/>
  <c r="D682" i="51"/>
  <c r="C662" i="51"/>
  <c r="E662" i="51"/>
  <c r="D662" i="51"/>
  <c r="C642" i="51"/>
  <c r="E642" i="51"/>
  <c r="D642" i="51"/>
  <c r="C614" i="51"/>
  <c r="E614" i="51"/>
  <c r="D614" i="51"/>
  <c r="C602" i="51"/>
  <c r="E602" i="51"/>
  <c r="D602" i="51"/>
  <c r="C574" i="51"/>
  <c r="E574" i="51"/>
  <c r="D574" i="51"/>
  <c r="C554" i="51"/>
  <c r="E554" i="51"/>
  <c r="D554" i="51"/>
  <c r="C534" i="51"/>
  <c r="E534" i="51"/>
  <c r="D534" i="51"/>
  <c r="C497" i="51"/>
  <c r="E497" i="51"/>
  <c r="D497" i="51"/>
  <c r="C451" i="51"/>
  <c r="E451" i="51"/>
  <c r="D451" i="51"/>
  <c r="D414" i="51"/>
  <c r="C414" i="51"/>
  <c r="E414" i="51"/>
  <c r="E351" i="51"/>
  <c r="D351" i="51"/>
  <c r="C351" i="51"/>
  <c r="C298" i="51"/>
  <c r="D298" i="51"/>
  <c r="E298" i="51"/>
  <c r="C260" i="51"/>
  <c r="D260" i="51"/>
  <c r="E260" i="51"/>
  <c r="C215" i="51"/>
  <c r="E215" i="51"/>
  <c r="D215" i="51"/>
  <c r="C179" i="51"/>
  <c r="E179" i="51"/>
  <c r="D179" i="51"/>
  <c r="C143" i="51"/>
  <c r="E143" i="51"/>
  <c r="D143" i="51"/>
  <c r="C16" i="51"/>
  <c r="D16" i="51"/>
  <c r="E16" i="51"/>
  <c r="C183" i="51"/>
  <c r="E183" i="51"/>
  <c r="D183" i="51"/>
  <c r="C121" i="51"/>
  <c r="E121" i="51"/>
  <c r="D121" i="51"/>
  <c r="D54" i="51"/>
  <c r="E54" i="51"/>
  <c r="C54" i="51"/>
  <c r="C4" i="51"/>
  <c r="D4" i="51"/>
  <c r="E4" i="51"/>
  <c r="D949" i="51"/>
  <c r="C949" i="51"/>
  <c r="E949" i="51"/>
  <c r="D935" i="51"/>
  <c r="C935" i="51"/>
  <c r="E935" i="51"/>
  <c r="D917" i="51"/>
  <c r="C917" i="51"/>
  <c r="E917" i="51"/>
  <c r="D903" i="51"/>
  <c r="C903" i="51"/>
  <c r="E903" i="51"/>
  <c r="D885" i="51"/>
  <c r="C885" i="51"/>
  <c r="E885" i="51"/>
  <c r="D871" i="51"/>
  <c r="C871" i="51"/>
  <c r="E871" i="51"/>
  <c r="D853" i="51"/>
  <c r="C853" i="51"/>
  <c r="E853" i="51"/>
  <c r="D839" i="51"/>
  <c r="C839" i="51"/>
  <c r="E839" i="51"/>
  <c r="D821" i="51"/>
  <c r="C821" i="51"/>
  <c r="E821" i="51"/>
  <c r="D807" i="51"/>
  <c r="E807" i="51"/>
  <c r="C807" i="51"/>
  <c r="D789" i="51"/>
  <c r="C789" i="51"/>
  <c r="E789" i="51"/>
  <c r="D775" i="51"/>
  <c r="E775" i="51"/>
  <c r="C775" i="51"/>
  <c r="D757" i="51"/>
  <c r="C757" i="51"/>
  <c r="E757" i="51"/>
  <c r="D743" i="51"/>
  <c r="E743" i="51"/>
  <c r="C743" i="51"/>
  <c r="D725" i="51"/>
  <c r="C725" i="51"/>
  <c r="E725" i="51"/>
  <c r="D711" i="51"/>
  <c r="E711" i="51"/>
  <c r="C711" i="51"/>
  <c r="C690" i="51"/>
  <c r="E690" i="51"/>
  <c r="D690" i="51"/>
  <c r="D679" i="51"/>
  <c r="E679" i="51"/>
  <c r="C679" i="51"/>
  <c r="C658" i="51"/>
  <c r="E658" i="51"/>
  <c r="D658" i="51"/>
  <c r="D647" i="51"/>
  <c r="E647" i="51"/>
  <c r="C647" i="51"/>
  <c r="C626" i="51"/>
  <c r="E626" i="51"/>
  <c r="D626" i="51"/>
  <c r="D615" i="51"/>
  <c r="E615" i="51"/>
  <c r="C615" i="51"/>
  <c r="C594" i="51"/>
  <c r="E594" i="51"/>
  <c r="D594" i="51"/>
  <c r="D583" i="51"/>
  <c r="E583" i="51"/>
  <c r="C583" i="51"/>
  <c r="C562" i="51"/>
  <c r="E562" i="51"/>
  <c r="D562" i="51"/>
  <c r="D551" i="51"/>
  <c r="E551" i="51"/>
  <c r="C551" i="51"/>
  <c r="E528" i="51"/>
  <c r="C528" i="51"/>
  <c r="D528" i="51"/>
  <c r="D518" i="51"/>
  <c r="C518" i="51"/>
  <c r="E518" i="51"/>
  <c r="D508" i="51"/>
  <c r="C508" i="51"/>
  <c r="E508" i="51"/>
  <c r="C493" i="51"/>
  <c r="D493" i="51"/>
  <c r="E493" i="51"/>
  <c r="E477" i="51"/>
  <c r="C477" i="51"/>
  <c r="D477" i="51"/>
  <c r="E461" i="51"/>
  <c r="C461" i="51"/>
  <c r="D461" i="51"/>
  <c r="E445" i="51"/>
  <c r="C445" i="51"/>
  <c r="D445" i="51"/>
  <c r="E429" i="51"/>
  <c r="C429" i="51"/>
  <c r="D429" i="51"/>
  <c r="D400" i="51"/>
  <c r="E400" i="51"/>
  <c r="C400" i="51"/>
  <c r="E380" i="51"/>
  <c r="C380" i="51"/>
  <c r="D380" i="51"/>
  <c r="E359" i="51"/>
  <c r="D359" i="51"/>
  <c r="C359" i="51"/>
  <c r="C333" i="51"/>
  <c r="E333" i="51"/>
  <c r="D333" i="51"/>
  <c r="D295" i="51"/>
  <c r="E295" i="51"/>
  <c r="C295" i="51"/>
  <c r="C257" i="51"/>
  <c r="E257" i="51"/>
  <c r="D257" i="51"/>
  <c r="D214" i="51"/>
  <c r="C214" i="51"/>
  <c r="E214" i="51"/>
  <c r="C187" i="51"/>
  <c r="E187" i="51"/>
  <c r="D187" i="51"/>
  <c r="E157" i="51"/>
  <c r="C157" i="51"/>
  <c r="D157" i="51"/>
  <c r="C125" i="51"/>
  <c r="D125" i="51"/>
  <c r="E125" i="51"/>
  <c r="D34" i="51"/>
  <c r="E34" i="51"/>
  <c r="C34" i="51"/>
  <c r="D502" i="51"/>
  <c r="C502" i="51"/>
  <c r="E502" i="51"/>
  <c r="D492" i="51"/>
  <c r="C492" i="51"/>
  <c r="E492" i="51"/>
  <c r="D480" i="51"/>
  <c r="E480" i="51"/>
  <c r="C480" i="51"/>
  <c r="D470" i="51"/>
  <c r="C470" i="51"/>
  <c r="E470" i="51"/>
  <c r="D460" i="51"/>
  <c r="E460" i="51"/>
  <c r="C460" i="51"/>
  <c r="D448" i="51"/>
  <c r="E448" i="51"/>
  <c r="C448" i="51"/>
  <c r="D438" i="51"/>
  <c r="C438" i="51"/>
  <c r="E438" i="51"/>
  <c r="D428" i="51"/>
  <c r="E428" i="51"/>
  <c r="C428" i="51"/>
  <c r="D412" i="51"/>
  <c r="E412" i="51"/>
  <c r="C412" i="51"/>
  <c r="C399" i="51"/>
  <c r="E399" i="51"/>
  <c r="D399" i="51"/>
  <c r="D384" i="51"/>
  <c r="E384" i="51"/>
  <c r="C384" i="51"/>
  <c r="D362" i="51"/>
  <c r="C362" i="51"/>
  <c r="E362" i="51"/>
  <c r="D319" i="51"/>
  <c r="E319" i="51"/>
  <c r="C319" i="51"/>
  <c r="D291" i="51"/>
  <c r="E291" i="51"/>
  <c r="C291" i="51"/>
  <c r="C276" i="51"/>
  <c r="D276" i="51"/>
  <c r="E276" i="51"/>
  <c r="D266" i="51"/>
  <c r="E266" i="51"/>
  <c r="C266" i="51"/>
  <c r="D250" i="51"/>
  <c r="E250" i="51"/>
  <c r="C250" i="51"/>
  <c r="C223" i="51"/>
  <c r="E223" i="51"/>
  <c r="D223" i="51"/>
  <c r="C203" i="51"/>
  <c r="E203" i="51"/>
  <c r="D203" i="51"/>
  <c r="D170" i="51"/>
  <c r="C170" i="51"/>
  <c r="E170" i="51"/>
  <c r="D122" i="51"/>
  <c r="E122" i="51"/>
  <c r="C122" i="51"/>
  <c r="C73" i="51"/>
  <c r="E73" i="51"/>
  <c r="D73" i="51"/>
  <c r="C25" i="51"/>
  <c r="D25" i="51"/>
  <c r="E25" i="51"/>
  <c r="E413" i="51"/>
  <c r="C413" i="51"/>
  <c r="D413" i="51"/>
  <c r="C403" i="51"/>
  <c r="E403" i="51"/>
  <c r="D403" i="51"/>
  <c r="D390" i="51"/>
  <c r="C390" i="51"/>
  <c r="E390" i="51"/>
  <c r="C377" i="51"/>
  <c r="D377" i="51"/>
  <c r="E377" i="51"/>
  <c r="E364" i="51"/>
  <c r="C364" i="51"/>
  <c r="D364" i="51"/>
  <c r="C349" i="51"/>
  <c r="E349" i="51"/>
  <c r="D349" i="51"/>
  <c r="E339" i="51"/>
  <c r="C339" i="51"/>
  <c r="D339" i="51"/>
  <c r="C326" i="51"/>
  <c r="D326" i="51"/>
  <c r="E326" i="51"/>
  <c r="C313" i="51"/>
  <c r="D313" i="51"/>
  <c r="E313" i="51"/>
  <c r="E300" i="51"/>
  <c r="C300" i="51"/>
  <c r="D300" i="51"/>
  <c r="C285" i="51"/>
  <c r="D285" i="51"/>
  <c r="E285" i="51"/>
  <c r="E275" i="51"/>
  <c r="D275" i="51"/>
  <c r="C275" i="51"/>
  <c r="E255" i="51"/>
  <c r="C255" i="51"/>
  <c r="D255" i="51"/>
  <c r="D236" i="51"/>
  <c r="C236" i="51"/>
  <c r="E236" i="51"/>
  <c r="D222" i="51"/>
  <c r="C222" i="51"/>
  <c r="E222" i="51"/>
  <c r="D204" i="51"/>
  <c r="C204" i="51"/>
  <c r="E204" i="51"/>
  <c r="D172" i="51"/>
  <c r="C172" i="51"/>
  <c r="E172" i="51"/>
  <c r="E161" i="51"/>
  <c r="C161" i="51"/>
  <c r="D161" i="51"/>
  <c r="D138" i="51"/>
  <c r="C138" i="51"/>
  <c r="E138" i="51"/>
  <c r="E104" i="51"/>
  <c r="C104" i="51"/>
  <c r="D104" i="51"/>
  <c r="E75" i="51"/>
  <c r="C75" i="51"/>
  <c r="D75" i="51"/>
  <c r="E31" i="51"/>
  <c r="D31" i="51"/>
  <c r="C31" i="51"/>
  <c r="C5" i="51"/>
  <c r="D5" i="51"/>
  <c r="E5" i="51"/>
  <c r="E189" i="51"/>
  <c r="C189" i="51"/>
  <c r="D189" i="51"/>
  <c r="D174" i="51"/>
  <c r="C174" i="51"/>
  <c r="E174" i="51"/>
  <c r="D150" i="51"/>
  <c r="C150" i="51"/>
  <c r="E150" i="51"/>
  <c r="D132" i="51"/>
  <c r="C132" i="51"/>
  <c r="E132" i="51"/>
  <c r="D116" i="51"/>
  <c r="C116" i="51"/>
  <c r="E116" i="51"/>
  <c r="C77" i="51"/>
  <c r="E77" i="51"/>
  <c r="D77" i="51"/>
  <c r="C49" i="51"/>
  <c r="D49" i="51"/>
  <c r="E49" i="51"/>
  <c r="E35" i="51"/>
  <c r="C35" i="51"/>
  <c r="D35" i="51"/>
  <c r="D154" i="51"/>
  <c r="C154" i="51"/>
  <c r="E154" i="51"/>
  <c r="E127" i="51"/>
  <c r="C127" i="51"/>
  <c r="D127" i="51"/>
  <c r="E107" i="51"/>
  <c r="D107" i="51"/>
  <c r="C107" i="51"/>
  <c r="D92" i="51"/>
  <c r="E92" i="51"/>
  <c r="C92" i="51"/>
  <c r="D74" i="51"/>
  <c r="C74" i="51"/>
  <c r="E74" i="51"/>
  <c r="C60" i="51"/>
  <c r="E60" i="51"/>
  <c r="D60" i="51"/>
  <c r="C45" i="51"/>
  <c r="E45" i="51"/>
  <c r="D45" i="51"/>
  <c r="C29" i="51"/>
  <c r="D29" i="51"/>
  <c r="E29" i="51"/>
  <c r="E15" i="51"/>
  <c r="C15" i="51"/>
  <c r="D15" i="51"/>
  <c r="D106" i="51"/>
  <c r="E106" i="51"/>
  <c r="C106" i="51"/>
  <c r="E84" i="51"/>
  <c r="D84" i="51"/>
  <c r="C84" i="51"/>
  <c r="D66" i="51"/>
  <c r="E66" i="51"/>
  <c r="C66" i="51"/>
  <c r="D14" i="51"/>
  <c r="E14" i="51"/>
  <c r="C14" i="51"/>
  <c r="E2126" i="51"/>
  <c r="C2126" i="51"/>
  <c r="D2126" i="51"/>
  <c r="E2254" i="51"/>
  <c r="C2254" i="51"/>
  <c r="D2254" i="51"/>
  <c r="C2382" i="51"/>
  <c r="D2382" i="51"/>
  <c r="E2382" i="51"/>
  <c r="D3956" i="51"/>
  <c r="C3956" i="51"/>
  <c r="E3956" i="51"/>
  <c r="D3988" i="51"/>
  <c r="C3988" i="51"/>
  <c r="E3988" i="51"/>
  <c r="D4020" i="51"/>
  <c r="C4020" i="51"/>
  <c r="E4020" i="51"/>
  <c r="D4052" i="51"/>
  <c r="C4052" i="51"/>
  <c r="E4052" i="51"/>
  <c r="E4079" i="51"/>
  <c r="C4079" i="51"/>
  <c r="D4079" i="51"/>
  <c r="C4097" i="51"/>
  <c r="E4097" i="51"/>
  <c r="D4097" i="51"/>
  <c r="D4120" i="51"/>
  <c r="C4120" i="51"/>
  <c r="E4120" i="51"/>
  <c r="E4143" i="51"/>
  <c r="C4143" i="51"/>
  <c r="D4143" i="51"/>
  <c r="C4161" i="51"/>
  <c r="E4161" i="51"/>
  <c r="D4161" i="51"/>
  <c r="D4184" i="51"/>
  <c r="C4184" i="51"/>
  <c r="E4184" i="51"/>
  <c r="C4207" i="51"/>
  <c r="E4207" i="51"/>
  <c r="D4207" i="51"/>
  <c r="E4225" i="51"/>
  <c r="C4225" i="51"/>
  <c r="D4225" i="51"/>
  <c r="D4248" i="51"/>
  <c r="C4248" i="51"/>
  <c r="E4248" i="51"/>
  <c r="C4271" i="51"/>
  <c r="E4271" i="51"/>
  <c r="D4271" i="51"/>
  <c r="E4289" i="51"/>
  <c r="C4289" i="51"/>
  <c r="D4289" i="51"/>
  <c r="D4312" i="51"/>
  <c r="C4312" i="51"/>
  <c r="E4312" i="51"/>
  <c r="C4335" i="51"/>
  <c r="E4335" i="51"/>
  <c r="D4335" i="51"/>
  <c r="E4353" i="51"/>
  <c r="C4353" i="51"/>
  <c r="D4353" i="51"/>
  <c r="D4376" i="51"/>
  <c r="C4376" i="51"/>
  <c r="E4376" i="51"/>
  <c r="C4399" i="51"/>
  <c r="E4399" i="51"/>
  <c r="D4399" i="51"/>
  <c r="E4417" i="51"/>
  <c r="C4417" i="51"/>
  <c r="D4417" i="51"/>
  <c r="D4440" i="51"/>
  <c r="C4440" i="51"/>
  <c r="E4440" i="51"/>
  <c r="C4463" i="51"/>
  <c r="E4463" i="51"/>
  <c r="D4463" i="51"/>
  <c r="C4479" i="51"/>
  <c r="E4479" i="51"/>
  <c r="D4479" i="51"/>
  <c r="C4495" i="51"/>
  <c r="E4495" i="51"/>
  <c r="D4495" i="51"/>
  <c r="E2162" i="51"/>
  <c r="C2162" i="51"/>
  <c r="D2162" i="51"/>
  <c r="E2290" i="51"/>
  <c r="C2290" i="51"/>
  <c r="D2290" i="51"/>
  <c r="D2418" i="51"/>
  <c r="E2418" i="51"/>
  <c r="C2418" i="51"/>
  <c r="E3959" i="51"/>
  <c r="C3959" i="51"/>
  <c r="D3959" i="51"/>
  <c r="E3991" i="51"/>
  <c r="C3991" i="51"/>
  <c r="D3991" i="51"/>
  <c r="E4023" i="51"/>
  <c r="C4023" i="51"/>
  <c r="D4023" i="51"/>
  <c r="E4055" i="51"/>
  <c r="C4055" i="51"/>
  <c r="D4055" i="51"/>
  <c r="C4085" i="51"/>
  <c r="E4085" i="51"/>
  <c r="D4085" i="51"/>
  <c r="D4108" i="51"/>
  <c r="C4108" i="51"/>
  <c r="E4108" i="51"/>
  <c r="E4131" i="51"/>
  <c r="C4131" i="51"/>
  <c r="D4131" i="51"/>
  <c r="C4149" i="51"/>
  <c r="E4149" i="51"/>
  <c r="D4149" i="51"/>
  <c r="D4172" i="51"/>
  <c r="C4172" i="51"/>
  <c r="E4172" i="51"/>
  <c r="C4195" i="51"/>
  <c r="E4195" i="51"/>
  <c r="D4195" i="51"/>
  <c r="E4213" i="51"/>
  <c r="C4213" i="51"/>
  <c r="D4213" i="51"/>
  <c r="D4236" i="51"/>
  <c r="C4236" i="51"/>
  <c r="E4236" i="51"/>
  <c r="C4259" i="51"/>
  <c r="E4259" i="51"/>
  <c r="D4259" i="51"/>
  <c r="E4277" i="51"/>
  <c r="C4277" i="51"/>
  <c r="D4277" i="51"/>
  <c r="D4300" i="51"/>
  <c r="C4300" i="51"/>
  <c r="E4300" i="51"/>
  <c r="C4323" i="51"/>
  <c r="E4323" i="51"/>
  <c r="D4323" i="51"/>
  <c r="E4341" i="51"/>
  <c r="C4341" i="51"/>
  <c r="D4341" i="51"/>
  <c r="D4364" i="51"/>
  <c r="C4364" i="51"/>
  <c r="E4364" i="51"/>
  <c r="C4387" i="51"/>
  <c r="E4387" i="51"/>
  <c r="D4387" i="51"/>
  <c r="E4405" i="51"/>
  <c r="C4405" i="51"/>
  <c r="D4405" i="51"/>
  <c r="D4428" i="51"/>
  <c r="C4428" i="51"/>
  <c r="E4428" i="51"/>
  <c r="C4451" i="51"/>
  <c r="E4451" i="51"/>
  <c r="D4451" i="51"/>
  <c r="D4470" i="51"/>
  <c r="E4470" i="51"/>
  <c r="C4470" i="51"/>
  <c r="D4486" i="51"/>
  <c r="E4486" i="51"/>
  <c r="C4486" i="51"/>
  <c r="E641" i="55"/>
  <c r="P641" i="55" s="1"/>
  <c r="E640" i="55"/>
  <c r="P640" i="55" s="1"/>
  <c r="E639" i="55"/>
  <c r="P639" i="55" s="1"/>
  <c r="E638" i="55"/>
  <c r="E635" i="55"/>
  <c r="P635" i="55" s="1"/>
  <c r="E634" i="55"/>
  <c r="P634" i="55" s="1"/>
  <c r="E633" i="55"/>
  <c r="E632" i="55"/>
  <c r="E631" i="55"/>
  <c r="P631" i="55" s="1"/>
  <c r="E630" i="55"/>
  <c r="P630" i="55" s="1"/>
  <c r="E629" i="55"/>
  <c r="E628" i="55"/>
  <c r="E627" i="55"/>
  <c r="P627" i="55" s="1"/>
  <c r="E626" i="55"/>
  <c r="P626" i="55" s="1"/>
  <c r="E625" i="55"/>
  <c r="P625" i="55" s="1"/>
  <c r="E624" i="55"/>
  <c r="E623" i="55"/>
  <c r="P623" i="55" s="1"/>
  <c r="E622" i="55"/>
  <c r="P622" i="55" s="1"/>
  <c r="E621" i="55"/>
  <c r="P621" i="55" s="1"/>
  <c r="E620" i="55"/>
  <c r="E617" i="55"/>
  <c r="P617" i="55" s="1"/>
  <c r="E616" i="55"/>
  <c r="P616" i="55" s="1"/>
  <c r="E615" i="55"/>
  <c r="P615" i="55" s="1"/>
  <c r="E614" i="55"/>
  <c r="E613" i="55"/>
  <c r="P613" i="55" s="1"/>
  <c r="E612" i="55"/>
  <c r="E611" i="55"/>
  <c r="P611" i="55" s="1"/>
  <c r="E610" i="55"/>
  <c r="E609" i="55"/>
  <c r="P609" i="55" s="1"/>
  <c r="E608" i="55"/>
  <c r="P608" i="55" s="1"/>
  <c r="E605" i="55"/>
  <c r="E604" i="55"/>
  <c r="E603" i="55"/>
  <c r="P603" i="55" s="1"/>
  <c r="E602" i="55"/>
  <c r="P602" i="55" s="1"/>
  <c r="E601" i="55"/>
  <c r="P601" i="55" s="1"/>
  <c r="E600" i="55"/>
  <c r="E599" i="55"/>
  <c r="P599" i="55" s="1"/>
  <c r="E598" i="55"/>
  <c r="P598" i="55" s="1"/>
  <c r="E597" i="55"/>
  <c r="E596" i="55"/>
  <c r="E595" i="55"/>
  <c r="P595" i="55" s="1"/>
  <c r="E594" i="55"/>
  <c r="P594" i="55" s="1"/>
  <c r="E593" i="55"/>
  <c r="E592" i="55"/>
  <c r="E591" i="55"/>
  <c r="P591" i="55" s="1"/>
  <c r="E588" i="55"/>
  <c r="P588" i="55" s="1"/>
  <c r="E587" i="55"/>
  <c r="P587" i="55" s="1"/>
  <c r="E586" i="55"/>
  <c r="E585" i="55"/>
  <c r="P585" i="55" s="1"/>
  <c r="E584" i="55"/>
  <c r="P584" i="55" s="1"/>
  <c r="E583" i="55"/>
  <c r="P583" i="55" s="1"/>
  <c r="E582" i="55"/>
  <c r="E581" i="55"/>
  <c r="P581" i="55" s="1"/>
  <c r="E580" i="55"/>
  <c r="P580" i="55" s="1"/>
  <c r="E579" i="55"/>
  <c r="P579" i="55" s="1"/>
  <c r="E578" i="55"/>
  <c r="E577" i="55"/>
  <c r="P577" i="55" s="1"/>
  <c r="E576" i="55"/>
  <c r="E575" i="55"/>
  <c r="P575" i="55" s="1"/>
  <c r="E572" i="55"/>
  <c r="E571" i="55"/>
  <c r="P571" i="55" s="1"/>
  <c r="E570" i="55"/>
  <c r="P570" i="55" s="1"/>
  <c r="E567" i="55"/>
  <c r="E566" i="55"/>
  <c r="E565" i="55"/>
  <c r="P565" i="55" s="1"/>
  <c r="E564" i="55"/>
  <c r="P564" i="55" s="1"/>
  <c r="E561" i="55"/>
  <c r="P561" i="55" s="1"/>
  <c r="E560" i="55"/>
  <c r="E559" i="55"/>
  <c r="P559" i="55" s="1"/>
  <c r="E558" i="55"/>
  <c r="P558" i="55" s="1"/>
  <c r="E555" i="55"/>
  <c r="E554" i="55"/>
  <c r="E553" i="55"/>
  <c r="P553" i="55" s="1"/>
  <c r="E552" i="55"/>
  <c r="P552" i="55" s="1"/>
  <c r="E551" i="55"/>
  <c r="E550" i="55"/>
  <c r="E549" i="55"/>
  <c r="P549" i="55" s="1"/>
  <c r="E546" i="55"/>
  <c r="P546" i="55" s="1"/>
  <c r="E545" i="55"/>
  <c r="P545" i="55" s="1"/>
  <c r="E544" i="55"/>
  <c r="E543" i="55"/>
  <c r="P543" i="55" s="1"/>
  <c r="E542" i="55"/>
  <c r="P542" i="55" s="1"/>
  <c r="E541" i="55"/>
  <c r="P541" i="55" s="1"/>
  <c r="E540" i="55"/>
  <c r="E539" i="55"/>
  <c r="P539" i="55" s="1"/>
  <c r="E538" i="55"/>
  <c r="P538" i="55" s="1"/>
  <c r="E537" i="55"/>
  <c r="P537" i="55" s="1"/>
  <c r="E536" i="55"/>
  <c r="E535" i="55"/>
  <c r="P535" i="55" s="1"/>
  <c r="E534" i="55"/>
  <c r="E531" i="55"/>
  <c r="P531" i="55" s="1"/>
  <c r="E528" i="55"/>
  <c r="E525" i="55"/>
  <c r="P525" i="55" s="1"/>
  <c r="E522" i="55"/>
  <c r="P522" i="55" s="1"/>
  <c r="E519" i="55"/>
  <c r="E518" i="55"/>
  <c r="E517" i="55"/>
  <c r="P517" i="55" s="1"/>
  <c r="E516" i="55"/>
  <c r="P516" i="55" s="1"/>
  <c r="E515" i="55"/>
  <c r="P515" i="55" s="1"/>
  <c r="E514" i="55"/>
  <c r="E513" i="55"/>
  <c r="P513" i="55" s="1"/>
  <c r="E512" i="55"/>
  <c r="P512" i="55" s="1"/>
  <c r="E511" i="55"/>
  <c r="E510" i="55"/>
  <c r="E507" i="55"/>
  <c r="P507" i="55" s="1"/>
  <c r="E506" i="55"/>
  <c r="P506" i="55" s="1"/>
  <c r="E505" i="55"/>
  <c r="E502" i="55"/>
  <c r="E501" i="55"/>
  <c r="P501" i="55" s="1"/>
  <c r="E500" i="55"/>
  <c r="E499" i="55"/>
  <c r="P499" i="55" s="1"/>
  <c r="E498" i="55"/>
  <c r="E495" i="55"/>
  <c r="P495" i="55" s="1"/>
  <c r="E494" i="55"/>
  <c r="P494" i="55" s="1"/>
  <c r="E493" i="55"/>
  <c r="P493" i="55" s="1"/>
  <c r="E492" i="55"/>
  <c r="E489" i="55"/>
  <c r="P489" i="55" s="1"/>
  <c r="E488" i="55"/>
  <c r="P488" i="55" s="1"/>
  <c r="E487" i="55"/>
  <c r="E484" i="55"/>
  <c r="P484" i="55" s="1"/>
  <c r="E483" i="55"/>
  <c r="P483" i="55" s="1"/>
  <c r="E482" i="55"/>
  <c r="P482" i="55" s="1"/>
  <c r="E481" i="55"/>
  <c r="P481" i="55" s="1"/>
  <c r="E480" i="55"/>
  <c r="E479" i="55"/>
  <c r="P479" i="55" s="1"/>
  <c r="E478" i="55"/>
  <c r="E477" i="55"/>
  <c r="P477" i="55" s="1"/>
  <c r="E476" i="55"/>
  <c r="E475" i="55"/>
  <c r="P475" i="55" s="1"/>
  <c r="E474" i="55"/>
  <c r="P474" i="55" s="1"/>
  <c r="E471" i="55"/>
  <c r="E468" i="55"/>
  <c r="E465" i="55"/>
  <c r="P465" i="55" s="1"/>
  <c r="E462" i="55"/>
  <c r="P462" i="55" s="1"/>
  <c r="E459" i="55"/>
  <c r="P459" i="55" s="1"/>
  <c r="E458" i="55"/>
  <c r="E455" i="55"/>
  <c r="P455" i="55" s="1"/>
  <c r="E454" i="55"/>
  <c r="P454" i="55" s="1"/>
  <c r="E453" i="55"/>
  <c r="E452" i="55"/>
  <c r="E451" i="55"/>
  <c r="P451" i="55" s="1"/>
  <c r="E448" i="55"/>
  <c r="P448" i="55" s="1"/>
  <c r="E447" i="55"/>
  <c r="E446" i="55"/>
  <c r="E445" i="55"/>
  <c r="P445" i="55" s="1"/>
  <c r="E444" i="55"/>
  <c r="P444" i="55" s="1"/>
  <c r="E441" i="55"/>
  <c r="P441" i="55" s="1"/>
  <c r="E440" i="55"/>
  <c r="E439" i="55"/>
  <c r="P439" i="55" s="1"/>
  <c r="E438" i="55"/>
  <c r="P438" i="55" s="1"/>
  <c r="E437" i="55"/>
  <c r="P437" i="55" s="1"/>
  <c r="E436" i="55"/>
  <c r="E435" i="55"/>
  <c r="P435" i="55" s="1"/>
  <c r="E434" i="55"/>
  <c r="P434" i="55" s="1"/>
  <c r="E433" i="55"/>
  <c r="P433" i="55" s="1"/>
  <c r="E432" i="55"/>
  <c r="E429" i="55"/>
  <c r="P429" i="55" s="1"/>
  <c r="E428" i="55"/>
  <c r="E427" i="55"/>
  <c r="P427" i="55" s="1"/>
  <c r="E426" i="55"/>
  <c r="E425" i="55"/>
  <c r="P425" i="55" s="1"/>
  <c r="E422" i="55"/>
  <c r="P422" i="55" s="1"/>
  <c r="E421" i="55"/>
  <c r="P421" i="55" s="1"/>
  <c r="E420" i="55"/>
  <c r="E419" i="55"/>
  <c r="P419" i="55" s="1"/>
  <c r="E418" i="55"/>
  <c r="E417" i="55"/>
  <c r="P417" i="55" s="1"/>
  <c r="E416" i="55"/>
  <c r="E415" i="55"/>
  <c r="P415" i="55" s="1"/>
  <c r="E414" i="55"/>
  <c r="P414" i="55" s="1"/>
  <c r="E413" i="55"/>
  <c r="E412" i="55"/>
  <c r="E411" i="55"/>
  <c r="P411" i="55" s="1"/>
  <c r="E410" i="55"/>
  <c r="P410" i="55" s="1"/>
  <c r="E407" i="55"/>
  <c r="P407" i="55" s="1"/>
  <c r="E406" i="55"/>
  <c r="E405" i="55"/>
  <c r="P405" i="55" s="1"/>
  <c r="E404" i="55"/>
  <c r="E403" i="55"/>
  <c r="P403" i="55" s="1"/>
  <c r="E400" i="55"/>
  <c r="E397" i="55"/>
  <c r="P397" i="55" s="1"/>
  <c r="E396" i="55"/>
  <c r="P396" i="55" s="1"/>
  <c r="E395" i="55"/>
  <c r="E394" i="55"/>
  <c r="P394" i="55" s="1"/>
  <c r="E391" i="55"/>
  <c r="P391" i="55" s="1"/>
  <c r="E390" i="55"/>
  <c r="P390" i="55" s="1"/>
  <c r="E389" i="55"/>
  <c r="P389" i="55" s="1"/>
  <c r="E388" i="55"/>
  <c r="E387" i="55"/>
  <c r="P387" i="55" s="1"/>
  <c r="E386" i="55"/>
  <c r="P386" i="55" s="1"/>
  <c r="E385" i="55"/>
  <c r="E384" i="55"/>
  <c r="E381" i="55"/>
  <c r="P381" i="55" s="1"/>
  <c r="E380" i="55"/>
  <c r="P380" i="55" s="1"/>
  <c r="E379" i="55"/>
  <c r="P379" i="55" s="1"/>
  <c r="E378" i="55"/>
  <c r="E377" i="55"/>
  <c r="P377" i="55" s="1"/>
  <c r="E374" i="55"/>
  <c r="E373" i="55"/>
  <c r="P373" i="55" s="1"/>
  <c r="E372" i="55"/>
  <c r="E369" i="55"/>
  <c r="P369" i="55" s="1"/>
  <c r="E368" i="55"/>
  <c r="P368" i="55" s="1"/>
  <c r="E367" i="55"/>
  <c r="E366" i="55"/>
  <c r="E365" i="55"/>
  <c r="P365" i="55" s="1"/>
  <c r="E364" i="55"/>
  <c r="P364" i="55" s="1"/>
  <c r="E363" i="55"/>
  <c r="P363" i="55" s="1"/>
  <c r="E362" i="55"/>
  <c r="E361" i="55"/>
  <c r="P361" i="55" s="1"/>
  <c r="E360" i="55"/>
  <c r="P360" i="55" s="1"/>
  <c r="E357" i="55"/>
  <c r="P357" i="55" s="1"/>
  <c r="E356" i="55"/>
  <c r="E353" i="55"/>
  <c r="P353" i="55" s="1"/>
  <c r="E352" i="55"/>
  <c r="P352" i="55" s="1"/>
  <c r="E351" i="55"/>
  <c r="E350" i="55"/>
  <c r="E349" i="55"/>
  <c r="P349" i="55" s="1"/>
  <c r="E348" i="55"/>
  <c r="P348" i="55" s="1"/>
  <c r="E347" i="55"/>
  <c r="P347" i="55" s="1"/>
  <c r="E346" i="55"/>
  <c r="E345" i="55"/>
  <c r="P345" i="55" s="1"/>
  <c r="E344" i="55"/>
  <c r="P344" i="55" s="1"/>
  <c r="E343" i="55"/>
  <c r="E342" i="55"/>
  <c r="E341" i="55"/>
  <c r="P341" i="55" s="1"/>
  <c r="E340" i="55"/>
  <c r="P340" i="55" s="1"/>
  <c r="E339" i="55"/>
  <c r="P339" i="55" s="1"/>
  <c r="E338" i="55"/>
  <c r="E335" i="55"/>
  <c r="P335" i="55" s="1"/>
  <c r="E332" i="55"/>
  <c r="P332" i="55" s="1"/>
  <c r="E331" i="55"/>
  <c r="P331" i="55" s="1"/>
  <c r="E330" i="55"/>
  <c r="E329" i="55"/>
  <c r="P329" i="55" s="1"/>
  <c r="E328" i="55"/>
  <c r="P328" i="55" s="1"/>
  <c r="E327" i="55"/>
  <c r="P327" i="55" s="1"/>
  <c r="E326" i="55"/>
  <c r="E323" i="55"/>
  <c r="P323" i="55" s="1"/>
  <c r="E322" i="55"/>
  <c r="P322" i="55" s="1"/>
  <c r="E321" i="55"/>
  <c r="E320" i="55"/>
  <c r="E319" i="55"/>
  <c r="P319" i="55" s="1"/>
  <c r="E318" i="55"/>
  <c r="P318" i="55" s="1"/>
  <c r="E317" i="55"/>
  <c r="P317" i="55" s="1"/>
  <c r="E314" i="55"/>
  <c r="E313" i="55"/>
  <c r="P313" i="55" s="1"/>
  <c r="E312" i="55"/>
  <c r="P312" i="55" s="1"/>
  <c r="E311" i="55"/>
  <c r="P311" i="55" s="1"/>
  <c r="E310" i="55"/>
  <c r="E309" i="55"/>
  <c r="P309" i="55" s="1"/>
  <c r="E308" i="55"/>
  <c r="P308" i="55" s="1"/>
  <c r="E305" i="55"/>
  <c r="P305" i="55" s="1"/>
  <c r="E304" i="55"/>
  <c r="E303" i="55"/>
  <c r="P303" i="55" s="1"/>
  <c r="E302" i="55"/>
  <c r="P302" i="55" s="1"/>
  <c r="E301" i="55"/>
  <c r="E300" i="55"/>
  <c r="E299" i="55"/>
  <c r="P299" i="55" s="1"/>
  <c r="E296" i="55"/>
  <c r="P296" i="55" s="1"/>
  <c r="E295" i="55"/>
  <c r="P295" i="55" s="1"/>
  <c r="E294" i="55"/>
  <c r="E293" i="55"/>
  <c r="P293" i="55" s="1"/>
  <c r="E292" i="55"/>
  <c r="P292" i="55" s="1"/>
  <c r="E291" i="55"/>
  <c r="P291" i="55" s="1"/>
  <c r="E290" i="55"/>
  <c r="E287" i="55"/>
  <c r="P287" i="55" s="1"/>
  <c r="E286" i="55"/>
  <c r="P286" i="55" s="1"/>
  <c r="E285" i="55"/>
  <c r="P285" i="55" s="1"/>
  <c r="E284" i="55"/>
  <c r="E283" i="55"/>
  <c r="P283" i="55" s="1"/>
  <c r="E282" i="55"/>
  <c r="P282" i="55" s="1"/>
  <c r="E281" i="55"/>
  <c r="E278" i="55"/>
  <c r="E277" i="55"/>
  <c r="P277" i="55" s="1"/>
  <c r="E276" i="55"/>
  <c r="P276" i="55" s="1"/>
  <c r="E275" i="55"/>
  <c r="P275" i="55" s="1"/>
  <c r="E274" i="55"/>
  <c r="E273" i="55"/>
  <c r="P273" i="55" s="1"/>
  <c r="E272" i="55"/>
  <c r="P272" i="55" s="1"/>
  <c r="E269" i="55"/>
  <c r="P269" i="55" s="1"/>
  <c r="E268" i="55"/>
  <c r="E267" i="55"/>
  <c r="P267" i="55" s="1"/>
  <c r="E266" i="55"/>
  <c r="P266" i="55" s="1"/>
  <c r="E265" i="55"/>
  <c r="P265" i="55" s="1"/>
  <c r="E264" i="55"/>
  <c r="E263" i="55"/>
  <c r="P263" i="55" s="1"/>
  <c r="E262" i="55"/>
  <c r="P262" i="55" s="1"/>
  <c r="E259" i="55"/>
  <c r="E258" i="55"/>
  <c r="E257" i="55"/>
  <c r="P257" i="55" s="1"/>
  <c r="E256" i="55"/>
  <c r="P256" i="55" s="1"/>
  <c r="E255" i="55"/>
  <c r="P255" i="55" s="1"/>
  <c r="E254" i="55"/>
  <c r="E253" i="55"/>
  <c r="P253" i="55" s="1"/>
  <c r="E252" i="55"/>
  <c r="P252" i="55" s="1"/>
  <c r="E251" i="55"/>
  <c r="P251" i="55" s="1"/>
  <c r="E248" i="55"/>
  <c r="E247" i="55"/>
  <c r="P247" i="55" s="1"/>
  <c r="E246" i="55"/>
  <c r="P246" i="55" s="1"/>
  <c r="E245" i="55"/>
  <c r="P245" i="55" s="1"/>
  <c r="E244" i="55"/>
  <c r="E243" i="55"/>
  <c r="P243" i="55" s="1"/>
  <c r="E242" i="55"/>
  <c r="P242" i="55" s="1"/>
  <c r="E241" i="55"/>
  <c r="E240" i="55"/>
  <c r="E239" i="55"/>
  <c r="P239" i="55" s="1"/>
  <c r="E238" i="55"/>
  <c r="P238" i="55" s="1"/>
  <c r="E235" i="55"/>
  <c r="P235" i="55" s="1"/>
  <c r="E234" i="55"/>
  <c r="E231" i="55"/>
  <c r="P231" i="55" s="1"/>
  <c r="E230" i="55"/>
  <c r="P230" i="55" s="1"/>
  <c r="E229" i="55"/>
  <c r="P229" i="55" s="1"/>
  <c r="E226" i="55"/>
  <c r="E225" i="55"/>
  <c r="P225" i="55" s="1"/>
  <c r="E224" i="55"/>
  <c r="P224" i="55" s="1"/>
  <c r="E223" i="55"/>
  <c r="P223" i="55" s="1"/>
  <c r="E222" i="55"/>
  <c r="E221" i="55"/>
  <c r="P221" i="55" s="1"/>
  <c r="E220" i="55"/>
  <c r="P220" i="55" s="1"/>
  <c r="E217" i="55"/>
  <c r="E216" i="55"/>
  <c r="E215" i="55"/>
  <c r="P215" i="55" s="1"/>
  <c r="E214" i="55"/>
  <c r="P214" i="55" s="1"/>
  <c r="E213" i="55"/>
  <c r="P213" i="55" s="1"/>
  <c r="E212" i="55"/>
  <c r="E211" i="55"/>
  <c r="P211" i="55" s="1"/>
  <c r="E210" i="55"/>
  <c r="P210" i="55" s="1"/>
  <c r="E209" i="55"/>
  <c r="P209" i="55" s="1"/>
  <c r="E208" i="55"/>
  <c r="E207" i="55"/>
  <c r="P207" i="55" s="1"/>
  <c r="E206" i="55"/>
  <c r="P206" i="55" s="1"/>
  <c r="E205" i="55"/>
  <c r="P205" i="55" s="1"/>
  <c r="E204" i="55"/>
  <c r="E201" i="55"/>
  <c r="P201" i="55" s="1"/>
  <c r="E200" i="55"/>
  <c r="P200" i="55" s="1"/>
  <c r="E199" i="55"/>
  <c r="E198" i="55"/>
  <c r="E195" i="55"/>
  <c r="P195" i="55" s="1"/>
  <c r="E194" i="55"/>
  <c r="P194" i="55" s="1"/>
  <c r="E193" i="55"/>
  <c r="P193" i="55" s="1"/>
  <c r="E192" i="55"/>
  <c r="E191" i="55"/>
  <c r="P191" i="55" s="1"/>
  <c r="E190" i="55"/>
  <c r="P190" i="55" s="1"/>
  <c r="E189" i="55"/>
  <c r="E186" i="55"/>
  <c r="E185" i="55"/>
  <c r="P185" i="55" s="1"/>
  <c r="E184" i="55"/>
  <c r="P184" i="55" s="1"/>
  <c r="E183" i="55"/>
  <c r="P183" i="55" s="1"/>
  <c r="E182" i="55"/>
  <c r="E181" i="55"/>
  <c r="P181" i="55" s="1"/>
  <c r="E180" i="55"/>
  <c r="P180" i="55" s="1"/>
  <c r="E177" i="55"/>
  <c r="P177" i="55" s="1"/>
  <c r="E176" i="55"/>
  <c r="E175" i="55"/>
  <c r="P175" i="55" s="1"/>
  <c r="E174" i="55"/>
  <c r="E173" i="55"/>
  <c r="P173" i="55" s="1"/>
  <c r="E170" i="55"/>
  <c r="E169" i="55"/>
  <c r="P169" i="55" s="1"/>
  <c r="E168" i="55"/>
  <c r="P168" i="55" s="1"/>
  <c r="E167" i="55"/>
  <c r="E166" i="55"/>
  <c r="E165" i="55"/>
  <c r="P165" i="55" s="1"/>
  <c r="E164" i="55"/>
  <c r="P164" i="55" s="1"/>
  <c r="E163" i="55"/>
  <c r="P163" i="55" s="1"/>
  <c r="E162" i="55"/>
  <c r="E161" i="55"/>
  <c r="P161" i="55" s="1"/>
  <c r="E160" i="55"/>
  <c r="P160" i="55" s="1"/>
  <c r="E159" i="55"/>
  <c r="P159" i="55" s="1"/>
  <c r="E158" i="55"/>
  <c r="E157" i="55"/>
  <c r="P157" i="55" s="1"/>
  <c r="E156" i="55"/>
  <c r="E153" i="55"/>
  <c r="P153" i="55" s="1"/>
  <c r="E152" i="55"/>
  <c r="E151" i="55"/>
  <c r="P151" i="55" s="1"/>
  <c r="E150" i="55"/>
  <c r="P150" i="55" s="1"/>
  <c r="E149" i="55"/>
  <c r="E146" i="55"/>
  <c r="E145" i="55"/>
  <c r="P145" i="55" s="1"/>
  <c r="E144" i="55"/>
  <c r="P144" i="55" s="1"/>
  <c r="E143" i="55"/>
  <c r="P143" i="55" s="1"/>
  <c r="E140" i="55"/>
  <c r="E139" i="55"/>
  <c r="P139" i="55" s="1"/>
  <c r="E138" i="55"/>
  <c r="P138" i="55" s="1"/>
  <c r="E137" i="55"/>
  <c r="P137" i="55" s="1"/>
  <c r="E136" i="55"/>
  <c r="E135" i="55"/>
  <c r="P135" i="55" s="1"/>
  <c r="E134" i="55"/>
  <c r="E133" i="55"/>
  <c r="P133" i="55" s="1"/>
  <c r="E132" i="55"/>
  <c r="E131" i="55"/>
  <c r="P131" i="55" s="1"/>
  <c r="E130" i="55"/>
  <c r="P130" i="55" s="1"/>
  <c r="E129" i="55"/>
  <c r="E126" i="55"/>
  <c r="E125" i="55"/>
  <c r="P125" i="55" s="1"/>
  <c r="E124" i="55"/>
  <c r="P124" i="55" s="1"/>
  <c r="E123" i="55"/>
  <c r="P123" i="55" s="1"/>
  <c r="E122" i="55"/>
  <c r="E121" i="55"/>
  <c r="P121" i="55" s="1"/>
  <c r="E120" i="55"/>
  <c r="P120" i="55" s="1"/>
  <c r="E119" i="55"/>
  <c r="P119" i="55" s="1"/>
  <c r="E118" i="55"/>
  <c r="E117" i="55"/>
  <c r="P117" i="55" s="1"/>
  <c r="E116" i="55"/>
  <c r="E115" i="55"/>
  <c r="P115" i="55" s="1"/>
  <c r="E114" i="55"/>
  <c r="E113" i="55"/>
  <c r="P113" i="55" s="1"/>
  <c r="E112" i="55"/>
  <c r="P112" i="55" s="1"/>
  <c r="E111" i="55"/>
  <c r="E108" i="55"/>
  <c r="E107" i="55"/>
  <c r="P107" i="55" s="1"/>
  <c r="E104" i="55"/>
  <c r="P104" i="55" s="1"/>
  <c r="E103" i="55"/>
  <c r="P103" i="55" s="1"/>
  <c r="E102" i="55"/>
  <c r="E99" i="55"/>
  <c r="P99" i="55" s="1"/>
  <c r="E98" i="55"/>
  <c r="P98" i="55" s="1"/>
  <c r="E97" i="55"/>
  <c r="P97" i="55" s="1"/>
  <c r="E94" i="55"/>
  <c r="E93" i="55"/>
  <c r="P93" i="55" s="1"/>
  <c r="E92" i="55"/>
  <c r="E89" i="55"/>
  <c r="P89" i="55" s="1"/>
  <c r="E88" i="55"/>
  <c r="E87" i="55"/>
  <c r="P87" i="55" s="1"/>
  <c r="E84" i="55"/>
  <c r="P84" i="55" s="1"/>
  <c r="E83" i="55"/>
  <c r="E82" i="55"/>
  <c r="E81" i="55"/>
  <c r="P81" i="55" s="1"/>
  <c r="E80" i="55"/>
  <c r="E79" i="55"/>
  <c r="P79" i="55" s="1"/>
  <c r="E78" i="55"/>
  <c r="E77" i="55"/>
  <c r="P77" i="55" s="1"/>
  <c r="E76" i="55"/>
  <c r="P76" i="55" s="1"/>
  <c r="E75" i="55"/>
  <c r="P75" i="55" s="1"/>
  <c r="E74" i="55"/>
  <c r="E73" i="55"/>
  <c r="P73" i="55" s="1"/>
  <c r="E72" i="55"/>
  <c r="E71" i="55"/>
  <c r="P71" i="55" s="1"/>
  <c r="E70" i="55"/>
  <c r="E69" i="55"/>
  <c r="P69" i="55" s="1"/>
  <c r="E68" i="55"/>
  <c r="P68" i="55" s="1"/>
  <c r="E67" i="55"/>
  <c r="E66" i="55"/>
  <c r="E65" i="55"/>
  <c r="P65" i="55" s="1"/>
  <c r="E61" i="55"/>
  <c r="P61" i="55" s="1"/>
  <c r="E58" i="55"/>
  <c r="P58" i="55" s="1"/>
  <c r="E55" i="55"/>
  <c r="P55" i="55" s="1"/>
  <c r="E52" i="55"/>
  <c r="E49" i="55"/>
  <c r="P49" i="55" s="1"/>
  <c r="E46" i="55"/>
  <c r="P46" i="55" s="1"/>
  <c r="E43" i="55"/>
  <c r="P43" i="55" s="1"/>
  <c r="E40" i="55"/>
  <c r="P40" i="55" s="1"/>
  <c r="E37" i="55"/>
  <c r="P37" i="55" s="1"/>
  <c r="E34" i="55"/>
  <c r="E31" i="55"/>
  <c r="P31" i="55" s="1"/>
  <c r="E28" i="55"/>
  <c r="P28" i="55" s="1"/>
  <c r="E27" i="55"/>
  <c r="E24" i="55"/>
  <c r="P24" i="55" s="1"/>
  <c r="E23" i="55"/>
  <c r="E22" i="55"/>
  <c r="P22" i="55" s="1"/>
  <c r="E21" i="55"/>
  <c r="P21" i="55" s="1"/>
  <c r="E20" i="55"/>
  <c r="P20" i="55" s="1"/>
  <c r="E19" i="55"/>
  <c r="P19" i="55" s="1"/>
  <c r="E18" i="55"/>
  <c r="P18" i="55" s="1"/>
  <c r="E17" i="55"/>
  <c r="P17" i="55" s="1"/>
  <c r="E16" i="55"/>
  <c r="P16" i="55" s="1"/>
  <c r="E15" i="55"/>
  <c r="E14" i="55"/>
  <c r="P14" i="55" s="1"/>
  <c r="E13" i="55"/>
  <c r="E12" i="55"/>
  <c r="P12" i="55" s="1"/>
  <c r="E11" i="55"/>
  <c r="P11" i="55" s="1"/>
  <c r="E10" i="55"/>
  <c r="P10" i="55" s="1"/>
  <c r="P34" i="55"/>
  <c r="P52" i="55"/>
  <c r="P66" i="55"/>
  <c r="P67" i="55"/>
  <c r="P70" i="55"/>
  <c r="P72" i="55"/>
  <c r="P74" i="55"/>
  <c r="P78" i="55"/>
  <c r="P82" i="55"/>
  <c r="P83" i="55"/>
  <c r="P88" i="55"/>
  <c r="P92" i="55"/>
  <c r="P94" i="55"/>
  <c r="P102" i="55"/>
  <c r="P108" i="55"/>
  <c r="P111" i="55"/>
  <c r="P114" i="55"/>
  <c r="P116" i="55"/>
  <c r="P118" i="55"/>
  <c r="P122" i="55"/>
  <c r="P126" i="55"/>
  <c r="P129" i="55"/>
  <c r="P132" i="55"/>
  <c r="P134" i="55"/>
  <c r="P136" i="55"/>
  <c r="P140" i="55"/>
  <c r="P146" i="55"/>
  <c r="P149" i="55"/>
  <c r="P152" i="55"/>
  <c r="P156" i="55"/>
  <c r="P158" i="55"/>
  <c r="P162" i="55"/>
  <c r="P166" i="55"/>
  <c r="P167" i="55"/>
  <c r="P170" i="55"/>
  <c r="P174" i="55"/>
  <c r="P176" i="55"/>
  <c r="P182" i="55"/>
  <c r="P186" i="55"/>
  <c r="P192" i="55"/>
  <c r="P198" i="55"/>
  <c r="P199" i="55"/>
  <c r="P204" i="55"/>
  <c r="P208" i="55"/>
  <c r="P212" i="55"/>
  <c r="P216" i="55"/>
  <c r="P217" i="55"/>
  <c r="P222" i="55"/>
  <c r="P226" i="55"/>
  <c r="P234" i="55"/>
  <c r="P240" i="55"/>
  <c r="P241" i="55"/>
  <c r="P244" i="55"/>
  <c r="P248" i="55"/>
  <c r="P254" i="55"/>
  <c r="P258" i="55"/>
  <c r="P259" i="55"/>
  <c r="P264" i="55"/>
  <c r="P268" i="55"/>
  <c r="P274" i="55"/>
  <c r="P278" i="55"/>
  <c r="P281" i="55"/>
  <c r="P284" i="55"/>
  <c r="P290" i="55"/>
  <c r="P294" i="55"/>
  <c r="P300" i="55"/>
  <c r="P301" i="55"/>
  <c r="P304" i="55"/>
  <c r="P310" i="55"/>
  <c r="P314" i="55"/>
  <c r="P320" i="55"/>
  <c r="P321" i="55"/>
  <c r="P326" i="55"/>
  <c r="P330" i="55"/>
  <c r="P338" i="55"/>
  <c r="P342" i="55"/>
  <c r="P343" i="55"/>
  <c r="P346" i="55"/>
  <c r="P350" i="55"/>
  <c r="P351" i="55"/>
  <c r="P356" i="55"/>
  <c r="P362" i="55"/>
  <c r="P366" i="55"/>
  <c r="P367" i="55"/>
  <c r="P372" i="55"/>
  <c r="P374" i="55"/>
  <c r="P378" i="55"/>
  <c r="P384" i="55"/>
  <c r="P385" i="55"/>
  <c r="P388" i="55"/>
  <c r="P395" i="55"/>
  <c r="P400" i="55"/>
  <c r="P404" i="55"/>
  <c r="P406" i="55"/>
  <c r="P412" i="55"/>
  <c r="P413" i="55"/>
  <c r="P416" i="55"/>
  <c r="P418" i="55"/>
  <c r="P420" i="55"/>
  <c r="P428" i="55"/>
  <c r="P432" i="55"/>
  <c r="P436" i="55"/>
  <c r="P440" i="55"/>
  <c r="P446" i="55"/>
  <c r="P447" i="55"/>
  <c r="P452" i="55"/>
  <c r="P453" i="55"/>
  <c r="P458" i="55"/>
  <c r="P468" i="55"/>
  <c r="P471" i="55"/>
  <c r="P476" i="55"/>
  <c r="P478" i="55"/>
  <c r="P480" i="55"/>
  <c r="P492" i="55"/>
  <c r="P500" i="55"/>
  <c r="P502" i="55"/>
  <c r="P510" i="55"/>
  <c r="P511" i="55"/>
  <c r="P514" i="55"/>
  <c r="P518" i="55"/>
  <c r="P519" i="55"/>
  <c r="P528" i="55"/>
  <c r="P534" i="55"/>
  <c r="P536" i="55"/>
  <c r="P540" i="55"/>
  <c r="P544" i="55"/>
  <c r="P550" i="55"/>
  <c r="P551" i="55"/>
  <c r="P554" i="55"/>
  <c r="P555" i="55"/>
  <c r="P560" i="55"/>
  <c r="P566" i="55"/>
  <c r="P567" i="55"/>
  <c r="P572" i="55"/>
  <c r="P576" i="55"/>
  <c r="P578" i="55"/>
  <c r="P582" i="55"/>
  <c r="P586" i="55"/>
  <c r="P592" i="55"/>
  <c r="P593" i="55"/>
  <c r="P596" i="55"/>
  <c r="P597" i="55"/>
  <c r="P600" i="55"/>
  <c r="P604" i="55"/>
  <c r="P605" i="55"/>
  <c r="P610" i="55"/>
  <c r="P612" i="55"/>
  <c r="P614" i="55"/>
  <c r="P620" i="55"/>
  <c r="P624" i="55"/>
  <c r="P628" i="55"/>
  <c r="P629" i="55"/>
  <c r="P632" i="55"/>
  <c r="P633" i="55"/>
  <c r="P638" i="55"/>
  <c r="P13" i="55"/>
  <c r="P15" i="55"/>
  <c r="P23"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G39" i="54" s="1"/>
  <c r="M40" i="54" s="1"/>
  <c r="O34" i="54"/>
  <c r="P34" i="54" s="1"/>
  <c r="S34" i="54"/>
  <c r="O11" i="54"/>
  <c r="P11" i="54" s="1"/>
  <c r="Q11" i="54" s="1"/>
  <c r="M37" i="54"/>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P64" i="55" s="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40" i="52"/>
  <c r="F52" i="52"/>
  <c r="F61" i="52"/>
  <c r="P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R66" i="9" l="1"/>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T119" i="25"/>
  <c r="AT120" i="25"/>
  <c r="AQ119" i="25"/>
  <c r="AQ120" i="25" s="1"/>
  <c r="AU119" i="25"/>
  <c r="AU120" i="25" s="1"/>
  <c r="AF119" i="25"/>
  <c r="AV119" i="25"/>
  <c r="AV120" i="25" s="1"/>
  <c r="AO119" i="25"/>
  <c r="AO120" i="25" s="1"/>
  <c r="AD119" i="25"/>
  <c r="AD120" i="25" s="1"/>
  <c r="AI119" i="25"/>
  <c r="AI120" i="25" s="1"/>
  <c r="AJ119" i="25" l="1"/>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I68" i="35"/>
  <c r="AI69" i="35" s="1"/>
  <c r="AQ68" i="35"/>
  <c r="AQ69" i="35" s="1"/>
  <c r="AU68" i="35"/>
  <c r="AU69" i="35" s="1"/>
  <c r="AJ68" i="35"/>
  <c r="AJ69" i="35" s="1"/>
  <c r="AN68" i="35"/>
  <c r="AN69" i="35" s="1"/>
  <c r="AR68" i="35"/>
  <c r="AR69" i="35" s="1"/>
  <c r="AV68" i="35"/>
  <c r="AV69" i="35" s="1"/>
  <c r="AL70" i="47"/>
  <c r="AL71" i="47" s="1"/>
  <c r="AP70" i="47"/>
  <c r="AF70" i="47"/>
  <c r="AF71" i="47" s="1"/>
  <c r="AJ70" i="47"/>
  <c r="AJ71" i="47" s="1"/>
  <c r="AV70" i="47"/>
  <c r="AV71" i="47" s="1"/>
  <c r="AK70" i="47"/>
  <c r="AK71" i="47" s="1"/>
  <c r="AO70" i="47"/>
  <c r="AO71" i="47" s="1"/>
  <c r="AO73" i="43"/>
  <c r="AO74" i="43" s="1"/>
  <c r="AE73" i="43"/>
  <c r="AI73" i="43"/>
  <c r="AI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F73" i="43" l="1"/>
  <c r="AF74" i="43" s="1"/>
  <c r="AD68" i="35"/>
  <c r="AD69" i="35" s="1"/>
  <c r="AF68" i="35"/>
  <c r="AF69" i="35" s="1"/>
  <c r="AG68" i="35"/>
  <c r="AG69" i="35" s="1"/>
  <c r="AE61" i="46"/>
  <c r="AE62" i="46" s="1"/>
  <c r="AO62" i="46"/>
  <c r="AH73" i="43"/>
  <c r="AH74" i="43" s="1"/>
  <c r="AR70" i="47"/>
  <c r="AR71" i="47" s="1"/>
  <c r="AH78" i="45"/>
  <c r="AH79" i="45" s="1"/>
  <c r="AQ61" i="46"/>
  <c r="AQ62" i="46" s="1"/>
  <c r="AL61" i="46"/>
  <c r="AL62" i="46" s="1"/>
  <c r="AO61" i="46"/>
  <c r="AR73" i="43"/>
  <c r="AR74" i="43" s="1"/>
  <c r="AU73" i="43"/>
  <c r="AU74" i="43" s="1"/>
  <c r="AG71" i="47"/>
  <c r="AN70" i="47"/>
  <c r="AN71" i="47" s="1"/>
  <c r="AU70" i="47"/>
  <c r="AD70" i="47"/>
  <c r="AD71" i="47" s="1"/>
  <c r="AL68" i="35"/>
  <c r="AL69" i="35" s="1"/>
  <c r="AU61" i="46"/>
  <c r="AU62" i="46" s="1"/>
  <c r="AU71" i="47"/>
  <c r="AP68" i="35"/>
  <c r="AP69" i="35" s="1"/>
  <c r="AT78" i="45"/>
  <c r="AT79" i="45" s="1"/>
  <c r="AN61" i="46"/>
  <c r="AN62" i="46" s="1"/>
  <c r="AK61" i="46"/>
  <c r="AK62" i="46" s="1"/>
  <c r="AH61" i="46"/>
  <c r="AH62" i="46" s="1"/>
  <c r="AN73" i="43"/>
  <c r="AN74" i="43" s="1"/>
  <c r="AS70" i="47"/>
  <c r="AS71" i="47" s="1"/>
  <c r="AG70" i="47"/>
  <c r="AT70" i="47"/>
  <c r="AT71"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X27" i="34" s="1"/>
  <c r="AL73" i="43"/>
  <c r="AL74" i="43" s="1"/>
  <c r="AA19" i="34"/>
  <c r="AU88" i="44"/>
  <c r="AU89" i="44" s="1"/>
  <c r="AJ22" i="34"/>
  <c r="AJ27" i="34" s="1"/>
  <c r="AE88" i="44"/>
  <c r="AE89" i="44" s="1"/>
  <c r="T22" i="34"/>
  <c r="AG79" i="45"/>
  <c r="V21" i="34"/>
  <c r="AI78" i="45"/>
  <c r="AI79" i="45" s="1"/>
  <c r="X21" i="34"/>
  <c r="AD78" i="45"/>
  <c r="AD79" i="45" s="1"/>
  <c r="S21" i="34"/>
  <c r="AI70" i="47"/>
  <c r="AI71" i="47" s="1"/>
  <c r="X18" i="34"/>
  <c r="AO68" i="35"/>
  <c r="AO69" i="35" s="1"/>
  <c r="AD17" i="34"/>
  <c r="AE68" i="35"/>
  <c r="T17" i="34"/>
  <c r="AH68" i="35"/>
  <c r="AH69" i="35" s="1"/>
  <c r="W17" i="34"/>
  <c r="W27" i="34" s="1"/>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I27" i="34" s="1"/>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E70" i="47"/>
  <c r="AE71" i="47" s="1"/>
  <c r="AE69" i="35"/>
  <c r="AG73" i="43"/>
  <c r="AG74" i="43" s="1"/>
  <c r="AU79" i="45"/>
  <c r="AM71" i="47"/>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U27" i="34" l="1"/>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c r="E65" i="48"/>
  <c r="E63" i="48" s="1"/>
  <c r="E64" i="48"/>
  <c r="E62" i="48"/>
  <c r="E61" i="48"/>
  <c r="E60" i="48" s="1"/>
  <c r="E59" i="48"/>
  <c r="E58" i="48"/>
  <c r="E56" i="48"/>
  <c r="E55" i="48"/>
  <c r="E54" i="48"/>
  <c r="E53" i="48"/>
  <c r="E51" i="48" s="1"/>
  <c r="E52" i="48"/>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8" i="46" s="1"/>
  <c r="J39" i="46"/>
  <c r="J37" i="46"/>
  <c r="J36" i="46"/>
  <c r="J34" i="46"/>
  <c r="J33" i="46"/>
  <c r="J31" i="46"/>
  <c r="J30" i="46"/>
  <c r="J29" i="46" s="1"/>
  <c r="J28" i="46"/>
  <c r="J27" i="46"/>
  <c r="J26" i="46" s="1"/>
  <c r="J25" i="46"/>
  <c r="J24" i="46"/>
  <c r="J22" i="46"/>
  <c r="J21" i="46"/>
  <c r="J20" i="46" s="1"/>
  <c r="J19" i="46"/>
  <c r="J18" i="46"/>
  <c r="J17" i="46"/>
  <c r="J16" i="46"/>
  <c r="J15" i="46"/>
  <c r="J14" i="46"/>
  <c r="J13" i="46"/>
  <c r="J12" i="46"/>
  <c r="J11" i="46"/>
  <c r="J10" i="46"/>
  <c r="J9" i="46"/>
  <c r="F55" i="46"/>
  <c r="F54" i="46"/>
  <c r="F52" i="46"/>
  <c r="F51" i="46"/>
  <c r="F49" i="46"/>
  <c r="F48" i="46"/>
  <c r="F47" i="46" s="1"/>
  <c r="F46" i="46"/>
  <c r="F44" i="46" s="1"/>
  <c r="F45" i="46"/>
  <c r="F43" i="46"/>
  <c r="F42" i="46"/>
  <c r="F41" i="46" s="1"/>
  <c r="F40" i="46"/>
  <c r="F39" i="46"/>
  <c r="F38"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30" i="26" l="1"/>
  <c r="J70" i="26"/>
  <c r="J86" i="26"/>
  <c r="J32" i="45"/>
  <c r="J8" i="26"/>
  <c r="J26" i="26"/>
  <c r="J54" i="26"/>
  <c r="J8" i="35"/>
  <c r="J53" i="47"/>
  <c r="J32" i="46"/>
  <c r="J44" i="46"/>
  <c r="F64" i="45"/>
  <c r="J24" i="44"/>
  <c r="J84" i="44" s="1"/>
  <c r="F83" i="26"/>
  <c r="J27" i="47"/>
  <c r="F29" i="46"/>
  <c r="J23" i="46"/>
  <c r="J57" i="46" s="1"/>
  <c r="F55" i="45"/>
  <c r="F61" i="45"/>
  <c r="E57" i="48"/>
  <c r="I42" i="48"/>
  <c r="J47" i="26"/>
  <c r="J42" i="26"/>
  <c r="J73" i="26"/>
  <c r="J60" i="35"/>
  <c r="J8" i="47"/>
  <c r="J44" i="47"/>
  <c r="J21" i="43"/>
  <c r="F23" i="46"/>
  <c r="J35" i="46"/>
  <c r="F8" i="45"/>
  <c r="F67" i="45"/>
  <c r="J8" i="45"/>
  <c r="J70" i="45"/>
  <c r="J41" i="44"/>
  <c r="I8" i="48"/>
  <c r="I79" i="48" s="1"/>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D35" i="48"/>
  <c r="AE35" i="48" s="1"/>
  <c r="AC35" i="48"/>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D27" i="48"/>
  <c r="AE27" i="48" s="1"/>
  <c r="AC27" i="48"/>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D19" i="48"/>
  <c r="AE19" i="48" s="1"/>
  <c r="AC19" i="48"/>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25" i="55" l="1"/>
  <c r="F25" i="55"/>
  <c r="I25" i="55"/>
  <c r="F95" i="55"/>
  <c r="I95" i="55"/>
  <c r="G95" i="55"/>
  <c r="I154" i="55"/>
  <c r="I148" i="55" s="1"/>
  <c r="G154" i="55"/>
  <c r="G148" i="55" s="1"/>
  <c r="F154" i="55"/>
  <c r="G141" i="55"/>
  <c r="F141" i="55"/>
  <c r="I141" i="55"/>
  <c r="I128" i="55" s="1"/>
  <c r="F171" i="55"/>
  <c r="I171" i="55"/>
  <c r="G171" i="55"/>
  <c r="G155" i="55" s="1"/>
  <c r="G178" i="55"/>
  <c r="G172" i="55" s="1"/>
  <c r="F178" i="55"/>
  <c r="I178" i="55"/>
  <c r="I196" i="55"/>
  <c r="I188" i="55" s="1"/>
  <c r="G196" i="55"/>
  <c r="G188" i="55" s="1"/>
  <c r="F196" i="55"/>
  <c r="I270" i="55"/>
  <c r="G270" i="55"/>
  <c r="F270" i="55"/>
  <c r="I260" i="55"/>
  <c r="G260" i="55"/>
  <c r="F260" i="55"/>
  <c r="F382" i="55"/>
  <c r="I382" i="55"/>
  <c r="G382" i="55"/>
  <c r="I375" i="55"/>
  <c r="I371" i="55" s="1"/>
  <c r="G375" i="55"/>
  <c r="G371" i="55" s="1"/>
  <c r="F375" i="55"/>
  <c r="I430" i="55"/>
  <c r="G430" i="55"/>
  <c r="F430" i="55"/>
  <c r="I460" i="55"/>
  <c r="G460" i="55"/>
  <c r="F460" i="55"/>
  <c r="G456" i="55"/>
  <c r="F456" i="55"/>
  <c r="I456" i="55"/>
  <c r="I508" i="55"/>
  <c r="G508" i="55"/>
  <c r="F508" i="55"/>
  <c r="F490" i="55"/>
  <c r="I490" i="55"/>
  <c r="I486" i="55" s="1"/>
  <c r="G490" i="55"/>
  <c r="G486" i="55" s="1"/>
  <c r="I85" i="55"/>
  <c r="I63" i="55" s="1"/>
  <c r="G85" i="55"/>
  <c r="F85" i="55"/>
  <c r="G573" i="55"/>
  <c r="F573" i="55"/>
  <c r="I573" i="55"/>
  <c r="G288" i="55"/>
  <c r="G280" i="55" s="1"/>
  <c r="F288" i="55"/>
  <c r="I288" i="55"/>
  <c r="I280" i="55" s="1"/>
  <c r="I53" i="55"/>
  <c r="I51" i="55" s="1"/>
  <c r="G53" i="55"/>
  <c r="G51" i="55" s="1"/>
  <c r="F53" i="55"/>
  <c r="G100" i="55"/>
  <c r="G96" i="55" s="1"/>
  <c r="F100" i="55"/>
  <c r="I100" i="55"/>
  <c r="I96" i="55" s="1"/>
  <c r="AB84" i="44"/>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G9" i="55"/>
  <c r="I9" i="55"/>
  <c r="G128" i="55"/>
  <c r="I261" i="55"/>
  <c r="G261" i="55"/>
  <c r="I155" i="55"/>
  <c r="G457" i="55"/>
  <c r="I457" i="55"/>
  <c r="I172" i="55"/>
  <c r="G250" i="55"/>
  <c r="I250" i="55"/>
  <c r="G424" i="55"/>
  <c r="I424" i="55"/>
  <c r="I569" i="55"/>
  <c r="I91" i="55"/>
  <c r="G91" i="55"/>
  <c r="G63" i="55"/>
  <c r="B44" i="22"/>
  <c r="N45" i="22" s="1"/>
  <c r="N41" i="22" s="1"/>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F568" i="55" l="1"/>
  <c r="I568" i="55"/>
  <c r="G568" i="55"/>
  <c r="G469" i="55"/>
  <c r="G467" i="55" s="1"/>
  <c r="F469" i="55"/>
  <c r="I469" i="55"/>
  <c r="I463" i="55"/>
  <c r="I461" i="55" s="1"/>
  <c r="G463" i="55"/>
  <c r="G461" i="55" s="1"/>
  <c r="F463" i="55"/>
  <c r="I642" i="55"/>
  <c r="G642" i="55"/>
  <c r="F642" i="55"/>
  <c r="G636" i="55"/>
  <c r="F636" i="55"/>
  <c r="I636" i="55"/>
  <c r="I606" i="55"/>
  <c r="I590" i="55" s="1"/>
  <c r="G606" i="55"/>
  <c r="F606" i="55"/>
  <c r="F618" i="55"/>
  <c r="I618" i="55"/>
  <c r="G618" i="55"/>
  <c r="I562" i="55"/>
  <c r="G562" i="55"/>
  <c r="G557" i="55" s="1"/>
  <c r="F562" i="55"/>
  <c r="G547" i="55"/>
  <c r="F547" i="55"/>
  <c r="I547" i="55"/>
  <c r="I529" i="55"/>
  <c r="I527" i="55" s="1"/>
  <c r="G529" i="55"/>
  <c r="F529" i="55"/>
  <c r="I526" i="55"/>
  <c r="G526" i="55"/>
  <c r="G524" i="55" s="1"/>
  <c r="F526" i="55"/>
  <c r="F532" i="55"/>
  <c r="I532" i="55"/>
  <c r="I530" i="55" s="1"/>
  <c r="G532" i="55"/>
  <c r="G523" i="55"/>
  <c r="F523" i="55"/>
  <c r="I523" i="55"/>
  <c r="I521" i="55" s="1"/>
  <c r="F520" i="55"/>
  <c r="I520" i="55"/>
  <c r="G520" i="55"/>
  <c r="G496" i="55"/>
  <c r="F496" i="55"/>
  <c r="I496" i="55"/>
  <c r="I485" i="55"/>
  <c r="G485" i="55"/>
  <c r="F485" i="55"/>
  <c r="I503" i="55"/>
  <c r="G503" i="55"/>
  <c r="F503" i="55"/>
  <c r="I442" i="55"/>
  <c r="G442" i="55"/>
  <c r="F442" i="55"/>
  <c r="I472" i="55"/>
  <c r="G472" i="55"/>
  <c r="G470" i="55" s="1"/>
  <c r="F472" i="55"/>
  <c r="F466" i="55"/>
  <c r="I466" i="55"/>
  <c r="I464" i="55" s="1"/>
  <c r="G466" i="55"/>
  <c r="G464" i="55" s="1"/>
  <c r="F449" i="55"/>
  <c r="I449" i="55"/>
  <c r="G449" i="55"/>
  <c r="G443" i="55" s="1"/>
  <c r="G423" i="55"/>
  <c r="F423" i="55"/>
  <c r="I423" i="55"/>
  <c r="F408" i="55"/>
  <c r="I408" i="55"/>
  <c r="I402" i="55" s="1"/>
  <c r="G408" i="55"/>
  <c r="I370" i="55"/>
  <c r="G370" i="55"/>
  <c r="G359" i="55" s="1"/>
  <c r="F370" i="55"/>
  <c r="F354" i="55"/>
  <c r="I354" i="55"/>
  <c r="G354" i="55"/>
  <c r="G337" i="55" s="1"/>
  <c r="I398" i="55"/>
  <c r="G398" i="55"/>
  <c r="F398" i="55"/>
  <c r="I401" i="55"/>
  <c r="I399" i="55" s="1"/>
  <c r="J399" i="55" s="1"/>
  <c r="G401" i="55"/>
  <c r="G399" i="55" s="1"/>
  <c r="F401" i="55"/>
  <c r="G392" i="55"/>
  <c r="F392" i="55"/>
  <c r="I392" i="55"/>
  <c r="G358" i="55"/>
  <c r="F358" i="55"/>
  <c r="I358" i="55"/>
  <c r="I355" i="55" s="1"/>
  <c r="I336" i="55"/>
  <c r="I334" i="55" s="1"/>
  <c r="G336" i="55"/>
  <c r="F336" i="55"/>
  <c r="F315" i="55"/>
  <c r="I315" i="55"/>
  <c r="G315" i="55"/>
  <c r="I333" i="55"/>
  <c r="G333" i="55"/>
  <c r="F333" i="55"/>
  <c r="I306" i="55"/>
  <c r="G306" i="55"/>
  <c r="F306" i="55"/>
  <c r="G249" i="55"/>
  <c r="F249" i="55"/>
  <c r="I249" i="55"/>
  <c r="G324" i="55"/>
  <c r="F324" i="55"/>
  <c r="I324" i="55"/>
  <c r="F279" i="55"/>
  <c r="I279" i="55"/>
  <c r="G279" i="55"/>
  <c r="G271" i="55" s="1"/>
  <c r="I297" i="55"/>
  <c r="G297" i="55"/>
  <c r="F297" i="55"/>
  <c r="I232" i="55"/>
  <c r="I228" i="55" s="1"/>
  <c r="G232" i="55"/>
  <c r="F232" i="55"/>
  <c r="I227" i="55"/>
  <c r="I219" i="55" s="1"/>
  <c r="G227" i="55"/>
  <c r="G219" i="55" s="1"/>
  <c r="F227" i="55"/>
  <c r="G218" i="55"/>
  <c r="F218" i="55"/>
  <c r="I218" i="55"/>
  <c r="I203" i="55" s="1"/>
  <c r="I187" i="55"/>
  <c r="G187" i="55"/>
  <c r="F187" i="55"/>
  <c r="F202" i="55"/>
  <c r="I202" i="55"/>
  <c r="G202" i="55"/>
  <c r="I147" i="55"/>
  <c r="I142" i="55" s="1"/>
  <c r="G147" i="55"/>
  <c r="G142" i="55" s="1"/>
  <c r="F147" i="55"/>
  <c r="F127" i="55"/>
  <c r="I127" i="55"/>
  <c r="I110" i="55" s="1"/>
  <c r="G127" i="55"/>
  <c r="G110" i="55" s="1"/>
  <c r="I105" i="55"/>
  <c r="G105" i="55"/>
  <c r="F105" i="55"/>
  <c r="I90" i="55"/>
  <c r="I86" i="55" s="1"/>
  <c r="G90" i="55"/>
  <c r="F90" i="55"/>
  <c r="F59" i="55"/>
  <c r="I59" i="55"/>
  <c r="I57" i="55" s="1"/>
  <c r="G59" i="55"/>
  <c r="I44" i="55"/>
  <c r="G44" i="55"/>
  <c r="G42" i="55" s="1"/>
  <c r="F44" i="55"/>
  <c r="G62" i="55"/>
  <c r="F62" i="55"/>
  <c r="I62" i="55"/>
  <c r="I56" i="55"/>
  <c r="I54" i="55" s="1"/>
  <c r="G56" i="55"/>
  <c r="F56" i="55"/>
  <c r="I29" i="55"/>
  <c r="I26" i="55" s="1"/>
  <c r="G29" i="55"/>
  <c r="G26" i="55" s="1"/>
  <c r="F29" i="55"/>
  <c r="F35" i="55"/>
  <c r="I35" i="55"/>
  <c r="G35" i="55"/>
  <c r="G38" i="55"/>
  <c r="F38" i="55"/>
  <c r="I38" i="55"/>
  <c r="I36" i="55" s="1"/>
  <c r="I41" i="55"/>
  <c r="I39" i="55" s="1"/>
  <c r="G41" i="55"/>
  <c r="F41" i="55"/>
  <c r="I32" i="55"/>
  <c r="I30" i="55" s="1"/>
  <c r="G32" i="55"/>
  <c r="G30" i="55" s="1"/>
  <c r="F32" i="55"/>
  <c r="F47" i="55"/>
  <c r="I47" i="55"/>
  <c r="I45" i="55" s="1"/>
  <c r="G47" i="55"/>
  <c r="G45" i="55" s="1"/>
  <c r="G50" i="55"/>
  <c r="G48" i="55" s="1"/>
  <c r="F50" i="55"/>
  <c r="I50" i="55"/>
  <c r="I48" i="55" s="1"/>
  <c r="I109" i="55"/>
  <c r="I106" i="55" s="1"/>
  <c r="G109" i="55"/>
  <c r="G106" i="55" s="1"/>
  <c r="F109" i="55"/>
  <c r="P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I271" i="55"/>
  <c r="G563" i="55"/>
  <c r="I563" i="55"/>
  <c r="I619" i="55"/>
  <c r="G619" i="55"/>
  <c r="I557" i="55"/>
  <c r="G533" i="55"/>
  <c r="I524" i="55"/>
  <c r="G521" i="55"/>
  <c r="G491" i="55"/>
  <c r="G497" i="55"/>
  <c r="I497" i="55"/>
  <c r="I470" i="55"/>
  <c r="I443" i="55"/>
  <c r="G402" i="55"/>
  <c r="I337" i="55"/>
  <c r="G355" i="55"/>
  <c r="G289" i="55"/>
  <c r="I289" i="55"/>
  <c r="G228" i="55"/>
  <c r="G203" i="55"/>
  <c r="I197" i="55"/>
  <c r="G197" i="55"/>
  <c r="G86" i="55"/>
  <c r="I42" i="55"/>
  <c r="G54" i="55"/>
  <c r="I33" i="55"/>
  <c r="G39" i="55"/>
  <c r="I607" i="55"/>
  <c r="I467" i="55"/>
  <c r="I637" i="55"/>
  <c r="G637" i="55"/>
  <c r="G590" i="55"/>
  <c r="G527" i="55"/>
  <c r="G530" i="55"/>
  <c r="G509" i="55"/>
  <c r="I473" i="55"/>
  <c r="G473" i="55"/>
  <c r="I431" i="55"/>
  <c r="G431" i="55"/>
  <c r="I409" i="55"/>
  <c r="I359" i="55"/>
  <c r="G393" i="55"/>
  <c r="I393" i="55"/>
  <c r="G334" i="55"/>
  <c r="I237" i="55"/>
  <c r="G237" i="55"/>
  <c r="G179" i="55"/>
  <c r="I179" i="55"/>
  <c r="G101" i="55"/>
  <c r="I101" i="55"/>
  <c r="G57" i="55"/>
  <c r="G60" i="55"/>
  <c r="I60" i="55"/>
  <c r="G36" i="55"/>
  <c r="Y70" i="47"/>
  <c r="Y71" i="47" s="1"/>
  <c r="N18" i="34"/>
  <c r="AA70" i="47"/>
  <c r="AA71" i="47" s="1"/>
  <c r="P18" i="34"/>
  <c r="Z70" i="47"/>
  <c r="Z71" i="47" s="1"/>
  <c r="O18" i="34"/>
  <c r="X70" i="47"/>
  <c r="X71" i="47" s="1"/>
  <c r="M18" i="34"/>
  <c r="AC70" i="47"/>
  <c r="AC71" i="47" s="1"/>
  <c r="R18" i="34"/>
  <c r="AB70" i="47"/>
  <c r="AB71" i="47" s="1"/>
  <c r="Q18" i="34"/>
  <c r="I533" i="55"/>
  <c r="I491" i="55"/>
  <c r="G33"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6" i="55" l="1"/>
  <c r="G556" i="55"/>
  <c r="F556" i="55"/>
  <c r="I589" i="55"/>
  <c r="I574" i="55" s="1"/>
  <c r="G589" i="55"/>
  <c r="G574" i="55" s="1"/>
  <c r="F589" i="55"/>
  <c r="F236" i="55"/>
  <c r="I236" i="55"/>
  <c r="I233" i="55" s="1"/>
  <c r="G236" i="55"/>
  <c r="G233"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L38" i="20" s="1"/>
  <c r="R12" i="8" s="1"/>
  <c r="T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<sst xmlns="http://schemas.openxmlformats.org/spreadsheetml/2006/main" count="14974" uniqueCount="5185">
  <si>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</si>
  <si>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</si>
  <si>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</si>
  <si>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</si>
  <si>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</si>
  <si>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</si>
  <si>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</si>
  <si>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</si>
  <si>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</si>
  <si>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</si>
  <si>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</si>
  <si>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</si>
  <si>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</si>
  <si>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</si>
  <si>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</si>
  <si>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</si>
  <si>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</si>
  <si>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</si>
  <si>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</si>
  <si>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</si>
  <si>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</si>
  <si>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</si>
  <si>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</si>
  <si>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</si>
  <si>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</si>
  <si>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</si>
  <si>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</si>
  <si>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</si>
  <si>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</si>
  <si>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</si>
  <si>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</si>
  <si>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</si>
  <si>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</si>
  <si>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</si>
  <si>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</si>
  <si>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</si>
  <si>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</si>
  <si>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</si>
  <si>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</si>
  <si>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</si>
  <si>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</si>
  <si>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</si>
  <si>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</si>
  <si>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</si>
  <si>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</si>
  <si>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</si>
  <si>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</si>
  <si>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</si>
  <si>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</si>
  <si>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</si>
  <si>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</si>
  <si>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</si>
  <si>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</si>
  <si>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</si>
  <si>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</si>
  <si>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</si>
  <si>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</si>
  <si>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</si>
  <si>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</si>
  <si>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</si>
  <si>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</si>
  <si>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</si>
  <si>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</si>
  <si>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</si>
  <si>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</si>
  <si>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</si>
  <si>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</si>
  <si>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</si>
  <si>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</si>
  <si>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</si>
  <si>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</si>
  <si>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</si>
  <si>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</si>
  <si>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</si>
  <si>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</si>
  <si>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</si>
  <si>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</si>
  <si>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</si>
  <si>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</si>
  <si>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</si>
  <si>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</si>
  <si>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</si>
  <si>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</si>
  <si>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</si>
  <si>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</si>
  <si>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</si>
  <si>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</si>
  <si>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</si>
  <si>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</si>
  <si>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</si>
  <si>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</si>
  <si>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</si>
  <si>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</si>
  <si>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</si>
  <si>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</si>
  <si>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</si>
  <si>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</si>
  <si>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</si>
  <si>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</si>
  <si>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</si>
  <si>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</si>
  <si>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</si>
  <si>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</si>
  <si>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</si>
  <si>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</si>
  <si>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</si>
  <si>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</si>
  <si>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</si>
  <si>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</si>
  <si>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</si>
  <si>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</si>
  <si>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</si>
  <si>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</si>
  <si>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</si>
  <si>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</si>
  <si>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</si>
  <si>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</si>
  <si>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</si>
  <si>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</si>
  <si>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</si>
  <si>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</si>
  <si>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</si>
  <si>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</si>
  <si>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</si>
  <si>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</si>
  <si>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</si>
  <si>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</si>
  <si>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</si>
  <si>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</si>
  <si>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</si>
  <si>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</si>
  <si>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</si>
  <si>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</si>
  <si>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</si>
  <si>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</si>
  <si>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</si>
  <si>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</si>
  <si>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</si>
  <si>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</si>
  <si>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</si>
  <si>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</si>
  <si>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</si>
  <si>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</si>
  <si>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</si>
  <si>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</si>
  <si>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</si>
  <si>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</si>
  <si>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</si>
  <si>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</si>
  <si>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</si>
  <si>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</si>
  <si>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</si>
  <si>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</si>
  <si>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</si>
  <si>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</si>
  <si>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</si>
  <si>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</si>
  <si>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</si>
  <si>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</si>
  <si>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</si>
  <si>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</si>
  <si>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</si>
  <si>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</si>
  <si>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</si>
  <si>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</si>
  <si>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</si>
  <si>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</si>
  <si>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</si>
  <si>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</si>
  <si>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</si>
  <si>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</si>
  <si>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</si>
  <si>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</si>
  <si>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</si>
  <si>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</si>
  <si>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</si>
  <si>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</si>
  <si>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</si>
  <si>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</si>
  <si>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</si>
  <si>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</si>
  <si>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</si>
  <si>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</si>
  <si>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</si>
  <si>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</si>
  <si>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</si>
  <si>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</si>
  <si>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</si>
  <si>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</si>
  <si>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</si>
  <si>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</si>
  <si>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</si>
  <si>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</si>
  <si>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</si>
  <si>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</si>
  <si>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</si>
  <si>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</si>
  <si>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</si>
  <si>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</si>
  <si>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</si>
  <si>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</si>
  <si>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</si>
  <si>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</si>
  <si>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</si>
  <si>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</si>
  <si>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</si>
  <si>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</si>
  <si>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</si>
  <si>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</si>
  <si>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</si>
  <si>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</si>
  <si>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</si>
  <si>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</si>
  <si>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</si>
  <si>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</si>
  <si>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</si>
  <si>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</si>
  <si>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</si>
  <si>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</si>
  <si>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</si>
  <si>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</si>
  <si>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</si>
  <si>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</si>
  <si>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</si>
  <si>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</si>
  <si>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</si>
  <si>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</si>
  <si>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</si>
  <si>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</si>
  <si>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</si>
  <si>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</si>
  <si>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</si>
  <si>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</si>
  <si>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</si>
  <si>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</si>
  <si>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</si>
  <si>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</si>
  <si>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</si>
  <si>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</si>
  <si>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</si>
  <si>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</si>
  <si>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</si>
  <si>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</si>
  <si>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</si>
  <si>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</si>
  <si>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</si>
  <si>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</si>
  <si>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</si>
  <si>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</si>
  <si>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</si>
  <si>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</si>
  <si>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</si>
  <si>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</si>
  <si>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</si>
  <si>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</si>
  <si>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</si>
  <si>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</si>
  <si>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</si>
  <si>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</si>
  <si>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</si>
  <si>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</si>
  <si>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</si>
  <si>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</si>
  <si>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</si>
  <si>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</si>
  <si>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</si>
  <si>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</si>
  <si>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</si>
  <si>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</si>
  <si>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</si>
  <si>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</si>
  <si>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</si>
  <si>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</si>
  <si>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</si>
  <si>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</si>
  <si>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</si>
  <si>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</si>
  <si>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</si>
  <si>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</si>
  <si>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</si>
  <si>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</si>
  <si>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</si>
  <si>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</si>
  <si>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</si>
  <si>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</si>
  <si>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</si>
  <si>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</si>
  <si>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</si>
  <si>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</si>
  <si>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</si>
  <si>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</si>
  <si>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</si>
  <si>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</si>
  <si>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</si>
  <si>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</si>
  <si>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</si>
  <si>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</si>
  <si>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</si>
  <si>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</si>
  <si>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</si>
  <si>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</si>
  <si>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</si>
  <si>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</si>
  <si>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</si>
  <si>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</si>
  <si>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</si>
  <si>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</si>
  <si>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</si>
  <si>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</si>
  <si>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</si>
  <si>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</si>
  <si>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</si>
  <si>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</si>
  <si>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</si>
  <si>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</si>
  <si>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</si>
  <si>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</si>
  <si>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</si>
  <si>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</si>
  <si>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</si>
  <si>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</si>
  <si>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</si>
  <si>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</si>
  <si>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</si>
  <si>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</si>
  <si>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</si>
  <si>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</si>
  <si>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</si>
  <si>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</si>
  <si>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</si>
  <si>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</si>
  <si>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</si>
  <si>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</si>
  <si>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</si>
  <si>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</si>
  <si>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</si>
  <si>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</si>
  <si>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</si>
  <si>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</si>
  <si>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</si>
  <si>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</si>
  <si>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</si>
  <si>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</si>
  <si>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</si>
  <si>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</si>
  <si>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</si>
  <si>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</si>
  <si>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</si>
  <si>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</si>
  <si>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</si>
  <si>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</si>
  <si>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</si>
  <si>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</si>
  <si>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</si>
  <si>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</si>
  <si>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</si>
  <si>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</si>
  <si>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</si>
  <si>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</si>
  <si>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</si>
  <si>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</si>
  <si>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</si>
  <si>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</si>
  <si>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</si>
  <si>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</si>
  <si>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</si>
  <si>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</si>
  <si>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</si>
  <si>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</si>
  <si>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</si>
  <si>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</si>
  <si>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</si>
  <si>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</si>
  <si>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</si>
  <si>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</si>
  <si>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</si>
  <si>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</si>
  <si>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</si>
  <si>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</si>
  <si>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</si>
  <si>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</si>
  <si>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</si>
  <si>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</si>
  <si>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</si>
  <si>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</si>
  <si>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</si>
  <si>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</si>
  <si>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</si>
  <si>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</si>
  <si>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</si>
  <si>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</si>
  <si>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</si>
  <si>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</si>
  <si>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</si>
  <si>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</si>
  <si>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</si>
  <si>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</si>
  <si>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</si>
  <si>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</si>
  <si>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</si>
  <si>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</si>
  <si>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</si>
  <si>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</si>
  <si>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</si>
  <si>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</si>
  <si>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</si>
  <si>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</si>
  <si>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</si>
  <si>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</si>
  <si>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</si>
  <si>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</si>
  <si>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</si>
  <si>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</si>
  <si>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</si>
  <si>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</si>
  <si>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</si>
  <si>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</si>
  <si>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</si>
  <si>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</si>
  <si>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</si>
  <si>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</si>
  <si>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</si>
  <si>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</si>
  <si>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</si>
  <si>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</si>
  <si>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</si>
  <si>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</si>
  <si>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</si>
  <si>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</si>
  <si>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</si>
  <si>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</si>
  <si>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</si>
  <si>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</si>
  <si>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</si>
  <si>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</si>
  <si>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</si>
  <si>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</si>
  <si>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</si>
  <si>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</si>
  <si>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</si>
  <si>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</si>
  <si>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</si>
  <si>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</si>
  <si>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</si>
  <si>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</si>
  <si>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</si>
  <si>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</si>
  <si>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</si>
  <si>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</si>
  <si>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</si>
  <si>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</si>
  <si>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</si>
  <si>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</si>
  <si>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</si>
  <si>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</si>
  <si>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</si>
  <si>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</si>
  <si>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</si>
  <si>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</si>
  <si>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</si>
  <si>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</si>
  <si>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</si>
  <si>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</si>
  <si>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</si>
  <si>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</si>
  <si>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</si>
  <si>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</si>
  <si>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</si>
  <si>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</si>
  <si>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</si>
  <si>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</si>
  <si>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</si>
  <si>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</si>
  <si>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</si>
  <si>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</si>
  <si>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</si>
  <si>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</si>
  <si>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</si>
  <si>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</si>
  <si>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</si>
  <si>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</si>
  <si>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</si>
  <si>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</si>
  <si>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</si>
  <si>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</si>
  <si>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</si>
  <si>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</si>
  <si>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</si>
  <si>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</si>
  <si>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</si>
  <si>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</si>
  <si>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</si>
  <si>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</si>
  <si>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</si>
  <si>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</si>
  <si>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</si>
  <si>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</si>
  <si>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</si>
  <si>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</si>
  <si>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</si>
  <si>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</si>
  <si>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</si>
  <si>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</si>
  <si>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</si>
  <si>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</si>
  <si>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</si>
  <si>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</si>
  <si>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</si>
  <si>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</si>
  <si>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</si>
  <si>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</si>
  <si>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</si>
  <si>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</si>
  <si>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</si>
  <si>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</si>
  <si>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</si>
  <si>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</si>
  <si>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</si>
  <si>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</si>
  <si>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</si>
  <si>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</si>
  <si>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</si>
  <si>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</si>
  <si>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</si>
  <si>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</si>
  <si>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</si>
  <si>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</si>
  <si>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</si>
  <si>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</si>
  <si>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</si>
  <si>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</si>
  <si>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</si>
  <si>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</si>
  <si>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</si>
  <si>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</si>
  <si>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</si>
  <si>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</si>
  <si>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</si>
  <si>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</si>
  <si>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</si>
  <si>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</si>
  <si>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</si>
  <si>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</si>
  <si>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</si>
  <si>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</si>
  <si>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</si>
  <si>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</si>
  <si>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</si>
  <si>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</si>
  <si>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</si>
  <si>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</si>
  <si>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</si>
  <si>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</si>
  <si>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</si>
  <si>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</si>
  <si>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</si>
  <si>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</si>
  <si>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</si>
  <si>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</si>
  <si>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</si>
  <si>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</si>
  <si>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</si>
  <si>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</si>
  <si>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</si>
  <si>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</si>
  <si>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</si>
  <si>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</si>
  <si>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</si>
  <si>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</si>
  <si>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</si>
  <si>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</si>
  <si>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</si>
  <si>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</si>
  <si>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</si>
  <si>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</si>
  <si>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</si>
  <si>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</si>
  <si>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</si>
  <si>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</si>
  <si>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</si>
  <si>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</si>
  <si>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</si>
  <si>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</si>
  <si>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</si>
  <si>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</si>
  <si>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</si>
  <si>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</si>
  <si>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</si>
  <si>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</si>
  <si>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</si>
  <si>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</si>
  <si>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</si>
  <si>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</si>
  <si>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</si>
  <si>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</si>
  <si>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</si>
  <si>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</si>
  <si>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</si>
  <si>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</si>
  <si>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</si>
  <si>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</si>
  <si>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</si>
  <si>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</si>
  <si>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</si>
  <si>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</si>
  <si>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</si>
  <si>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</si>
  <si>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</si>
  <si>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</si>
  <si>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</si>
  <si>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</si>
  <si>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</si>
  <si>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</si>
  <si>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</si>
  <si>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</si>
  <si>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</si>
  <si>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</si>
  <si>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</si>
  <si>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</si>
  <si>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</si>
  <si>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</si>
  <si>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</si>
  <si>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</si>
  <si>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</si>
  <si>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</si>
  <si>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</si>
  <si>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</si>
  <si>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</si>
  <si>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</si>
  <si>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</si>
  <si>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</si>
  <si>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</si>
  <si>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</si>
  <si>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</si>
  <si>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</si>
  <si>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</si>
  <si>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</si>
  <si>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</si>
  <si>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</si>
  <si>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</si>
  <si>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</si>
  <si>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</si>
  <si>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</si>
  <si>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</si>
  <si>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</si>
  <si>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</si>
  <si>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</si>
  <si>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</si>
  <si>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</si>
  <si>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</si>
  <si>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</si>
  <si>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</si>
  <si>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</si>
  <si>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</si>
  <si>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</si>
  <si>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</si>
  <si>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</si>
  <si>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</si>
  <si>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</si>
  <si>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</si>
  <si>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</si>
  <si>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</si>
  <si>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</si>
  <si>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</si>
  <si>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</si>
  <si>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</si>
  <si>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</si>
  <si>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</si>
  <si>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</si>
  <si>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</si>
  <si>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</si>
  <si>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</si>
  <si>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</si>
  <si>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</si>
  <si>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</si>
  <si>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</si>
  <si>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</si>
  <si>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</si>
  <si>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</si>
  <si>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</si>
  <si>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</si>
  <si>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</si>
  <si>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</si>
  <si>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</si>
  <si>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</si>
  <si>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</si>
  <si>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</si>
  <si>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</si>
  <si>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</si>
  <si>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</si>
  <si>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</si>
  <si>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</si>
  <si>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</si>
  <si>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</si>
  <si>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</si>
  <si>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</si>
  <si>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</si>
  <si>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</si>
  <si>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</si>
  <si>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</si>
  <si>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</si>
  <si>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</si>
  <si>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</si>
  <si>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</si>
  <si>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</si>
  <si>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</si>
  <si>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</si>
  <si>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</si>
  <si>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</si>
  <si>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</si>
  <si>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</si>
  <si>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</si>
  <si>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</si>
  <si>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</si>
  <si>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</si>
  <si>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</si>
  <si>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</si>
  <si>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</si>
  <si>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</si>
  <si>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</si>
  <si>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</si>
  <si>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</si>
  <si>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</si>
  <si>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</si>
  <si>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</si>
  <si>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</si>
  <si>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</si>
  <si>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</si>
  <si>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</si>
  <si>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</si>
  <si>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</si>
  <si>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</si>
  <si>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</si>
  <si>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</si>
  <si>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</si>
  <si>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</si>
  <si>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</si>
  <si>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</si>
  <si>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</si>
  <si>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</si>
  <si>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</si>
  <si>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</si>
  <si>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</si>
  <si>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</si>
  <si>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</si>
  <si>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</si>
  <si>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</si>
  <si>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</si>
  <si>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</si>
  <si>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</si>
  <si>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</si>
  <si>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</si>
  <si>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</si>
  <si>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</si>
  <si>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</si>
  <si>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</si>
  <si>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</si>
  <si>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</si>
  <si>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</si>
  <si>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</si>
  <si>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</si>
  <si>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</si>
  <si>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</si>
  <si>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</si>
  <si>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</si>
  <si>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</si>
  <si>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</si>
  <si>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</si>
  <si>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</si>
  <si>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</si>
  <si>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</si>
  <si>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</si>
  <si>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</si>
  <si>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</si>
  <si>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</si>
  <si>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</si>
  <si>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</si>
  <si>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</si>
  <si>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</si>
  <si>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</si>
  <si>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</si>
  <si>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</si>
  <si>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</si>
  <si>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</si>
  <si>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</si>
  <si>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</si>
  <si>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</si>
  <si>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</si>
  <si>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</si>
  <si>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</si>
  <si>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</si>
  <si>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</si>
  <si>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</si>
  <si>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</si>
  <si>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</si>
  <si>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</si>
  <si>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</si>
  <si>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</si>
  <si>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</si>
  <si>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</si>
  <si>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</si>
  <si>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</si>
  <si>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</si>
  <si>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</si>
  <si>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</si>
  <si>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</si>
  <si>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</si>
  <si>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</si>
  <si>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</si>
  <si>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</si>
  <si>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</si>
  <si>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</si>
  <si>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</si>
  <si>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</si>
  <si>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</si>
  <si>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</si>
  <si>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</si>
  <si>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</si>
  <si>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</si>
  <si>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</si>
  <si>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</si>
  <si>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</si>
  <si>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</si>
  <si>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</si>
  <si>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</si>
  <si>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</si>
  <si>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</si>
  <si>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</si>
  <si>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</si>
  <si>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</si>
  <si>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</si>
  <si>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</si>
  <si>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</si>
  <si>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</si>
  <si>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</si>
  <si>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</si>
  <si>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</si>
  <si>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</si>
  <si>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</si>
  <si>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</si>
  <si>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</si>
  <si>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</si>
  <si>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</si>
  <si>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</si>
  <si>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</si>
  <si>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</si>
  <si>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</si>
  <si>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</si>
  <si>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</si>
  <si>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</si>
  <si>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</si>
  <si>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</si>
  <si>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</si>
  <si>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</si>
  <si>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</si>
  <si>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</si>
  <si>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</si>
  <si>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</si>
  <si>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</si>
  <si>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</si>
  <si>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</si>
  <si>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</si>
  <si>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</si>
  <si>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</si>
  <si>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</si>
  <si>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</si>
  <si>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</si>
  <si>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</si>
  <si>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</si>
  <si>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</si>
  <si>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</si>
  <si>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</si>
  <si>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</si>
  <si>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</si>
  <si>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</si>
  <si>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</si>
  <si>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</si>
  <si>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</si>
  <si>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</si>
  <si>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</si>
  <si>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</si>
  <si>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</si>
  <si>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</si>
  <si>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</si>
  <si>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</si>
  <si>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</si>
  <si>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</si>
  <si>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</si>
  <si>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</si>
  <si>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</si>
  <si>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</si>
  <si>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</si>
  <si>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</si>
  <si>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</si>
  <si>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</si>
  <si>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</si>
  <si>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</si>
  <si>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</si>
  <si>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</si>
  <si>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</si>
  <si>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</si>
  <si>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</si>
  <si>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</si>
  <si>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</si>
  <si>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</si>
  <si>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</si>
  <si>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</si>
  <si>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</si>
  <si>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</si>
  <si>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</si>
  <si>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</si>
  <si>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</si>
  <si>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</si>
  <si>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</si>
  <si>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</si>
  <si>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</si>
  <si>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</si>
  <si>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</si>
  <si>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</si>
  <si>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</si>
  <si>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</si>
  <si>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</si>
  <si>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</si>
  <si>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</si>
  <si>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</si>
  <si>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</si>
  <si>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</si>
  <si>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</si>
  <si>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</si>
  <si>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</si>
  <si>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</si>
  <si>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</si>
  <si>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</si>
  <si>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</si>
  <si>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</si>
  <si>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</si>
  <si>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</si>
  <si>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</si>
  <si>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</si>
  <si>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</si>
  <si>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</si>
  <si>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</si>
  <si>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</si>
  <si>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</si>
  <si>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</si>
  <si>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</si>
  <si>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</si>
  <si>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</si>
  <si>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</si>
  <si>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</si>
  <si>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</si>
  <si>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</si>
  <si>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</si>
  <si>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</si>
  <si>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</si>
  <si>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</si>
  <si>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</si>
  <si>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</si>
  <si>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</si>
  <si>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</si>
  <si>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</si>
  <si>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</si>
  <si>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</si>
  <si>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</si>
  <si>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</si>
  <si>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</si>
  <si>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</si>
  <si>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</si>
  <si>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</si>
  <si>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</si>
  <si>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</si>
  <si>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</si>
  <si>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</si>
  <si>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</si>
  <si>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</si>
  <si>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</si>
  <si>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</si>
  <si>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</si>
  <si>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</si>
  <si>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</si>
  <si>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</si>
  <si>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</si>
  <si>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</si>
  <si>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</si>
  <si>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</si>
  <si>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</si>
  <si>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</si>
  <si>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</si>
  <si>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</si>
  <si>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</si>
  <si>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</si>
  <si>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</si>
  <si>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</si>
  <si>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</si>
  <si>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</si>
  <si>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</si>
  <si>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</si>
  <si>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</si>
  <si>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</si>
  <si>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</si>
  <si>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</si>
  <si>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</si>
  <si>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</si>
  <si>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</si>
  <si>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</si>
  <si>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</si>
  <si>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</si>
  <si>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</si>
  <si>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</si>
  <si>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</si>
  <si>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</si>
  <si>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</si>
  <si>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</si>
  <si>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</si>
  <si>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</si>
  <si>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</si>
  <si>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</si>
  <si>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</si>
  <si>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</si>
  <si>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</si>
  <si>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</si>
  <si>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</si>
  <si>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</si>
  <si>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</si>
  <si>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</si>
  <si>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</si>
  <si>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</si>
  <si>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</si>
  <si>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</si>
  <si>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</si>
  <si>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</si>
  <si>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</si>
  <si>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</si>
  <si>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</si>
  <si>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</si>
  <si>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</si>
  <si>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</si>
  <si>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</si>
  <si>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</si>
  <si>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</si>
  <si>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</si>
  <si>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</si>
  <si>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</si>
  <si>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</si>
  <si>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</si>
  <si>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</si>
  <si>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</si>
  <si>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</si>
  <si>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</si>
  <si>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</si>
  <si>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</si>
  <si>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</si>
  <si>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</si>
  <si>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</si>
  <si>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</si>
  <si>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</si>
  <si>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</si>
  <si>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</si>
  <si>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</si>
  <si>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</si>
  <si>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</si>
  <si>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</si>
  <si>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</si>
  <si>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</si>
  <si>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</si>
  <si>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</si>
  <si>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</si>
  <si>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</si>
  <si>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</si>
  <si>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</si>
  <si>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</si>
  <si>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</si>
  <si>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</si>
  <si>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</si>
  <si>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</si>
  <si>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</si>
  <si>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</si>
  <si>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</si>
  <si>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</si>
  <si>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</si>
  <si>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</si>
  <si>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</si>
  <si>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</si>
  <si>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</si>
  <si>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</si>
  <si>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</si>
  <si>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</si>
  <si>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</si>
  <si>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</si>
  <si>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</si>
  <si>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</si>
  <si>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</si>
  <si>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</si>
  <si>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</si>
  <si>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</si>
  <si>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</si>
  <si>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</si>
  <si>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</si>
  <si>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</si>
  <si>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</si>
  <si>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</si>
  <si>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</si>
  <si>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</si>
  <si>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</si>
  <si>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</si>
  <si>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</si>
  <si>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</si>
  <si>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</si>
  <si>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</si>
  <si>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</si>
  <si>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</si>
  <si>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</si>
  <si>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</si>
  <si>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</si>
  <si>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</si>
  <si>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</si>
  <si>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</si>
  <si>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</si>
  <si>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</si>
  <si>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</si>
  <si>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</si>
  <si>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</si>
  <si>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</si>
  <si>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</si>
  <si>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</si>
  <si>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</si>
  <si>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</si>
  <si>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</si>
  <si>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</si>
  <si>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</si>
  <si>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</si>
  <si>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</si>
  <si>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</si>
  <si>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</si>
  <si>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</si>
  <si>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</si>
  <si>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</si>
  <si>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</si>
  <si>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</si>
  <si>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</si>
  <si>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</si>
  <si>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</si>
  <si>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</si>
  <si>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</si>
  <si>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</si>
  <si>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</si>
  <si>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</si>
  <si>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</si>
  <si>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</si>
  <si>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</si>
  <si>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</si>
  <si>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</si>
  <si>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</si>
  <si>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</si>
  <si>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</si>
  <si>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</si>
  <si>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</si>
  <si>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</si>
  <si>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</si>
  <si>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</si>
  <si>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</si>
  <si>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</si>
  <si>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</si>
  <si>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</si>
  <si>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</si>
  <si>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</si>
  <si>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</si>
  <si>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</si>
  <si>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</si>
  <si>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</si>
  <si>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</si>
  <si>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</si>
  <si>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</si>
  <si>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</si>
  <si>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</si>
  <si>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</si>
  <si>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</si>
  <si>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</si>
  <si>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</si>
  <si>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</si>
  <si>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</si>
  <si>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</si>
  <si>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</si>
  <si>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</si>
  <si>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</si>
  <si>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</si>
  <si>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</si>
  <si>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</si>
  <si>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</si>
  <si>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</si>
  <si>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</si>
  <si>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</si>
  <si>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</si>
  <si>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</si>
  <si>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</si>
  <si>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</si>
  <si>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</si>
  <si>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</si>
  <si>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</si>
  <si>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</si>
  <si>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</si>
  <si>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</si>
  <si>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</si>
  <si>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</si>
  <si>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</si>
  <si>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</si>
  <si>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</si>
  <si>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</si>
  <si>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</si>
  <si>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</si>
  <si>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</si>
  <si>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</si>
  <si>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</si>
  <si>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</si>
  <si>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</si>
  <si>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</si>
  <si>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</si>
  <si>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</si>
  <si>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</si>
  <si>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</si>
  <si>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</si>
  <si>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</si>
  <si>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</si>
  <si>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</si>
  <si>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</si>
  <si>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</si>
  <si>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</si>
  <si>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</si>
  <si>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</si>
  <si>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</si>
  <si>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</si>
  <si>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</si>
  <si>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</si>
  <si>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</si>
  <si>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</si>
  <si>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</si>
  <si>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</si>
  <si>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</si>
  <si>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</si>
  <si>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</si>
  <si>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</si>
  <si>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</si>
  <si>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</si>
  <si>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</si>
  <si>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</si>
  <si>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</si>
  <si>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</si>
  <si>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</si>
  <si>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</si>
  <si>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</si>
  <si>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</si>
  <si>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</si>
  <si>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</si>
  <si>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</si>
  <si>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</si>
  <si>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</si>
  <si>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</si>
  <si>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</si>
  <si>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</si>
  <si>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</si>
  <si>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</si>
  <si>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</si>
  <si>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</si>
  <si>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</si>
  <si>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</si>
  <si>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</si>
  <si>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</si>
  <si>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</si>
  <si>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</si>
  <si>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</si>
  <si>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</si>
  <si>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</si>
  <si>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</si>
  <si>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</si>
  <si>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</si>
  <si>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</si>
  <si>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</si>
  <si>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</si>
  <si>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</si>
  <si>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</si>
  <si>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</si>
  <si>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</si>
  <si>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</si>
  <si>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</si>
  <si>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</si>
  <si>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</si>
  <si>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</si>
  <si>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</si>
  <si>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</si>
  <si>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</si>
  <si>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</si>
  <si>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</si>
  <si>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</si>
  <si>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</si>
  <si>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</si>
  <si>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</si>
  <si>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</si>
  <si>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</si>
  <si>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</si>
  <si>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</si>
  <si>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</si>
  <si>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</si>
  <si>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</si>
  <si>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</si>
  <si>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</si>
  <si>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</si>
  <si>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</si>
  <si>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</si>
  <si>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</si>
  <si>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</si>
  <si>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</si>
  <si>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</si>
  <si>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</si>
  <si>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</si>
  <si>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</si>
  <si>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</si>
  <si>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</si>
  <si>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</si>
  <si>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</si>
  <si>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</si>
  <si>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</si>
  <si>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</si>
  <si>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</si>
  <si>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</si>
  <si>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</si>
  <si>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</si>
  <si>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</si>
  <si>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</si>
  <si>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</si>
  <si>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</si>
  <si>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</si>
  <si>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</si>
  <si>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</si>
  <si>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</si>
  <si>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</si>
  <si>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</si>
  <si>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</si>
  <si>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</si>
  <si>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</si>
  <si>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</si>
  <si>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</si>
  <si>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</si>
  <si>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</si>
  <si>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</si>
  <si>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</si>
  <si>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</si>
  <si>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</si>
  <si>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</si>
  <si>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</si>
  <si>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</si>
  <si>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</si>
  <si>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</si>
  <si>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</si>
  <si>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</si>
  <si>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</si>
  <si>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</si>
  <si>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</si>
  <si>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</si>
  <si>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</si>
  <si>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</si>
  <si>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</si>
  <si>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</si>
  <si>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</si>
  <si>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</si>
  <si>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</si>
  <si>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</si>
  <si>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</si>
  <si>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</si>
  <si>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</si>
  <si>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</si>
  <si>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</si>
  <si>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</si>
  <si>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</si>
  <si>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</si>
  <si>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</si>
  <si>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</si>
  <si>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</si>
  <si>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</si>
  <si>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</si>
  <si>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</si>
  <si>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</si>
  <si>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</si>
  <si>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</si>
  <si>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</si>
  <si>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</si>
  <si>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</si>
  <si>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</si>
  <si>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</si>
  <si>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</si>
  <si>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</si>
  <si>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</si>
  <si>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</si>
  <si>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</si>
  <si>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</si>
  <si>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</si>
  <si>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</si>
  <si>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</si>
  <si>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</si>
  <si>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</si>
  <si>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</si>
  <si>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</si>
  <si>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</si>
  <si>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</si>
  <si>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</si>
  <si>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</si>
  <si>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</si>
  <si>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</si>
  <si>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</si>
  <si>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</si>
  <si>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</si>
  <si>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</si>
  <si>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</si>
  <si>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</si>
  <si>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</si>
  <si>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</si>
  <si>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</si>
  <si>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</si>
  <si>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</si>
  <si>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</si>
  <si>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</si>
  <si>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</si>
  <si>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</si>
  <si>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</si>
  <si>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</si>
  <si>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</si>
  <si>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</si>
  <si>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</si>
  <si>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</si>
  <si>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</si>
  <si>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</si>
  <si>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</si>
  <si>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</si>
  <si>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</si>
  <si>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</si>
  <si>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</si>
  <si>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</si>
  <si>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</si>
  <si>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</si>
  <si>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</si>
  <si>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</si>
  <si>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</si>
  <si>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</si>
  <si>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</si>
  <si>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</si>
  <si>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</si>
  <si>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</si>
  <si>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</si>
  <si>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</si>
  <si>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</si>
  <si>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</si>
  <si>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</si>
  <si>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</si>
  <si>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</si>
  <si>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</si>
  <si>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</si>
  <si>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</si>
  <si>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</si>
  <si>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</si>
  <si>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</si>
  <si>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</si>
  <si>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</si>
  <si>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</si>
  <si>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</si>
  <si>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</si>
  <si>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</si>
  <si>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</si>
  <si>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</si>
  <si>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</si>
  <si>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</si>
  <si>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</si>
  <si>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</si>
  <si>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</si>
  <si>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</si>
  <si>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</si>
  <si>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</si>
  <si>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</si>
  <si>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</si>
  <si>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</si>
  <si>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</si>
  <si>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</si>
  <si>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</si>
  <si>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</si>
  <si>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</si>
  <si>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</si>
  <si>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</si>
  <si>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</si>
  <si>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</si>
  <si>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</si>
  <si>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</si>
  <si>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</si>
  <si>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</si>
  <si>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</si>
  <si>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</si>
  <si>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</si>
  <si>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</si>
  <si>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</si>
  <si>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</si>
  <si>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</si>
  <si>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</si>
  <si>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</si>
  <si>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</si>
  <si>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</si>
  <si>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</si>
  <si>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</si>
  <si>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</si>
  <si>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</si>
  <si>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</si>
  <si>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</si>
  <si>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</si>
  <si>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</si>
  <si>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</si>
  <si>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</si>
  <si>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</si>
  <si>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</si>
  <si>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</si>
  <si>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</si>
  <si>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</si>
  <si>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</si>
  <si>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</si>
  <si>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</si>
  <si>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</si>
  <si>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</si>
  <si>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</si>
  <si>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</si>
  <si>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</si>
  <si>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</si>
  <si>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</si>
  <si>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</si>
  <si>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</si>
  <si>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</si>
  <si>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</si>
  <si>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</si>
  <si>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</si>
  <si>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</si>
  <si>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</si>
  <si>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</si>
  <si>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</si>
  <si>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</si>
  <si>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</si>
  <si>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</si>
  <si>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</si>
  <si>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</si>
  <si>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</si>
  <si>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</si>
  <si>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</si>
  <si>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</si>
  <si>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</si>
  <si>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</si>
  <si>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</si>
  <si>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</si>
  <si>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</si>
  <si>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</si>
  <si>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</si>
  <si>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</si>
  <si>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</si>
  <si>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</si>
  <si>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</si>
  <si>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</si>
  <si>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</si>
  <si>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</si>
  <si>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</si>
  <si>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</si>
  <si>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</si>
  <si>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</si>
  <si>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</si>
  <si>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</si>
  <si>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</si>
  <si>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</si>
  <si>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</si>
  <si>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</si>
  <si>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</si>
  <si>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</si>
  <si>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</si>
  <si>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</si>
  <si>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</si>
  <si>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</si>
  <si>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</si>
  <si>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</si>
  <si>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</si>
  <si>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</si>
  <si>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</si>
  <si>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</si>
  <si>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</si>
  <si>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</si>
  <si>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</si>
  <si>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</si>
  <si>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</si>
  <si>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</si>
  <si>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</si>
  <si>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</si>
  <si>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</si>
  <si>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</si>
  <si>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</si>
  <si>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</si>
  <si>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</si>
  <si>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</si>
  <si>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</si>
  <si>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</si>
  <si>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</si>
  <si>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</si>
  <si>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</si>
  <si>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</si>
  <si>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</si>
  <si>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</si>
  <si>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</si>
  <si>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</si>
  <si>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</si>
  <si>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</si>
  <si>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</si>
  <si>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</si>
  <si>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</si>
  <si>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</si>
  <si>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</si>
  <si>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</si>
  <si>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</si>
  <si>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</si>
  <si>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</si>
  <si>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</si>
  <si>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</si>
  <si>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</si>
  <si>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</si>
  <si>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</si>
  <si>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</si>
  <si>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</si>
  <si>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</si>
  <si>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</si>
  <si>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</si>
  <si>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</si>
  <si>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</si>
  <si>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</si>
  <si>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</si>
  <si>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</si>
  <si>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</si>
  <si>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</si>
  <si>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</si>
  <si>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</si>
  <si>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</si>
  <si>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</si>
  <si>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</si>
  <si>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</si>
  <si>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</si>
  <si>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</si>
  <si>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</si>
  <si>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</si>
  <si>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</si>
  <si>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</si>
  <si>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</si>
  <si>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</si>
  <si>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</si>
  <si>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</si>
  <si>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</si>
  <si>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</si>
  <si>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</si>
  <si>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</si>
  <si>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</si>
  <si>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</si>
  <si>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</si>
  <si>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</si>
  <si>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</si>
  <si>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</si>
  <si>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</si>
  <si>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</si>
  <si>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</si>
  <si>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</si>
  <si>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</si>
  <si>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</si>
  <si>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</si>
  <si>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</si>
  <si>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</si>
  <si>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</si>
  <si>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</si>
  <si>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</si>
  <si>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</si>
  <si>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</si>
  <si>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</si>
  <si>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</si>
  <si>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</si>
  <si>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</si>
  <si>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</si>
  <si>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</si>
  <si>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</si>
  <si>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</si>
  <si>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</si>
  <si>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</si>
  <si>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</si>
  <si>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</si>
  <si>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</si>
  <si>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</si>
  <si>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</si>
  <si>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</si>
  <si>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</si>
  <si>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</si>
  <si>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</si>
  <si>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</si>
  <si>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</si>
  <si>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</si>
  <si>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</si>
  <si>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</si>
  <si>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</si>
  <si>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</si>
  <si>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</si>
  <si>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</si>
  <si>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</si>
  <si>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</si>
  <si>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</si>
  <si>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</si>
  <si>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</si>
  <si>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</si>
  <si>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</si>
  <si>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</si>
  <si>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</si>
  <si>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</si>
  <si>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</si>
  <si>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</si>
  <si>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</si>
  <si>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</si>
  <si>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</si>
  <si>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</si>
  <si>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</si>
  <si>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</si>
  <si>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</si>
  <si>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</si>
  <si>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</si>
  <si>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</si>
  <si>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</si>
  <si>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</si>
  <si>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</si>
  <si>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</si>
  <si>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</si>
  <si>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</si>
  <si>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</si>
  <si>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</si>
  <si>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</si>
  <si>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</si>
  <si>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</si>
  <si>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</si>
  <si>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</si>
  <si>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</si>
  <si>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</si>
  <si>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</si>
  <si>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</si>
  <si>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</si>
  <si>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</si>
  <si>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</si>
  <si>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</si>
  <si>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</si>
  <si>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</si>
  <si>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</si>
  <si>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</si>
  <si>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</si>
  <si>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</si>
  <si>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</si>
  <si>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</si>
  <si>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</si>
  <si>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</si>
  <si>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</si>
  <si>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</si>
  <si>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</si>
  <si>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</si>
  <si>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</si>
  <si>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</si>
  <si>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</si>
  <si>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</si>
  <si>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</si>
  <si>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</si>
  <si>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</si>
  <si>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</si>
  <si>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</si>
  <si>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</si>
  <si>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</si>
  <si>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</si>
  <si>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</si>
  <si>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</si>
  <si>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</si>
  <si>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</si>
  <si>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</si>
  <si>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</si>
  <si>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</si>
  <si>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</si>
  <si>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</si>
  <si>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</si>
  <si>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</si>
  <si>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</si>
  <si>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</si>
  <si>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</si>
  <si>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</si>
  <si>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</si>
  <si>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</si>
  <si>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</si>
  <si>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</si>
  <si>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</si>
  <si>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</si>
  <si>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</si>
  <si>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</si>
  <si>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</si>
  <si>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</si>
  <si>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</si>
  <si>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</si>
  <si>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</si>
  <si>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</si>
  <si>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</si>
  <si>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</si>
  <si>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</si>
  <si>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</si>
  <si>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</si>
  <si>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</si>
  <si>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</si>
  <si>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</si>
  <si>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</si>
  <si>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</si>
  <si>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</si>
  <si>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</si>
  <si>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</si>
  <si>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</si>
  <si>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</si>
  <si>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</si>
  <si>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</si>
  <si>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</si>
  <si>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</si>
  <si>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</si>
  <si>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</si>
  <si>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</si>
  <si>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</si>
  <si>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</si>
  <si>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</si>
  <si>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</si>
  <si>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</si>
  <si>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</si>
  <si>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</si>
  <si>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</si>
  <si>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</si>
  <si>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</si>
  <si>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</si>
  <si>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</si>
  <si>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</si>
  <si>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</si>
  <si>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</si>
  <si>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</si>
  <si>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</si>
  <si>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</si>
  <si>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</si>
  <si>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</si>
  <si>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</si>
  <si>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</si>
  <si>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</si>
  <si>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</si>
  <si>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</si>
  <si>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</si>
  <si>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</si>
  <si>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</si>
  <si>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</si>
  <si>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</si>
  <si>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</si>
  <si>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</si>
  <si>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</si>
  <si>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</si>
  <si>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</si>
  <si>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</si>
  <si>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</si>
  <si>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</si>
  <si>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</si>
  <si>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</si>
  <si>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</si>
  <si>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</si>
  <si>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</si>
  <si>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</si>
  <si>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</si>
  <si>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</si>
  <si>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</si>
  <si>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</si>
  <si>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</si>
  <si>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</si>
  <si>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</si>
  <si>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</si>
  <si>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</si>
  <si>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</si>
  <si>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</si>
  <si>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</si>
  <si>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</si>
  <si>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</si>
  <si>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</si>
  <si>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</si>
  <si>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</si>
  <si>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</si>
  <si>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</si>
  <si>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</si>
  <si>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</si>
  <si>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</si>
  <si>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</si>
  <si>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</si>
  <si>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</si>
  <si>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</si>
  <si>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</si>
  <si>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</si>
  <si>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</si>
  <si>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</si>
  <si>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</si>
  <si>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</si>
  <si>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</si>
  <si>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</si>
  <si>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</si>
  <si>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</si>
  <si>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</si>
  <si>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</si>
  <si>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</si>
  <si>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</si>
  <si>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</si>
  <si>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</si>
  <si>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</si>
  <si>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</si>
  <si>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</si>
  <si>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</si>
  <si>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</si>
  <si>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</si>
  <si>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</si>
  <si>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</si>
  <si>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</si>
  <si>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</si>
  <si>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</si>
  <si>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</si>
  <si>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</si>
  <si>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</si>
  <si>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</si>
  <si>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</si>
  <si>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</si>
  <si>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</si>
  <si>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</si>
  <si>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</si>
  <si>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</si>
  <si>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</si>
  <si>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</si>
  <si>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</si>
  <si>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</si>
  <si>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</si>
  <si>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</si>
  <si>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</si>
  <si>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</si>
  <si>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</si>
  <si>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</si>
  <si>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</si>
  <si>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</si>
  <si>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</si>
  <si>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</si>
  <si>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</si>
  <si>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</si>
  <si>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</si>
  <si>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</si>
  <si>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</si>
  <si>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</si>
  <si>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</si>
  <si>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</si>
  <si>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</si>
  <si>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</si>
  <si>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</si>
  <si>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</si>
  <si>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</si>
  <si>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</si>
  <si>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</si>
  <si>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</si>
  <si>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</si>
  <si>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</si>
  <si>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</si>
  <si>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</si>
  <si>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</si>
  <si>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</si>
  <si>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</si>
  <si>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</si>
  <si>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</si>
  <si>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</si>
  <si>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</si>
  <si>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</si>
  <si>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</si>
  <si>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</si>
  <si>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</si>
  <si>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</si>
  <si>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</si>
  <si>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</si>
  <si>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</si>
  <si>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</si>
  <si>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</si>
  <si>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</si>
  <si>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</si>
  <si>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</si>
  <si>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</si>
  <si>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</si>
  <si>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</si>
  <si>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</si>
  <si>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</si>
  <si>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</si>
  <si>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</si>
  <si>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</si>
  <si>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</si>
  <si>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</si>
  <si>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</si>
  <si>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</si>
  <si>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</si>
  <si>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</si>
  <si>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</si>
  <si>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</si>
  <si>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</si>
  <si>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</si>
  <si>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</si>
  <si>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</si>
  <si>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</si>
  <si>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</si>
  <si>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</si>
  <si>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</si>
  <si>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</si>
  <si>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</si>
  <si>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</si>
  <si>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</si>
  <si>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</si>
  <si>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</si>
  <si>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</si>
  <si>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</si>
  <si>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</si>
  <si>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</si>
  <si>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</si>
  <si>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</si>
  <si>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</si>
  <si>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</si>
  <si>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</si>
  <si>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</si>
  <si>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</si>
  <si>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</si>
  <si>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</si>
  <si>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</si>
  <si>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</si>
  <si>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</si>
  <si>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</si>
  <si>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</si>
  <si>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</si>
  <si>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</si>
  <si>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</si>
  <si>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</si>
  <si>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</si>
  <si>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</si>
  <si>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</si>
  <si>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</si>
  <si>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</si>
  <si>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</si>
  <si>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</si>
  <si>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</si>
  <si>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</si>
  <si>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</si>
  <si>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</si>
  <si>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</si>
  <si>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</si>
  <si>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</si>
  <si>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</si>
  <si>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</si>
  <si>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</si>
  <si>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</si>
  <si>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</si>
  <si>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</si>
  <si>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</si>
  <si>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</si>
  <si>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</si>
  <si>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</si>
  <si>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</si>
  <si>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</si>
  <si>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</si>
  <si>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</si>
  <si>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</si>
  <si>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</si>
  <si>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</si>
  <si>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</si>
  <si>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</si>
  <si>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</si>
  <si>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</si>
  <si>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</si>
  <si>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</si>
  <si>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</si>
  <si>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</si>
  <si>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</si>
  <si>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</si>
  <si>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</si>
  <si>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</si>
  <si>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</si>
  <si>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</si>
  <si>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</si>
  <si>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</si>
  <si>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</si>
  <si>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</si>
  <si>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</si>
  <si>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</si>
  <si>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</si>
  <si>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</si>
  <si>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</si>
  <si>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</si>
  <si>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</si>
  <si>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</si>
  <si>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</si>
  <si>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</si>
  <si>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</si>
  <si>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</si>
  <si>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</si>
  <si>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</si>
  <si>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</si>
  <si>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</si>
  <si>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</si>
  <si>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</si>
  <si>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</si>
  <si>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</si>
  <si>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</si>
  <si>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</si>
  <si>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</si>
  <si>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</si>
  <si>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</si>
  <si>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</si>
  <si>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</si>
  <si>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</si>
  <si>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</si>
  <si>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</si>
  <si>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</si>
  <si>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</si>
  <si>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</si>
  <si>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</si>
  <si>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</si>
  <si>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</si>
  <si>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</si>
  <si>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</si>
  <si>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</si>
  <si>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</si>
  <si>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</si>
  <si>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</si>
  <si>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</si>
  <si>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</si>
  <si>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</si>
  <si>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</si>
  <si>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</si>
  <si>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</si>
  <si>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</si>
  <si>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</si>
  <si>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</si>
  <si>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</si>
  <si>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</si>
  <si>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</si>
  <si>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</si>
  <si>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</si>
  <si>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</si>
  <si>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</si>
  <si>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</si>
  <si>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</si>
  <si>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</si>
  <si>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</si>
  <si>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</si>
  <si>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</si>
  <si>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</si>
  <si>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</si>
  <si>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</si>
  <si>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</si>
  <si>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</si>
  <si>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</si>
  <si>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</si>
  <si>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</si>
  <si>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</si>
  <si>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</si>
  <si>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</si>
  <si>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</si>
  <si>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</si>
  <si>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</si>
  <si>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</si>
  <si>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</si>
  <si>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</si>
  <si>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</si>
  <si>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</si>
  <si>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</si>
  <si>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</si>
  <si>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</si>
  <si>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</si>
  <si>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</si>
  <si>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</si>
  <si>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</si>
  <si>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</si>
  <si>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</si>
  <si>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</si>
  <si>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</si>
  <si>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</si>
  <si>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</si>
  <si>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</si>
  <si>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</si>
  <si>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</si>
  <si>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</si>
  <si>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</si>
  <si>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</si>
  <si>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</si>
  <si>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</si>
  <si>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</si>
  <si>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</si>
  <si>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</si>
  <si>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</si>
  <si>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</si>
  <si>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</si>
  <si>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</si>
  <si>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</si>
  <si>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</si>
  <si>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</si>
  <si>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</si>
  <si>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</si>
  <si>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</si>
  <si>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</si>
  <si>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</si>
  <si>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</si>
  <si>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</si>
  <si>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</si>
  <si>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</si>
  <si>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</si>
  <si>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</si>
  <si>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</si>
  <si>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</si>
  <si>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</si>
  <si>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</si>
  <si>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</si>
  <si>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</si>
  <si>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</si>
  <si>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</si>
  <si>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</si>
  <si>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</si>
  <si>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</si>
  <si>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</si>
  <si>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</si>
  <si>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</si>
  <si>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</si>
  <si>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</si>
  <si>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</si>
  <si>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</si>
  <si>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</si>
  <si>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</si>
  <si>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</si>
  <si>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</si>
  <si>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</si>
  <si>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</si>
  <si>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</si>
  <si>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</si>
  <si>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</si>
  <si>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</si>
  <si>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</si>
  <si>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</si>
  <si>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</si>
  <si>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</si>
  <si>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</si>
  <si>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</si>
  <si>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</si>
  <si>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</si>
  <si>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</si>
  <si>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</si>
  <si>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</si>
  <si>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</si>
  <si>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</si>
  <si>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</si>
  <si>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</si>
  <si>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</si>
  <si>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</si>
  <si>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</si>
  <si>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</si>
  <si>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</si>
  <si>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</si>
  <si>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</si>
  <si>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</si>
  <si>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</si>
  <si>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</si>
  <si>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</si>
  <si>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</si>
  <si>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</si>
  <si>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</si>
  <si>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</si>
  <si>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</si>
  <si>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</si>
  <si>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</si>
  <si>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</si>
  <si>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</si>
  <si>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</si>
  <si>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</si>
  <si>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</si>
  <si>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</si>
  <si>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</si>
  <si>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</si>
  <si>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</si>
  <si>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</si>
  <si>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</si>
  <si>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</si>
  <si>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</si>
  <si>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</si>
  <si>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</si>
  <si>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</si>
  <si>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</si>
  <si>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</si>
  <si>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</si>
  <si>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</si>
  <si>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</si>
  <si>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</si>
  <si>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</si>
  <si>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</si>
  <si>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</si>
  <si>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</si>
  <si>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</si>
  <si>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</si>
  <si>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</si>
  <si>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</si>
  <si>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</si>
  <si>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</si>
  <si>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</si>
  <si>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</si>
  <si>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</si>
  <si>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</si>
  <si>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</si>
  <si>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</si>
  <si>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</si>
  <si>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</si>
  <si>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</si>
  <si>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</si>
  <si>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</si>
  <si>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</si>
  <si>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</si>
  <si>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</si>
  <si>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</si>
  <si>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</si>
  <si>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</si>
  <si>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</si>
  <si>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</si>
  <si>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</si>
  <si>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</si>
  <si>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</si>
  <si>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</si>
  <si>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</si>
  <si>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</si>
  <si>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</si>
  <si>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</si>
  <si>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</si>
  <si>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</si>
  <si>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</si>
  <si>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</si>
  <si>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</si>
  <si>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</si>
  <si>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</si>
  <si>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</si>
  <si>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</si>
  <si>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</si>
  <si>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</si>
  <si>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</si>
  <si>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</si>
  <si>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</si>
  <si>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</si>
  <si>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</si>
  <si>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</si>
  <si>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</si>
  <si>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</si>
  <si>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</si>
  <si>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</si>
  <si>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</si>
  <si>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</si>
  <si>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</si>
  <si>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</si>
  <si>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</si>
  <si>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</si>
  <si>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</si>
  <si>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</si>
  <si>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</si>
  <si>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</si>
  <si>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</si>
  <si>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</si>
  <si>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</si>
  <si>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</si>
  <si>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</si>
  <si>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</si>
  <si>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</si>
  <si>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</si>
  <si>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</si>
  <si>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</si>
  <si>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</si>
  <si>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</si>
  <si>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</si>
  <si>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</si>
  <si>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</si>
  <si>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</si>
  <si>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</si>
  <si>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</si>
  <si>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</si>
  <si>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</si>
  <si>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</si>
  <si>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</si>
  <si>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</si>
  <si>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</si>
  <si>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</si>
  <si>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</si>
  <si>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</si>
  <si>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</si>
  <si>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</si>
  <si>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</si>
  <si>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</si>
  <si>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</si>
  <si>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</si>
  <si>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</si>
  <si>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</si>
  <si>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</si>
  <si>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</si>
  <si>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</si>
  <si>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</si>
  <si>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</si>
  <si>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</si>
  <si>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</si>
  <si>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</si>
  <si>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</si>
  <si>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</si>
  <si>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</si>
  <si>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</si>
  <si>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</si>
  <si>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</si>
  <si>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</si>
  <si>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</si>
  <si>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</si>
  <si>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</si>
  <si>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</si>
  <si>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</si>
  <si>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</si>
  <si>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</si>
  <si>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</si>
  <si>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</si>
  <si>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</si>
  <si>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</si>
  <si>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</si>
  <si>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</si>
  <si>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</si>
  <si>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</si>
  <si>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</si>
  <si>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</si>
  <si>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</si>
  <si>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</si>
  <si>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</si>
  <si>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</si>
  <si>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</si>
  <si>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</si>
  <si>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</si>
  <si>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</si>
  <si>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</si>
  <si>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</si>
  <si>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</si>
  <si>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</si>
  <si>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</si>
  <si>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</si>
  <si>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</si>
  <si>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</si>
  <si>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</si>
  <si>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</si>
  <si>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</si>
  <si>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</si>
  <si>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</si>
  <si>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</si>
  <si>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</si>
  <si>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</si>
  <si>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</si>
  <si>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</si>
  <si>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</si>
  <si>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</si>
  <si>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</si>
  <si>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</si>
  <si>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</si>
  <si>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</si>
  <si>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</si>
  <si>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</si>
  <si>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</si>
  <si>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</si>
  <si>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</si>
  <si>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</si>
  <si>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</si>
  <si>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</si>
  <si>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</si>
  <si>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</si>
  <si>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</si>
  <si>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</si>
  <si>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</si>
  <si>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</si>
  <si>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</si>
  <si>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</si>
  <si>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</si>
  <si>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</si>
  <si>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</si>
  <si>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</si>
  <si>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</si>
  <si>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</si>
  <si>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</si>
  <si>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</si>
  <si>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</si>
  <si>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</si>
  <si>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</si>
  <si>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</si>
  <si>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</si>
  <si>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</si>
  <si>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</si>
  <si>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</si>
  <si>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</si>
  <si>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</si>
  <si>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</si>
  <si>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</si>
  <si>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</si>
  <si>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</si>
  <si>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</si>
  <si>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</si>
  <si>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</si>
  <si>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</si>
  <si>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</si>
  <si>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</si>
  <si>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</si>
  <si>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</si>
  <si>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</si>
  <si>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</si>
  <si>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</si>
  <si>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</si>
  <si>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</si>
  <si>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</si>
  <si>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</si>
  <si>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</si>
  <si>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</si>
  <si>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</si>
  <si>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</si>
  <si>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</si>
  <si>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</si>
  <si>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</si>
  <si>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</si>
  <si>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</si>
  <si>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</si>
  <si>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</si>
  <si>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</si>
  <si>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</si>
  <si>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</si>
  <si>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</si>
  <si>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</si>
  <si>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</si>
  <si>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</si>
  <si>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</si>
  <si>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</si>
  <si>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</si>
  <si>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</si>
  <si>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</si>
  <si>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</si>
  <si>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</si>
  <si>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</si>
  <si>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</si>
  <si>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</si>
  <si>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</si>
  <si>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</si>
  <si>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</si>
  <si>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</si>
  <si>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</si>
  <si>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</si>
  <si>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</si>
  <si>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</si>
  <si>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</si>
  <si>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</si>
  <si>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</si>
  <si>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</si>
  <si>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</si>
  <si>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</si>
  <si>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</si>
  <si>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</si>
  <si>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</si>
  <si>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</si>
  <si>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</si>
  <si>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</si>
  <si>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</si>
  <si>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</si>
  <si>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</si>
  <si>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</si>
  <si>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</si>
  <si>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</si>
  <si>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</si>
  <si>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</si>
  <si>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</si>
  <si>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</si>
  <si>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</si>
  <si>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</si>
  <si>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</si>
  <si>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</si>
  <si>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</si>
  <si>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</si>
  <si>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</si>
  <si>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</si>
  <si>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</si>
  <si>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</si>
  <si>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</si>
  <si>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</si>
  <si>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</si>
  <si>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</si>
  <si>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</si>
  <si>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</si>
  <si>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</si>
  <si>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</si>
  <si>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</si>
  <si>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</si>
  <si>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</si>
  <si>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</si>
  <si>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</si>
  <si>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</si>
  <si>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</si>
  <si>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</si>
  <si>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</si>
  <si>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</si>
  <si>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</si>
  <si>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</si>
  <si>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</si>
  <si>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</si>
  <si>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</si>
  <si>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</si>
  <si>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</si>
  <si>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</si>
  <si>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</si>
  <si>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</si>
  <si>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</si>
  <si>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</si>
  <si>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</si>
  <si>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</si>
  <si>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</si>
  <si>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</si>
  <si>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</si>
  <si>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</si>
  <si>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</si>
  <si>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</si>
  <si>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</si>
  <si>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</si>
  <si>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</si>
  <si>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</si>
  <si>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</si>
  <si>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</si>
  <si>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</si>
  <si>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</si>
  <si>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</si>
  <si>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</si>
  <si>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</si>
  <si>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</si>
  <si>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</si>
  <si>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</si>
  <si>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</si>
  <si>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</si>
  <si>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</si>
  <si>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</si>
  <si>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</si>
  <si>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</si>
  <si>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</si>
  <si>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</si>
  <si>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</si>
  <si>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</si>
  <si>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</si>
  <si>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</si>
  <si>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</si>
  <si>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</si>
  <si>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</si>
  <si>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</si>
  <si>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</si>
  <si>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</si>
  <si>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</si>
  <si>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</si>
  <si>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</si>
  <si>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</si>
  <si>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</si>
  <si>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</si>
  <si>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</si>
  <si>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</si>
  <si>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</si>
  <si>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</si>
  <si>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</si>
  <si>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</si>
  <si>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</si>
  <si>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</si>
  <si>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</si>
  <si>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</si>
  <si>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</si>
  <si>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</si>
  <si>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</si>
  <si>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</si>
  <si>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</si>
  <si>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</si>
  <si>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</si>
  <si>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</si>
  <si>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</si>
  <si>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</si>
  <si>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</si>
  <si>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</si>
  <si>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</si>
  <si>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</si>
  <si>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</si>
  <si>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</si>
  <si>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</si>
  <si>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</si>
  <si>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</si>
  <si>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</si>
  <si>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</si>
  <si>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</si>
  <si>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</si>
  <si>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</si>
  <si>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</si>
  <si>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</si>
  <si>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</si>
  <si>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</si>
  <si>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</si>
  <si>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</si>
  <si>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</si>
  <si>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</si>
  <si>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</si>
  <si>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</si>
  <si>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</si>
  <si>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</si>
  <si>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</si>
  <si>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</si>
  <si>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</si>
  <si>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</si>
  <si>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</si>
  <si>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</si>
  <si>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</si>
  <si>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</si>
  <si>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</si>
  <si>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</si>
  <si>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</si>
  <si>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</si>
  <si>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</si>
  <si>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</si>
  <si>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</si>
  <si>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</si>
  <si>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</si>
  <si>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</si>
  <si>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</si>
  <si>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</si>
  <si>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</si>
  <si>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</si>
  <si>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</si>
  <si>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</si>
  <si>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</si>
  <si>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</si>
  <si>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</si>
  <si>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</si>
  <si>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</si>
  <si>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</si>
  <si>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</si>
  <si>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</si>
  <si>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</si>
  <si>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</si>
  <si>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</si>
  <si>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</si>
  <si>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</si>
  <si>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</si>
  <si>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</si>
  <si>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</si>
  <si>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</si>
  <si>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</si>
  <si>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</si>
  <si>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</si>
  <si>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</si>
  <si>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</si>
  <si>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</si>
  <si>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</si>
  <si>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</si>
  <si>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</si>
  <si>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</si>
  <si>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</si>
  <si>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</si>
  <si>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</si>
  <si>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</si>
  <si>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</si>
  <si>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</si>
  <si>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</si>
  <si>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</si>
  <si>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</si>
  <si>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</si>
  <si>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</si>
  <si>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</si>
  <si>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</si>
  <si>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</si>
  <si>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</si>
  <si>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</si>
  <si>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</si>
  <si>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</si>
  <si>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</si>
  <si>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</si>
  <si>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</si>
  <si>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</si>
  <si>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</si>
  <si>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</si>
  <si>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</si>
  <si>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</si>
  <si>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</si>
  <si>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</si>
  <si>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</si>
  <si>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</si>
  <si>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</si>
  <si>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</si>
  <si>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</si>
  <si>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</si>
  <si>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</si>
  <si>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</si>
  <si>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</si>
  <si>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</si>
  <si>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</si>
  <si>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</si>
  <si>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</si>
  <si>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</si>
  <si>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</si>
  <si>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</si>
  <si>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</si>
  <si>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</si>
  <si>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</si>
  <si>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</si>
  <si>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</si>
  <si>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</si>
  <si>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</si>
  <si>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</si>
  <si>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</si>
  <si>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</si>
  <si>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</si>
  <si>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</si>
  <si>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</si>
  <si>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</si>
  <si>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</si>
  <si>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</si>
  <si>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</si>
  <si>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</si>
  <si>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</si>
  <si>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</si>
  <si>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</si>
  <si>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</si>
  <si>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</si>
  <si>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</si>
  <si>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</si>
  <si>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</si>
  <si>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</si>
  <si>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</si>
  <si>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</si>
  <si>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</si>
  <si>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</si>
  <si>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</si>
  <si>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</si>
  <si>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</si>
  <si>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</si>
  <si>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</si>
  <si>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</si>
  <si>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</si>
  <si>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</si>
  <si>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</si>
  <si>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</si>
  <si>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</si>
  <si>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</si>
  <si>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</si>
  <si>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</si>
  <si>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</si>
  <si>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</si>
  <si>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</si>
  <si>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</si>
  <si>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</si>
  <si>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</si>
  <si>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</si>
  <si>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</si>
  <si>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</si>
  <si>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</si>
  <si>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</si>
  <si>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</si>
  <si>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</si>
  <si>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</si>
  <si>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</si>
  <si>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</si>
  <si>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</si>
  <si>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</si>
  <si>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</si>
  <si>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</si>
  <si>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</si>
  <si>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</si>
  <si>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</si>
  <si>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</si>
  <si>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</si>
  <si>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</si>
  <si>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</si>
  <si>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</si>
  <si>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</si>
  <si>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</si>
  <si>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</si>
  <si>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</si>
  <si>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</si>
  <si>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</si>
  <si>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</si>
  <si>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</si>
  <si>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</si>
  <si>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</si>
  <si>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</si>
  <si>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</si>
  <si>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</si>
  <si>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</si>
  <si>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</si>
  <si>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</si>
  <si>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</si>
  <si>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</si>
  <si>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</si>
  <si>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</si>
  <si>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</si>
  <si>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</si>
  <si>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</si>
  <si>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</si>
  <si>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</si>
  <si>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</si>
  <si>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</si>
  <si>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</si>
  <si>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</si>
  <si>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</si>
  <si>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</si>
  <si>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</si>
  <si>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</si>
  <si>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</si>
  <si>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</si>
  <si>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</si>
  <si>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</si>
  <si>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</si>
  <si>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</si>
  <si>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</si>
  <si>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</si>
  <si>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</si>
  <si>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</si>
  <si>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</si>
  <si>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</si>
  <si>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</si>
  <si>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</si>
  <si>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</si>
  <si>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</si>
  <si>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</si>
  <si>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</si>
  <si>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</si>
  <si>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</si>
  <si>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</si>
  <si>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</si>
  <si>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</si>
  <si>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</si>
  <si>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</si>
  <si>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</si>
  <si>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</si>
  <si>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</si>
  <si>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</si>
  <si>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</si>
  <si>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</si>
  <si>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</si>
  <si>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</si>
  <si>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</si>
  <si>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</si>
  <si>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</si>
  <si>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</si>
  <si>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</si>
  <si>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</si>
  <si>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</si>
  <si>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</si>
  <si>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</si>
  <si>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</si>
  <si>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</si>
  <si>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</si>
  <si>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</si>
  <si>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</si>
  <si>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</si>
  <si>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</si>
  <si>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</si>
  <si>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</si>
  <si>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</si>
  <si>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</si>
  <si>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</si>
  <si>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</si>
  <si>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</si>
  <si>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</si>
  <si>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</si>
  <si>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</si>
  <si>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</si>
  <si>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</si>
  <si>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</si>
  <si>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</si>
  <si>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</si>
  <si>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</si>
  <si>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</si>
  <si>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</si>
  <si>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</si>
  <si>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</si>
  <si>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</si>
  <si>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</si>
  <si>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</si>
  <si>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</si>
  <si>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</si>
  <si>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</si>
  <si>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</si>
  <si>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</si>
  <si>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</si>
  <si>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</si>
  <si>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</si>
  <si>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</si>
  <si>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</si>
  <si>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</si>
  <si>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</si>
  <si>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</si>
  <si>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</si>
  <si>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</si>
  <si>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</si>
  <si>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</si>
  <si>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</si>
  <si>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</si>
  <si>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</si>
  <si>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</si>
  <si>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</si>
  <si>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</si>
  <si>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</si>
  <si>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</si>
  <si>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</si>
  <si>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</si>
  <si>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</si>
  <si>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</si>
  <si>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</si>
  <si>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</si>
  <si>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</si>
  <si>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</si>
  <si>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</si>
  <si>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</si>
  <si>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</si>
  <si>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</si>
  <si>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</si>
  <si>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</si>
  <si>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</si>
  <si>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</si>
  <si>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</si>
  <si>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</si>
  <si>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</si>
  <si>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</si>
  <si>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</si>
  <si>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</si>
  <si>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</si>
  <si>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</si>
  <si>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</si>
  <si>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</si>
  <si>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</si>
  <si>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</si>
  <si>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</si>
  <si>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</si>
  <si>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</si>
  <si>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</si>
  <si>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</si>
  <si>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</si>
  <si>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</si>
  <si>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</si>
  <si>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</si>
  <si>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</si>
  <si>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</si>
  <si>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</si>
  <si>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</si>
  <si>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</si>
  <si>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</si>
  <si>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</si>
  <si>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</si>
  <si>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</si>
  <si>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</si>
  <si>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</si>
  <si>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</si>
  <si>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</si>
  <si>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</si>
  <si>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</si>
  <si>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</si>
  <si>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</si>
  <si>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</si>
  <si>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</si>
  <si>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</si>
  <si>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</si>
  <si>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</si>
  <si>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</si>
  <si>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</si>
  <si>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</si>
  <si>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</si>
  <si>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</si>
  <si>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</si>
  <si>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</si>
  <si>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</si>
  <si>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</si>
  <si>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</si>
  <si>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</si>
  <si>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</si>
  <si>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</si>
  <si>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</si>
  <si>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</si>
  <si>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</si>
  <si>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</si>
  <si>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</si>
  <si>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</si>
  <si>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</si>
  <si>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</si>
  <si>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</si>
  <si>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</si>
  <si>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</si>
  <si>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</si>
  <si>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</si>
  <si>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</si>
  <si>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</si>
  <si>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</si>
  <si>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</si>
  <si>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</si>
  <si>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</si>
  <si>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</si>
  <si>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</si>
  <si>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</si>
  <si>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</si>
  <si>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</si>
  <si>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</si>
  <si>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</si>
  <si>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</si>
  <si>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</si>
  <si>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</si>
  <si>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</si>
  <si>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</si>
  <si>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</si>
  <si>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</si>
  <si>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</si>
  <si>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</si>
  <si>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</si>
  <si>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</si>
  <si>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</si>
  <si>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</si>
  <si>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</si>
  <si>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</si>
  <si>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</si>
  <si>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</si>
  <si>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</si>
  <si>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</si>
  <si>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</si>
  <si>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</si>
  <si>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</si>
  <si>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</si>
  <si>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</si>
  <si>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</si>
  <si>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</si>
  <si>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</si>
  <si>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</si>
  <si>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</si>
  <si>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</si>
  <si>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</si>
  <si>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</si>
  <si>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</si>
  <si>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</si>
  <si>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</si>
  <si>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</si>
  <si>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</si>
  <si>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</si>
  <si>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</si>
  <si>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</si>
  <si>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</si>
  <si>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</si>
  <si>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</si>
  <si>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</si>
  <si>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</si>
  <si>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</si>
  <si>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</si>
  <si>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</si>
  <si>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</si>
  <si>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</si>
  <si>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</si>
  <si>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</si>
  <si>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</si>
  <si>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</si>
  <si>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</si>
  <si>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</si>
  <si>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</si>
  <si>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</si>
  <si>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</si>
  <si>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</si>
  <si>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</si>
  <si>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</si>
  <si>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</si>
  <si>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</si>
  <si>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</si>
  <si>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</si>
  <si>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</si>
  <si>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</si>
  <si>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</si>
  <si>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</si>
  <si>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</si>
  <si>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</si>
  <si>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</si>
  <si>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</si>
  <si>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</si>
  <si>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</si>
  <si>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</si>
  <si>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</si>
  <si>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</si>
  <si>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</si>
  <si>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</si>
  <si>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</si>
  <si>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</si>
  <si>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</si>
  <si>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</si>
  <si>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</si>
  <si>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</si>
  <si>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</si>
  <si>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</si>
  <si>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</si>
  <si>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</si>
  <si>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</si>
  <si>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</si>
  <si>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</si>
  <si>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</si>
  <si>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</si>
  <si>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</si>
  <si>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</si>
  <si>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</si>
  <si>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</si>
  <si>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</si>
  <si>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</si>
  <si>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</si>
  <si>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</si>
  <si>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</si>
  <si>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</si>
  <si>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</si>
  <si>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</si>
  <si>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</si>
  <si>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</si>
  <si>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</si>
  <si>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</si>
  <si>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</si>
  <si>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</si>
  <si>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</si>
  <si>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</si>
  <si>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</si>
  <si>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</si>
  <si>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</si>
  <si>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</si>
  <si>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</si>
  <si>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</si>
  <si>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</si>
  <si>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</si>
  <si>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</si>
  <si>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</si>
  <si>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</si>
  <si>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</si>
  <si>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</si>
  <si>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</si>
  <si>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</si>
  <si>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</si>
  <si>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</si>
  <si>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</si>
  <si>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</si>
  <si>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</si>
  <si>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</si>
  <si>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</si>
  <si>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</si>
  <si>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</si>
  <si>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</si>
  <si>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</si>
  <si>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</si>
  <si>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</si>
  <si>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</si>
  <si>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</si>
  <si>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</si>
  <si>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</si>
  <si>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</si>
  <si>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</si>
  <si>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</si>
  <si>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</si>
  <si>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</si>
  <si>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</si>
  <si>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</si>
  <si>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</si>
  <si>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</si>
  <si>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</si>
  <si>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</si>
  <si>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</si>
  <si>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</si>
  <si>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</si>
  <si>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</si>
  <si>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</si>
  <si>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</si>
  <si>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</si>
  <si>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</si>
  <si>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</si>
  <si>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</si>
  <si>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</si>
  <si>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</si>
  <si>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</si>
  <si>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</si>
  <si>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</si>
  <si>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</si>
  <si>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</si>
  <si>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</si>
  <si>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</si>
  <si>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</si>
  <si>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</si>
  <si>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</si>
  <si>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</si>
  <si>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</si>
  <si>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</si>
  <si>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</si>
  <si>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</si>
  <si>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</si>
  <si>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</si>
  <si>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</si>
  <si>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</si>
  <si>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</si>
  <si>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</si>
  <si>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</si>
  <si>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</si>
  <si>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</si>
  <si>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</si>
  <si>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</si>
  <si>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</si>
  <si>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</si>
  <si>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</si>
  <si>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</si>
  <si>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</si>
  <si>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</si>
  <si>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</si>
  <si>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</si>
  <si>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</si>
  <si>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</si>
  <si>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</si>
  <si>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</si>
  <si>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</si>
  <si>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</si>
  <si>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</si>
  <si>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</si>
  <si>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</si>
  <si>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</si>
  <si>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</si>
  <si>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</si>
  <si>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</si>
  <si>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</si>
  <si>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</si>
  <si>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</si>
  <si>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</si>
  <si>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</si>
  <si>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</si>
  <si>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</si>
  <si>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</si>
  <si>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</si>
  <si>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</si>
  <si>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</si>
  <si>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</si>
  <si>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</si>
  <si>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</si>
  <si>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</si>
  <si>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</si>
  <si>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</si>
  <si>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</si>
  <si>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</si>
  <si>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</si>
  <si>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</si>
  <si>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</si>
  <si>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</si>
  <si>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</si>
  <si>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</si>
  <si>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</si>
  <si>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</si>
  <si>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</si>
  <si>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</si>
  <si>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</si>
  <si>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</si>
  <si>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</si>
  <si>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</si>
  <si>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</si>
  <si>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</si>
  <si>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</si>
  <si>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</si>
  <si>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</si>
  <si>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</si>
  <si>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</si>
  <si>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</si>
  <si>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</si>
  <si>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</si>
  <si>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</si>
  <si>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</si>
  <si>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</si>
  <si>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</si>
  <si>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</si>
  <si>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</si>
  <si>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</si>
  <si>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</si>
  <si>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</si>
  <si>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</si>
  <si>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</si>
  <si>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</si>
  <si>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</si>
  <si>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</si>
  <si>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</si>
  <si>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</si>
  <si>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</si>
  <si>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</si>
  <si>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</si>
  <si>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</si>
  <si>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</si>
  <si>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</si>
  <si>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</si>
  <si>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</si>
  <si>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</si>
  <si>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</si>
  <si>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</si>
  <si>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</si>
  <si>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</si>
  <si>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</si>
  <si>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</si>
  <si>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</si>
  <si>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</si>
  <si>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</si>
  <si>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</si>
  <si>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</si>
  <si>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</si>
  <si>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</si>
  <si>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</si>
  <si>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</si>
  <si>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</si>
  <si>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</si>
  <si>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</si>
  <si>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</si>
  <si>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</si>
  <si>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</si>
  <si>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</si>
  <si>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</si>
  <si>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</si>
  <si>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</si>
  <si>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</si>
  <si>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</si>
  <si>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</si>
  <si>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</si>
  <si>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</si>
  <si>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</si>
  <si>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</si>
  <si>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</si>
  <si>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</si>
  <si>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</si>
  <si>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</si>
  <si>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</si>
  <si>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</si>
  <si>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</si>
  <si>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</si>
  <si>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</si>
  <si>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</si>
  <si>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</si>
  <si>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</si>
  <si>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</si>
  <si>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</si>
  <si>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</si>
  <si>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</si>
  <si>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</si>
  <si>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</si>
  <si>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</si>
  <si>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</si>
  <si>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</si>
  <si>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</si>
  <si>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</si>
  <si>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</si>
  <si>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</si>
  <si>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</si>
  <si>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</si>
  <si>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</si>
  <si>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</si>
  <si>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</si>
  <si>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</si>
  <si>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</si>
  <si>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</si>
  <si>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</si>
  <si>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</si>
  <si>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</si>
  <si>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</si>
  <si>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</si>
  <si>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</si>
  <si>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</si>
  <si>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</si>
  <si>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</si>
  <si>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</si>
  <si>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</si>
  <si>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</si>
  <si>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</si>
  <si>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</si>
  <si>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</si>
  <si>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</si>
  <si>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</si>
  <si>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</si>
  <si>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</si>
  <si>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</si>
  <si>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</si>
  <si>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</si>
  <si>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</si>
  <si>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</si>
  <si>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</si>
  <si>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</si>
  <si>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</si>
  <si>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</si>
  <si>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</si>
  <si>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</si>
  <si>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</si>
  <si>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</si>
  <si>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</si>
  <si>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</si>
  <si>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</si>
  <si>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</si>
  <si>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</si>
  <si>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</si>
  <si>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</si>
  <si>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</si>
  <si>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</si>
  <si>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</si>
  <si>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</si>
  <si>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</si>
  <si>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</si>
  <si>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</si>
  <si>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</si>
  <si>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</si>
  <si>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</si>
  <si>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</si>
  <si>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</si>
  <si>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</si>
  <si>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</si>
  <si>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</si>
  <si>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</si>
  <si>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</si>
  <si>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</si>
  <si>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</si>
  <si>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</si>
  <si>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</si>
  <si>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</si>
  <si>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</si>
  <si>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</si>
  <si>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</si>
  <si>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</si>
  <si>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</si>
  <si>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</si>
  <si>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</si>
  <si>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</si>
  <si>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</si>
  <si>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</si>
  <si>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</si>
  <si>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</si>
  <si>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</si>
  <si>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</si>
  <si>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</si>
  <si>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</si>
  <si>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</si>
  <si>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</si>
  <si>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</si>
  <si>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</si>
  <si>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</si>
  <si>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</si>
  <si>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</si>
  <si>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</si>
  <si>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</si>
  <si>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</si>
  <si>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</si>
  <si>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</si>
  <si>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</si>
  <si>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</si>
  <si>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</si>
  <si>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</si>
  <si>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</si>
  <si>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</si>
  <si>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</si>
  <si>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</si>
  <si>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</si>
  <si>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</si>
  <si>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</si>
  <si>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</si>
  <si>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</si>
  <si>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</si>
  <si>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</si>
  <si>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</si>
  <si>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</si>
  <si>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</si>
  <si>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</si>
  <si>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</si>
  <si>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</si>
  <si>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</si>
  <si>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</si>
  <si>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</si>
  <si>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</si>
  <si>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</si>
  <si>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</si>
  <si>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</si>
  <si>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</si>
  <si>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</si>
  <si>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</si>
  <si>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</si>
  <si>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</si>
  <si>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</si>
  <si>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</si>
  <si>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</si>
  <si>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</si>
  <si>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</si>
  <si>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</si>
  <si>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</si>
  <si>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</si>
  <si>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</si>
  <si>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</si>
  <si>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</si>
  <si>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</si>
  <si>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</si>
  <si>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</si>
  <si>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</si>
  <si>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</si>
  <si>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</si>
  <si>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</si>
  <si>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</si>
  <si>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</si>
  <si>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</si>
  <si>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</si>
  <si>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</si>
  <si>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</si>
  <si>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</si>
  <si>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</si>
  <si>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</si>
  <si>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</si>
  <si>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</si>
  <si>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</si>
  <si>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</si>
  <si>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</si>
  <si>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</si>
  <si>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</si>
  <si>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</si>
  <si>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</si>
  <si>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</si>
  <si>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</si>
  <si>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</si>
  <si>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</si>
  <si>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</si>
  <si>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</si>
  <si>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</si>
  <si>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</si>
  <si>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</si>
  <si>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</si>
  <si>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</si>
  <si>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</si>
  <si>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</si>
  <si>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</si>
  <si>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</si>
  <si>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</si>
  <si>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</si>
  <si>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</si>
  <si>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</si>
  <si>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</si>
  <si>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</si>
  <si>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</si>
  <si>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</si>
  <si>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</si>
  <si>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</si>
  <si>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</si>
  <si>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</si>
  <si>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</si>
  <si>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</si>
  <si>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</si>
  <si>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</si>
  <si>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</si>
  <si>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</si>
  <si>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</si>
  <si>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</si>
  <si>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</si>
  <si>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</si>
  <si>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</si>
  <si>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</si>
  <si>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</si>
  <si>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</si>
  <si>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</si>
  <si>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</si>
  <si>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</si>
  <si>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</si>
  <si>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</si>
  <si>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</si>
  <si>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</si>
  <si>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</si>
  <si>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</si>
  <si>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</si>
  <si>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</si>
  <si>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</si>
  <si>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</si>
  <si>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</si>
  <si>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</si>
  <si>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</si>
  <si>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</si>
  <si>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</si>
  <si>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</si>
  <si>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</si>
  <si>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</si>
  <si>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</si>
  <si>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</si>
  <si>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</si>
  <si>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</si>
  <si>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</si>
  <si>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</si>
  <si>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</si>
  <si>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</si>
  <si>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</si>
  <si>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</si>
  <si>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</si>
  <si>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</si>
  <si>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</si>
  <si>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</si>
  <si>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</si>
  <si>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</si>
  <si>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</si>
  <si>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</si>
  <si>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</si>
  <si>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</si>
  <si>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</si>
  <si>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</si>
  <si>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</si>
  <si>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</si>
  <si>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</si>
  <si>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</si>
  <si>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</si>
  <si>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</si>
  <si>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</si>
  <si>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</si>
  <si>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</si>
  <si>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</si>
  <si>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</si>
  <si>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</si>
  <si>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</si>
  <si>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</si>
  <si>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</si>
  <si>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</si>
  <si>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</si>
  <si>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</si>
  <si>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</si>
  <si>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</si>
  <si>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</si>
  <si>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</si>
  <si>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</si>
  <si>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</si>
  <si>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</si>
  <si>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</si>
  <si>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</si>
  <si>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</si>
  <si>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</si>
  <si>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</si>
  <si>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</si>
  <si>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</si>
  <si>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</si>
  <si>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</si>
  <si>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</si>
  <si>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</si>
  <si>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</si>
  <si>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</si>
  <si>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</si>
  <si>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</si>
  <si>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</si>
  <si>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</si>
  <si>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</si>
  <si>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</si>
  <si>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</si>
  <si>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</si>
  <si>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</si>
  <si>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</si>
  <si>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</si>
  <si>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</si>
  <si>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</si>
  <si>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</si>
  <si>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</si>
  <si>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</si>
  <si>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</si>
  <si>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</si>
  <si>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</si>
  <si>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</si>
  <si>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</si>
  <si>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</si>
  <si>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</si>
  <si>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</si>
  <si>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</si>
  <si>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</si>
  <si>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</si>
  <si>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</si>
  <si>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</si>
  <si>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</si>
  <si>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</si>
  <si>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</si>
  <si>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</si>
  <si>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</si>
  <si>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</si>
  <si>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</si>
  <si>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</si>
  <si>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</si>
  <si>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</si>
  <si>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</si>
  <si>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</si>
  <si>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</si>
  <si>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</si>
  <si>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</si>
  <si>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</si>
  <si>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</si>
  <si>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</si>
  <si>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</si>
  <si>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</si>
  <si>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</si>
  <si>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</si>
  <si>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</si>
  <si>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</si>
  <si>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</si>
  <si>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</si>
  <si>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</si>
  <si>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</si>
  <si>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</si>
  <si>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</si>
  <si>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</si>
  <si>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</si>
  <si>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</si>
  <si>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</si>
  <si>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</si>
  <si>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</si>
  <si>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</si>
  <si>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</si>
  <si>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</si>
  <si>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</si>
  <si>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</si>
  <si>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</si>
  <si>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</si>
  <si>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</si>
  <si>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</si>
  <si>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</si>
  <si>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</si>
  <si>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</si>
  <si>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</si>
  <si>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</si>
  <si>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</si>
  <si>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</si>
  <si>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</si>
  <si>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</si>
  <si>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</si>
  <si>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</si>
  <si>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</si>
  <si>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</si>
  <si>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</si>
  <si>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</si>
  <si>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</si>
  <si>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</si>
  <si>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</si>
  <si>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</si>
  <si>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</si>
  <si>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</si>
  <si>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</si>
  <si>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</si>
  <si>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</si>
  <si>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</si>
  <si>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</si>
  <si>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</si>
  <si>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</si>
  <si>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</si>
  <si>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</si>
  <si>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</si>
  <si>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</si>
  <si>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</si>
  <si>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</si>
  <si>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</si>
  <si>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</si>
  <si>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</si>
  <si>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</si>
  <si>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</si>
  <si>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</si>
  <si>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</si>
  <si>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</si>
  <si>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</si>
  <si>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</si>
  <si>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</si>
  <si>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</si>
  <si>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</si>
  <si>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</si>
  <si>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</si>
  <si>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</si>
  <si>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</si>
  <si>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</si>
  <si>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</si>
  <si>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</si>
  <si>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</si>
  <si>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</si>
  <si>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</si>
  <si>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</si>
  <si>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</si>
  <si>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</si>
  <si>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</si>
  <si>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</si>
  <si>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</si>
  <si>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</si>
  <si>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</si>
  <si>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</si>
  <si>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</si>
  <si>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</si>
  <si>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</si>
  <si>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</si>
  <si>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</si>
  <si>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</si>
  <si>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</si>
  <si>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</si>
  <si>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</si>
  <si>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</si>
  <si>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</si>
  <si>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</si>
  <si>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</si>
  <si>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</si>
  <si>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</si>
  <si>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</si>
  <si>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</si>
  <si>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</si>
  <si>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</si>
  <si>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</si>
  <si>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</si>
  <si>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</si>
  <si>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</si>
  <si>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</si>
  <si>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</si>
  <si>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</si>
  <si>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</si>
  <si>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</si>
  <si>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</si>
  <si>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</si>
  <si>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</si>
  <si>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</si>
  <si>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</si>
  <si>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</si>
  <si>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</si>
  <si>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</si>
  <si>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</si>
  <si>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</si>
  <si>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</si>
  <si>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</si>
  <si>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</si>
  <si>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</si>
  <si>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</si>
  <si>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</si>
  <si>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</si>
  <si>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</si>
  <si>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</si>
  <si>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</si>
  <si>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</si>
  <si>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</si>
  <si>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</si>
  <si>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</si>
  <si>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</si>
  <si>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</si>
  <si>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</si>
  <si>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</si>
  <si>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</si>
  <si>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</si>
  <si>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</si>
  <si>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</si>
  <si>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</si>
  <si>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</si>
  <si>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</si>
  <si>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</si>
  <si>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</si>
  <si>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</si>
  <si>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</si>
  <si>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</si>
  <si>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</si>
  <si>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</si>
  <si>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</si>
  <si>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</si>
  <si>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</si>
  <si>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</si>
  <si>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</si>
  <si>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</si>
  <si>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</si>
  <si>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</si>
  <si>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</si>
  <si>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</si>
  <si>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</si>
  <si>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</si>
  <si>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</si>
  <si>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</si>
  <si>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</si>
  <si>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</si>
  <si>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</si>
  <si>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</si>
  <si>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</si>
  <si>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</si>
  <si>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</si>
  <si>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</si>
  <si>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</si>
  <si>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</si>
  <si>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</si>
  <si>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</si>
  <si>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</si>
  <si>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</si>
  <si>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</si>
  <si>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</si>
  <si>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</si>
  <si>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</si>
  <si>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</si>
  <si>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</si>
  <si>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</si>
  <si>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</si>
  <si>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</si>
  <si>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</si>
  <si>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</si>
  <si>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</si>
  <si>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</si>
  <si>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</si>
  <si>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</si>
  <si>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</si>
  <si>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</si>
  <si>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</si>
  <si>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</si>
  <si>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</si>
  <si>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</si>
  <si>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</si>
  <si>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</si>
  <si>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</si>
  <si>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</si>
  <si>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</si>
  <si>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</si>
  <si>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</si>
  <si>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</si>
  <si>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</si>
  <si>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</si>
  <si>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</si>
  <si>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</si>
  <si>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</si>
  <si>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</si>
  <si>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</si>
  <si>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</si>
  <si>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</si>
  <si>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</si>
  <si>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</si>
  <si>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</si>
  <si>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</si>
  <si>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</si>
  <si>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</si>
  <si>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</si>
  <si>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</si>
  <si>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</si>
  <si>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</si>
  <si>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</si>
  <si>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</si>
  <si>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</si>
  <si>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</si>
  <si>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</si>
  <si>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</si>
  <si>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</si>
  <si>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</si>
  <si>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</si>
  <si>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</si>
  <si>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</si>
  <si>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</si>
  <si>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</si>
  <si>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</si>
  <si>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</si>
  <si>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</si>
  <si>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</si>
  <si>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</si>
  <si>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</si>
  <si>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</si>
  <si>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</si>
  <si>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</si>
  <si>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</si>
  <si>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</si>
  <si>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</si>
  <si>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</si>
  <si>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</si>
  <si>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</si>
  <si>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</si>
  <si>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</si>
  <si>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</si>
  <si>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</si>
  <si>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</si>
  <si>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</si>
  <si>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</si>
  <si>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</si>
  <si>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</si>
  <si>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</si>
  <si>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</si>
  <si>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</si>
  <si>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</si>
  <si>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</si>
  <si>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</si>
  <si>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</si>
  <si>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</si>
  <si>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</si>
  <si>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</si>
  <si>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</si>
  <si>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</si>
  <si>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</si>
  <si>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</si>
  <si>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</si>
  <si>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</si>
  <si>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</si>
  <si>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</si>
  <si>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</si>
  <si>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</si>
  <si>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</si>
  <si>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</si>
  <si>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</si>
  <si>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</si>
  <si>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</si>
  <si>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</si>
  <si>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</si>
  <si>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</si>
  <si>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</si>
  <si>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</si>
  <si>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</si>
  <si>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</si>
  <si>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</si>
  <si>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</si>
  <si>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</si>
  <si>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</si>
  <si>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</si>
  <si>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</si>
  <si>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</si>
  <si>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</si>
  <si>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</si>
  <si>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</si>
  <si>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</si>
  <si>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</si>
  <si>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</si>
  <si>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</si>
  <si>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</si>
  <si>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</si>
  <si>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</si>
  <si>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</si>
  <si>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</si>
  <si>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</si>
  <si>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</si>
  <si>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</si>
  <si>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</si>
  <si>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</si>
  <si>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</si>
  <si>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</si>
  <si>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</si>
  <si>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</si>
  <si>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</si>
  <si>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</si>
  <si>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</si>
  <si>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</si>
  <si>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</si>
  <si>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</si>
  <si>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</si>
  <si>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</si>
  <si>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</si>
  <si>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</si>
  <si>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</si>
  <si>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</si>
  <si>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</si>
  <si>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</si>
  <si>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</si>
  <si>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</si>
  <si>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</si>
  <si>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</si>
  <si>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</si>
  <si>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</si>
  <si>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</si>
  <si>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</si>
  <si>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</si>
  <si>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</si>
  <si>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</si>
  <si>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</si>
  <si>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</si>
  <si>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</si>
  <si>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</si>
  <si>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</si>
  <si>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</si>
  <si>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</si>
  <si>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</si>
  <si>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</si>
  <si>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</si>
  <si>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</si>
  <si>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</si>
  <si>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</si>
  <si>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</si>
  <si>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</si>
  <si>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</si>
  <si>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</si>
  <si>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</si>
  <si>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</si>
  <si>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</si>
  <si>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</si>
  <si>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</si>
  <si>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</si>
  <si>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</si>
  <si>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</si>
  <si>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</si>
  <si>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</si>
  <si>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</si>
  <si>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</si>
  <si>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</si>
  <si>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</si>
  <si>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</si>
  <si>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</si>
  <si>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</si>
  <si>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</si>
  <si>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</si>
  <si>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</si>
  <si>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</si>
  <si>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</si>
  <si>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</si>
  <si>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</si>
  <si>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</si>
  <si>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</si>
  <si>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</si>
  <si>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</si>
  <si>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</si>
  <si>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</si>
  <si>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</si>
  <si>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</si>
  <si>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</si>
  <si>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</si>
  <si>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</si>
  <si>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</si>
  <si>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</si>
  <si>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</si>
  <si>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</si>
  <si>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</si>
  <si>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</si>
  <si>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</si>
  <si>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</si>
  <si>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</si>
  <si>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</si>
  <si>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</si>
  <si>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</si>
  <si>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</si>
  <si>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</si>
  <si>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</si>
  <si>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</si>
  <si>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</si>
  <si>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</si>
  <si>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</si>
  <si>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</si>
  <si>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</si>
  <si>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</si>
  <si>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</si>
  <si>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</si>
  <si>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</si>
  <si>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</si>
  <si>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</si>
  <si>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</si>
  <si>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</si>
  <si>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</si>
  <si>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</si>
  <si>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</si>
  <si>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</si>
  <si>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</si>
  <si>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</si>
  <si>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</si>
  <si>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</si>
  <si>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</si>
  <si>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</si>
  <si>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</si>
  <si>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</si>
  <si>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</si>
  <si>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</si>
  <si>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</si>
  <si>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</si>
  <si>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</si>
  <si>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</si>
  <si>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</si>
  <si>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</si>
  <si>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</si>
  <si>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</si>
  <si>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</si>
  <si>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</si>
  <si>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</si>
  <si>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</si>
  <si>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</si>
  <si>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</si>
  <si>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</si>
  <si>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</si>
  <si>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</si>
  <si>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</si>
  <si>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</si>
  <si>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</si>
  <si>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</si>
  <si>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</si>
  <si>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</si>
  <si>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</si>
  <si>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</si>
  <si>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</si>
  <si>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</si>
  <si>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</si>
  <si>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</si>
  <si>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</si>
  <si>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</si>
  <si>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</si>
  <si>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</si>
  <si>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</si>
  <si>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</si>
  <si>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</si>
  <si>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</si>
  <si>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</si>
  <si>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</si>
  <si>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</si>
  <si>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</si>
  <si>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</si>
  <si>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</si>
  <si>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</si>
  <si>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</si>
  <si>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</si>
  <si>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</si>
  <si>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</si>
  <si>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</si>
  <si>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</si>
  <si>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</si>
  <si>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</si>
  <si>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</si>
  <si>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</si>
  <si>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</si>
  <si>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</si>
  <si>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</si>
  <si>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</si>
  <si>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</si>
  <si>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</si>
  <si>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</si>
  <si>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</si>
  <si>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</si>
  <si>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</si>
  <si>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</si>
  <si>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</si>
  <si>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</si>
  <si>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</si>
  <si>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</si>
  <si>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</si>
  <si>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</si>
  <si>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</si>
  <si>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</si>
  <si>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</si>
  <si>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</si>
  <si>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</si>
  <si>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</si>
  <si>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</si>
  <si>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</si>
  <si>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</si>
  <si>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</si>
  <si>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</si>
  <si>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</si>
  <si>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</si>
  <si>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</si>
  <si>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</si>
  <si>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</si>
  <si>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</si>
  <si>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</si>
  <si>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</si>
  <si>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</si>
  <si>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</si>
  <si>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</si>
  <si>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</si>
  <si>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</si>
  <si>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</si>
  <si>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</si>
  <si>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</si>
  <si>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</si>
  <si>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</si>
  <si>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</si>
  <si>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</si>
  <si>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</si>
  <si>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</si>
  <si>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</si>
  <si>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</si>
  <si>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</si>
  <si>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</si>
  <si>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</si>
  <si>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</si>
  <si>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</si>
  <si>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</si>
  <si>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</si>
  <si>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</si>
  <si>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</si>
  <si>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</si>
  <si>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</si>
  <si>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</si>
  <si>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</si>
  <si>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</si>
  <si>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</si>
  <si>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</si>
  <si>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</si>
  <si>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</si>
  <si>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</si>
  <si>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</si>
  <si>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</si>
  <si>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</si>
  <si>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</si>
  <si>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</si>
  <si>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</si>
  <si>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</si>
  <si>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</si>
  <si>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</si>
  <si>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</si>
  <si>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</si>
  <si>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</si>
  <si>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</si>
  <si>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</si>
  <si>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</si>
  <si>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</si>
  <si>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</si>
  <si>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</si>
  <si>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</si>
  <si>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</si>
  <si>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</si>
  <si>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</si>
  <si>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</si>
  <si>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</si>
  <si>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</si>
  <si>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</si>
  <si>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</si>
  <si>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</si>
  <si>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</si>
  <si>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</si>
  <si>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</si>
  <si>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</si>
  <si>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</si>
  <si>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</si>
  <si>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</si>
  <si>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</si>
  <si>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</si>
  <si>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</si>
  <si>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</si>
  <si>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</si>
  <si>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</si>
  <si>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</si>
  <si>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</si>
  <si>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</si>
  <si>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</si>
  <si>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</si>
  <si>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</si>
  <si>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</si>
  <si>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</si>
  <si>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</si>
  <si>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</si>
  <si>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</si>
  <si>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</si>
  <si>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</si>
  <si>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</si>
  <si>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</si>
  <si>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</si>
  <si>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</si>
  <si>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</si>
  <si>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</si>
  <si>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</si>
  <si>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</si>
  <si>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</si>
  <si>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</si>
  <si>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</si>
  <si>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</si>
  <si>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</si>
  <si>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</si>
  <si>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</si>
  <si>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</si>
  <si>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</si>
  <si>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</si>
  <si>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</si>
  <si>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</si>
  <si>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</si>
  <si>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</si>
  <si>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</si>
  <si>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</si>
  <si>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</si>
  <si>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</si>
  <si>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</si>
  <si>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</si>
  <si>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</si>
  <si>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</si>
  <si>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</si>
  <si>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</si>
  <si>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</si>
  <si>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</si>
  <si>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</si>
  <si>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</si>
  <si>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</si>
  <si>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</si>
  <si>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</si>
  <si>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</si>
  <si>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</si>
  <si>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</si>
  <si>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</si>
  <si>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</si>
  <si>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</si>
  <si>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</si>
  <si>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</si>
  <si>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</si>
  <si>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</si>
  <si>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</si>
  <si>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</si>
  <si>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</si>
  <si>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</si>
  <si>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</si>
  <si>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</si>
  <si>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</si>
  <si>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</si>
  <si>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</si>
  <si>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</si>
  <si>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</si>
  <si>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</si>
  <si>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</si>
  <si>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</si>
  <si>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</si>
  <si>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</si>
  <si>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</si>
  <si>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</si>
  <si>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</si>
  <si>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</si>
  <si>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</si>
  <si>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</si>
  <si>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</si>
  <si>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</si>
  <si>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</si>
  <si>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</si>
  <si>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</si>
  <si>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</si>
  <si>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</si>
  <si>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</si>
  <si>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</si>
  <si>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</si>
  <si>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</si>
  <si>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</si>
  <si>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</si>
  <si>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</si>
  <si>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</si>
  <si>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</si>
  <si>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</si>
  <si>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</si>
  <si>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</si>
  <si>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</si>
  <si>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</si>
  <si>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</si>
  <si>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</si>
  <si>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</si>
  <si>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</si>
  <si>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</si>
  <si>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</si>
  <si>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</si>
  <si>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</si>
  <si>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</si>
  <si>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</si>
  <si>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</si>
  <si>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</si>
  <si>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</si>
  <si>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</si>
  <si>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</si>
  <si>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</si>
  <si>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</si>
  <si>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</si>
  <si>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</si>
  <si>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</si>
  <si>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</si>
  <si>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</si>
  <si>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</si>
  <si>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</si>
  <si>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</si>
  <si>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</si>
  <si>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</si>
  <si>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</si>
  <si>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</si>
  <si>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</si>
  <si>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</si>
  <si>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</si>
  <si>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</si>
  <si>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</si>
  <si>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</si>
  <si>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</si>
  <si>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</si>
  <si>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</si>
  <si>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</si>
  <si>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</si>
  <si>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</si>
  <si>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</si>
  <si>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</si>
  <si>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</si>
  <si>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</si>
  <si>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</si>
  <si>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</si>
  <si>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</si>
  <si>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</si>
  <si>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</si>
  <si>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</si>
  <si>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</si>
  <si>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</si>
  <si>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</si>
  <si>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</si>
  <si>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</si>
  <si>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</si>
  <si>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</si>
  <si>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</si>
  <si>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</si>
  <si>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</si>
  <si>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</si>
  <si>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</si>
  <si>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</si>
  <si>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</si>
  <si>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</si>
  <si>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</si>
  <si>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</si>
  <si>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</si>
  <si>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</si>
  <si>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</si>
  <si>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</si>
  <si>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</si>
  <si>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</si>
  <si>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</si>
  <si>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</si>
  <si>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</si>
  <si>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</si>
  <si>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</si>
  <si>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</si>
  <si>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</si>
  <si>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</si>
  <si>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</si>
  <si>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</si>
  <si>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</si>
  <si>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</si>
  <si>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</si>
  <si>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</si>
  <si>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</si>
  <si>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</si>
  <si>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</si>
  <si>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</si>
  <si>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</si>
  <si>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</si>
  <si>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</si>
  <si>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</si>
  <si>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</si>
  <si>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</si>
  <si>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</si>
  <si>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</si>
  <si>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</si>
  <si>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</si>
  <si>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</si>
  <si>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</si>
  <si>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</si>
  <si>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</si>
  <si>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</si>
  <si>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</si>
  <si>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</si>
  <si>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</si>
  <si>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</si>
  <si>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</si>
  <si>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</si>
  <si>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</si>
  <si>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</si>
  <si>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</si>
  <si>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</si>
  <si>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</si>
  <si>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</si>
  <si>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</si>
  <si>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</si>
  <si>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</si>
  <si>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</si>
  <si>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</si>
  <si>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</si>
  <si>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</si>
  <si>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</si>
  <si>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</si>
  <si>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</si>
  <si>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</si>
  <si>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</si>
  <si>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</si>
  <si>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</si>
  <si>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</si>
  <si>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</si>
  <si>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</si>
  <si>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</si>
  <si>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</si>
  <si>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</si>
  <si>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</si>
  <si>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</si>
  <si>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</si>
  <si>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</si>
  <si>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</si>
  <si>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</si>
  <si>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</si>
  <si>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</si>
  <si>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</si>
  <si>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</si>
  <si>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</si>
  <si>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</si>
  <si>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</si>
  <si>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</si>
  <si>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</si>
  <si>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</si>
  <si>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</si>
  <si>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</si>
  <si>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</si>
  <si>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</si>
  <si>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</si>
  <si>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</si>
  <si>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</si>
  <si>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</si>
  <si>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</si>
  <si>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</si>
  <si>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</si>
  <si>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</si>
  <si>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</si>
  <si>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</si>
  <si>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</si>
  <si>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</si>
  <si>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</si>
  <si>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</si>
  <si>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</si>
  <si>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</si>
  <si>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</si>
  <si>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</si>
  <si>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</si>
  <si>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</si>
  <si>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</si>
  <si>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</si>
  <si>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</si>
  <si>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</si>
  <si>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</si>
  <si>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</si>
  <si>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</si>
  <si>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</si>
  <si>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</si>
  <si>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</si>
  <si>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</si>
  <si>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</si>
  <si>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</si>
  <si>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</si>
  <si>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</si>
  <si>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</si>
  <si>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</si>
  <si>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</si>
  <si>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</si>
  <si>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</si>
  <si>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</si>
  <si>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</si>
  <si>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</si>
  <si>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</si>
  <si>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</si>
  <si>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</si>
  <si>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</si>
  <si>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</si>
  <si>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</si>
  <si>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</si>
  <si>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</si>
  <si>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</si>
  <si>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</si>
  <si>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</si>
  <si>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</si>
  <si>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</si>
  <si>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</si>
  <si>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</si>
  <si>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</si>
  <si>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</si>
  <si>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</si>
  <si>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</si>
  <si>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</si>
  <si>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</si>
  <si>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</si>
  <si>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</si>
  <si>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</si>
  <si>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</si>
  <si>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</si>
  <si>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</si>
  <si>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</si>
  <si>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</si>
  <si>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</si>
  <si>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</si>
  <si>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</si>
  <si>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</si>
  <si>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</si>
  <si>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</si>
  <si>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</si>
  <si>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</si>
  <si>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</si>
  <si>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</si>
  <si>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</si>
  <si>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</si>
  <si>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</si>
  <si>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</si>
  <si>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</si>
  <si>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</si>
  <si>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</si>
  <si>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</si>
  <si>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</si>
  <si>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</si>
  <si>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</si>
  <si>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</si>
  <si>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</si>
  <si>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</si>
  <si>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</si>
  <si>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</si>
  <si>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</si>
  <si>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</si>
  <si>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</si>
  <si>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</si>
  <si>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</si>
  <si>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</si>
  <si>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</si>
  <si>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</si>
  <si>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</si>
  <si>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</si>
  <si>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</si>
  <si>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</si>
  <si>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</si>
  <si>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</si>
  <si>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</si>
  <si>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</si>
  <si>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</si>
  <si>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</si>
  <si>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</si>
  <si>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</si>
  <si>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</si>
  <si>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</si>
  <si>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</si>
  <si>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</si>
  <si>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</si>
  <si>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</si>
  <si>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</si>
  <si>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</si>
  <si>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</si>
  <si>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</si>
  <si>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</si>
  <si>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</si>
  <si>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</si>
  <si>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</si>
  <si>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</si>
  <si>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</si>
  <si>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</si>
  <si>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</si>
  <si>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</si>
  <si>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</si>
  <si>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</si>
  <si>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</si>
  <si>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</si>
  <si>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</si>
  <si>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</si>
  <si>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</si>
  <si>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</si>
  <si>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</si>
  <si>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</si>
  <si>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</si>
  <si>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</si>
  <si>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</si>
  <si>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</si>
  <si>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</si>
  <si>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</si>
  <si>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</si>
  <si>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</si>
  <si>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</si>
  <si>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</si>
  <si>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</si>
  <si>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</si>
  <si>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</si>
  <si>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</si>
  <si>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</si>
  <si>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</si>
  <si>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</si>
  <si>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</si>
  <si>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</si>
  <si>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</si>
  <si>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</si>
  <si>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</si>
  <si>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</si>
  <si>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</si>
  <si>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</si>
  <si>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</si>
  <si>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</si>
  <si>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</si>
  <si>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</si>
  <si>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</si>
  <si>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</si>
  <si>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</si>
  <si>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</si>
  <si>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</si>
  <si>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</si>
  <si>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</si>
  <si>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</si>
  <si>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</si>
  <si>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</si>
  <si>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</si>
  <si>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</si>
  <si>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</si>
  <si>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</si>
  <si>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</si>
  <si>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</si>
  <si>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</si>
  <si>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</si>
  <si>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</si>
  <si>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</si>
  <si>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</si>
  <si>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</si>
  <si>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</si>
  <si>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</si>
  <si>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</si>
  <si>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</si>
  <si>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</si>
  <si>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</si>
  <si>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</si>
  <si>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</si>
  <si>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</si>
  <si>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</si>
  <si>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</si>
  <si>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</si>
  <si>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</si>
  <si>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</si>
  <si>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</si>
  <si>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</si>
  <si>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</si>
  <si>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</si>
  <si>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</si>
  <si>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</si>
  <si>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</si>
  <si>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</si>
  <si>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</si>
  <si>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</si>
  <si>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</si>
  <si>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</si>
  <si>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</si>
  <si>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</si>
  <si>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</si>
  <si>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</si>
  <si>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</si>
  <si>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</si>
  <si>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</si>
  <si>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</si>
  <si>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</si>
  <si>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</si>
  <si>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</si>
  <si>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</si>
  <si>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</si>
  <si>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</si>
  <si>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</si>
  <si>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</si>
  <si>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</si>
  <si>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</si>
  <si>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</si>
  <si>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</si>
  <si>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</si>
  <si>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</si>
  <si>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</si>
  <si>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</si>
  <si>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</si>
  <si>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</si>
  <si>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</si>
  <si>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</si>
  <si>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</si>
  <si>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</si>
  <si>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</si>
  <si>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</si>
  <si>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</si>
  <si>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</si>
  <si>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</si>
  <si>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</si>
  <si>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</si>
  <si>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</si>
  <si>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</si>
  <si>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</si>
  <si>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</si>
  <si>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</si>
  <si>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</si>
  <si>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</si>
  <si>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</si>
  <si>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</si>
  <si>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</si>
  <si>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</si>
  <si>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</si>
  <si>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</si>
  <si>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</si>
  <si>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</si>
  <si>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</si>
  <si>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</si>
  <si>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</si>
  <si>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</si>
  <si>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</si>
  <si>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</si>
  <si>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</si>
  <si>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</si>
  <si>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</si>
  <si>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</si>
  <si>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</si>
  <si>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</si>
  <si>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</si>
  <si>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</si>
  <si>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</si>
  <si>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</si>
  <si>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</si>
  <si>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</si>
  <si>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</si>
  <si>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</si>
  <si>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</si>
  <si>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</si>
  <si>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</si>
  <si>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</si>
  <si>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</si>
  <si>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</si>
  <si>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</si>
  <si>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</si>
  <si>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</si>
  <si>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</si>
  <si>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</si>
  <si>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</si>
  <si>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</si>
  <si>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</si>
  <si>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</si>
  <si>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</si>
  <si>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</si>
  <si>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</si>
  <si>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</si>
  <si>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</si>
  <si>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</si>
  <si>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</si>
  <si>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</si>
  <si>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</si>
  <si>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</si>
  <si>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</si>
  <si>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</si>
  <si>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</si>
  <si>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</si>
  <si>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</si>
  <si>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</si>
  <si>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</si>
  <si>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</si>
  <si>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</si>
  <si>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</si>
  <si>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</si>
  <si>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</si>
  <si>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</si>
  <si>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</si>
  <si>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</si>
  <si>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</si>
  <si>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</si>
  <si>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</si>
  <si>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</si>
  <si>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</si>
  <si>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</si>
  <si>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</si>
  <si>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</si>
  <si>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</si>
  <si>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</si>
  <si>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</si>
  <si>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</si>
  <si>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</si>
  <si>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</si>
  <si>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</si>
  <si>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</si>
  <si>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</si>
  <si>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</si>
  <si>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</si>
  <si>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</si>
  <si>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</si>
  <si>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</si>
  <si>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</si>
  <si>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</si>
  <si>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</si>
  <si>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</si>
  <si>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</si>
  <si>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</si>
  <si>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</si>
  <si>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</si>
  <si>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</si>
  <si>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</si>
  <si>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</si>
  <si>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</si>
  <si>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</si>
  <si>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</si>
  <si>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</si>
  <si>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</si>
  <si>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</si>
  <si>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</si>
  <si>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</si>
  <si>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</si>
  <si>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</si>
  <si>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</si>
  <si>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</si>
  <si>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</si>
  <si>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</si>
  <si>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</si>
  <si>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</si>
  <si>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</si>
  <si>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</si>
  <si>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</si>
  <si>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</si>
  <si>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</si>
  <si>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</si>
  <si>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</si>
  <si>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</si>
  <si>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</si>
  <si>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</si>
  <si>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</si>
  <si>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</si>
  <si>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</si>
  <si>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</si>
  <si>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</si>
  <si>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</si>
  <si>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</si>
  <si>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</si>
  <si>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</si>
  <si>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</si>
  <si>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</si>
  <si>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</si>
  <si>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</si>
  <si>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</si>
  <si>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</si>
  <si>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</si>
  <si>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</si>
  <si>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</si>
  <si>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</si>
  <si>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</si>
  <si>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</si>
  <si>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</si>
  <si>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</si>
  <si>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</si>
  <si>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</si>
  <si>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</si>
  <si>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</si>
  <si>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</si>
  <si>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</si>
  <si>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</si>
  <si>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</si>
  <si>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</si>
  <si>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</si>
  <si>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</si>
  <si>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</si>
  <si>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</si>
  <si>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</si>
  <si>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</si>
  <si>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</si>
  <si>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</si>
  <si>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</si>
  <si>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</si>
  <si>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</si>
  <si>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</si>
  <si>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</si>
  <si>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</si>
  <si>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</si>
  <si>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</si>
  <si>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</si>
  <si>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</si>
  <si>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</si>
  <si>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</si>
  <si>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</si>
  <si>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</si>
  <si>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</si>
  <si>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</si>
  <si>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</si>
  <si>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</si>
  <si>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</si>
  <si>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</si>
  <si>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</si>
  <si>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</si>
  <si>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</si>
  <si>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</si>
  <si>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</si>
  <si>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</si>
  <si>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</si>
  <si>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</si>
  <si>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</si>
  <si>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</si>
  <si>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Radio 1 Big Weekend</t>
  </si>
  <si>
    <t>Martin Green</t>
  </si>
  <si>
    <t>Chris Clay</t>
  </si>
  <si>
    <t>NA</t>
  </si>
  <si>
    <t>Phil Batty</t>
  </si>
  <si>
    <t>Redraft of budget</t>
  </si>
  <si>
    <t>Alternative grazing, fencing</t>
  </si>
  <si>
    <t>as per agreement</t>
  </si>
  <si>
    <t>Cutting 100 acre</t>
  </si>
  <si>
    <t>Ground works</t>
  </si>
  <si>
    <t>Loss of income claim</t>
  </si>
  <si>
    <t>BC</t>
  </si>
  <si>
    <t>BC Legal fees</t>
  </si>
  <si>
    <t>Premises Licence</t>
  </si>
  <si>
    <t>Natural england Fees</t>
  </si>
  <si>
    <t>Fire &amp; Rescue</t>
  </si>
  <si>
    <t>YAS</t>
  </si>
  <si>
    <t>Medical</t>
  </si>
  <si>
    <t>St John</t>
  </si>
  <si>
    <t xml:space="preserve">Welfare </t>
  </si>
  <si>
    <t>Prestige</t>
  </si>
  <si>
    <t>Security</t>
  </si>
  <si>
    <t>Onsite - CN</t>
  </si>
  <si>
    <t>Signage</t>
  </si>
  <si>
    <t>Signage &amp; branding</t>
  </si>
  <si>
    <t>Cube</t>
  </si>
  <si>
    <t>Vol costs</t>
  </si>
  <si>
    <t>Resident letter Jan</t>
  </si>
  <si>
    <t>Resident letter April</t>
  </si>
  <si>
    <t>Future events</t>
  </si>
  <si>
    <t>Car passes</t>
  </si>
  <si>
    <t>Waste Management</t>
  </si>
  <si>
    <t>Health &amp; Safety</t>
  </si>
  <si>
    <t>Gallowglass</t>
  </si>
  <si>
    <t>Contribution to BBC costs</t>
  </si>
  <si>
    <t>Lost Property</t>
  </si>
  <si>
    <t>Paragon Bus ticktes Sst</t>
  </si>
  <si>
    <t>Paragon Bus ticktes Sun</t>
  </si>
  <si>
    <t>Leconfield bus tickets SAT</t>
  </si>
  <si>
    <t>Leconfield bus tickets SUN</t>
  </si>
  <si>
    <t>TBC bus tickets SAT</t>
  </si>
  <si>
    <t>TBC bus tickets SUN</t>
  </si>
  <si>
    <t>Walton St bus tickets SUN</t>
  </si>
  <si>
    <t>Walton St bus tickets SAT</t>
  </si>
  <si>
    <t>Leconfield car passes SAT</t>
  </si>
  <si>
    <t>Leconfield car passes SUN</t>
  </si>
  <si>
    <t>Walton St car passes SAT</t>
  </si>
  <si>
    <t>Walton Street car passes SUN</t>
  </si>
  <si>
    <t>Guest parking SAT</t>
  </si>
  <si>
    <t>Guest parking SUN</t>
  </si>
  <si>
    <t>Project &amp; traffic management</t>
  </si>
  <si>
    <t>Burton Constable Infrastructure</t>
  </si>
  <si>
    <t>Walton St infrastructure</t>
  </si>
  <si>
    <t>Leconfield infrastructure</t>
  </si>
  <si>
    <t>Interchange Infrastructure</t>
  </si>
  <si>
    <t>Location 4 infrastructure</t>
  </si>
  <si>
    <t>Bus hire</t>
  </si>
  <si>
    <t>Updated tranpsort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</si>
</sst>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cell r="C2">
            <v>0</v>
          </cell>
          <cell r="D2"/>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-695.83</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117135.75</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ZK100.K278.C910</v>
          </cell>
          <cell r="B54" t="str">
            <v>ZK100</v>
          </cell>
          <cell r="C54">
            <v>0</v>
          </cell>
          <cell r="D54">
            <v>0</v>
          </cell>
          <cell r="E54">
            <v>0</v>
          </cell>
          <cell r="F54">
            <v>350</v>
          </cell>
        </row>
        <row r="55">
          <cell r="A55" t="str">
            <v>ZK100.K304.0000</v>
          </cell>
          <cell r="B55" t="str">
            <v>ZK100</v>
          </cell>
          <cell r="C55">
            <v>0</v>
          </cell>
          <cell r="D55">
            <v>-3669</v>
          </cell>
          <cell r="E55">
            <v>0</v>
          </cell>
          <cell r="F55">
            <v>0</v>
          </cell>
        </row>
        <row r="56">
          <cell r="A56" t="str">
            <v>ZK100.K304.C009</v>
          </cell>
          <cell r="B56" t="str">
            <v>ZK100</v>
          </cell>
          <cell r="C56">
            <v>0</v>
          </cell>
          <cell r="D56">
            <v>3669</v>
          </cell>
          <cell r="E56">
            <v>0</v>
          </cell>
          <cell r="F56">
            <v>0</v>
          </cell>
        </row>
        <row r="57">
          <cell r="A57" t="str">
            <v>ZK101.K001.0000</v>
          </cell>
          <cell r="B57" t="str">
            <v>ZK101</v>
          </cell>
          <cell r="C57">
            <v>0</v>
          </cell>
          <cell r="D57">
            <v>0</v>
          </cell>
          <cell r="E57">
            <v>0</v>
          </cell>
          <cell r="F57">
            <v>0</v>
          </cell>
        </row>
        <row r="58">
          <cell r="A58" t="str">
            <v>ZK101.K115.C810</v>
          </cell>
          <cell r="B58" t="str">
            <v>ZK101</v>
          </cell>
          <cell r="C58">
            <v>0</v>
          </cell>
          <cell r="D58">
            <v>0</v>
          </cell>
          <cell r="E58">
            <v>102.2</v>
          </cell>
          <cell r="F58">
            <v>0</v>
          </cell>
        </row>
        <row r="59">
          <cell r="A59" t="str">
            <v>ZK101.K115.I001</v>
          </cell>
          <cell r="B59" t="str">
            <v>ZK101</v>
          </cell>
          <cell r="C59">
            <v>0</v>
          </cell>
          <cell r="D59">
            <v>0</v>
          </cell>
          <cell r="E59">
            <v>-0.04</v>
          </cell>
          <cell r="F59">
            <v>0</v>
          </cell>
        </row>
        <row r="60">
          <cell r="A60" t="str">
            <v>ZK101.K116.C350</v>
          </cell>
          <cell r="B60" t="str">
            <v>ZK101</v>
          </cell>
          <cell r="C60">
            <v>0</v>
          </cell>
          <cell r="D60">
            <v>0</v>
          </cell>
          <cell r="E60">
            <v>0</v>
          </cell>
          <cell r="F60">
            <v>0</v>
          </cell>
        </row>
        <row r="61">
          <cell r="A61" t="str">
            <v>ZK101.K116.C810</v>
          </cell>
          <cell r="B61" t="str">
            <v>ZK101</v>
          </cell>
          <cell r="C61">
            <v>0</v>
          </cell>
          <cell r="D61">
            <v>0</v>
          </cell>
          <cell r="E61">
            <v>102.41</v>
          </cell>
          <cell r="F61">
            <v>0</v>
          </cell>
        </row>
        <row r="62">
          <cell r="A62" t="str">
            <v>ZK101.K200.C009</v>
          </cell>
          <cell r="B62" t="str">
            <v>ZK101</v>
          </cell>
          <cell r="C62">
            <v>0</v>
          </cell>
          <cell r="D62">
            <v>0</v>
          </cell>
          <cell r="E62">
            <v>166760</v>
          </cell>
          <cell r="F62">
            <v>0</v>
          </cell>
        </row>
        <row r="63">
          <cell r="A63" t="str">
            <v>ZK101.K200.C016</v>
          </cell>
          <cell r="B63" t="str">
            <v>ZK101</v>
          </cell>
          <cell r="C63">
            <v>0</v>
          </cell>
          <cell r="D63">
            <v>0</v>
          </cell>
          <cell r="E63">
            <v>7000</v>
          </cell>
          <cell r="F63">
            <v>0</v>
          </cell>
        </row>
        <row r="64">
          <cell r="A64" t="str">
            <v>ZK101.K200.C142</v>
          </cell>
          <cell r="B64" t="str">
            <v>ZK101</v>
          </cell>
          <cell r="C64">
            <v>0</v>
          </cell>
          <cell r="D64">
            <v>3800</v>
          </cell>
          <cell r="E64">
            <v>0</v>
          </cell>
          <cell r="F64">
            <v>0</v>
          </cell>
        </row>
        <row r="65">
          <cell r="A65" t="str">
            <v>ZK101.K200.C143</v>
          </cell>
          <cell r="B65" t="str">
            <v>ZK101</v>
          </cell>
          <cell r="C65">
            <v>0</v>
          </cell>
          <cell r="D65">
            <v>0</v>
          </cell>
          <cell r="E65">
            <v>8000</v>
          </cell>
          <cell r="F65">
            <v>0</v>
          </cell>
        </row>
        <row r="66">
          <cell r="A66" t="str">
            <v>ZK101.K200.C205</v>
          </cell>
          <cell r="B66" t="str">
            <v>ZK101</v>
          </cell>
          <cell r="C66">
            <v>0</v>
          </cell>
          <cell r="D66">
            <v>0</v>
          </cell>
          <cell r="E66">
            <v>60000</v>
          </cell>
          <cell r="F66">
            <v>0</v>
          </cell>
        </row>
        <row r="67">
          <cell r="A67" t="str">
            <v>ZK101.K200.C290</v>
          </cell>
          <cell r="B67" t="str">
            <v>ZK101</v>
          </cell>
          <cell r="C67">
            <v>0</v>
          </cell>
          <cell r="D67">
            <v>0</v>
          </cell>
          <cell r="E67">
            <v>114.58</v>
          </cell>
          <cell r="F67">
            <v>0</v>
          </cell>
        </row>
        <row r="68">
          <cell r="A68" t="str">
            <v>ZK101.K200.C395</v>
          </cell>
          <cell r="B68" t="str">
            <v>ZK101</v>
          </cell>
          <cell r="C68">
            <v>0</v>
          </cell>
          <cell r="D68">
            <v>0</v>
          </cell>
          <cell r="E68">
            <v>20600</v>
          </cell>
          <cell r="F68">
            <v>0</v>
          </cell>
        </row>
        <row r="69">
          <cell r="A69" t="str">
            <v>ZK101.K200.C400</v>
          </cell>
          <cell r="B69" t="str">
            <v>ZK101</v>
          </cell>
          <cell r="C69">
            <v>0</v>
          </cell>
          <cell r="D69">
            <v>0</v>
          </cell>
          <cell r="E69">
            <v>9000</v>
          </cell>
          <cell r="F69">
            <v>0</v>
          </cell>
        </row>
        <row r="70">
          <cell r="A70" t="str">
            <v>ZK101.K200.C435</v>
          </cell>
          <cell r="B70" t="str">
            <v>ZK101</v>
          </cell>
          <cell r="C70">
            <v>0</v>
          </cell>
          <cell r="D70">
            <v>0</v>
          </cell>
          <cell r="E70">
            <v>7000</v>
          </cell>
          <cell r="F70">
            <v>0</v>
          </cell>
        </row>
        <row r="71">
          <cell r="A71" t="str">
            <v>ZK101.K200.C810</v>
          </cell>
          <cell r="B71" t="str">
            <v>ZK101</v>
          </cell>
          <cell r="C71">
            <v>0</v>
          </cell>
          <cell r="D71">
            <v>0</v>
          </cell>
          <cell r="E71">
            <v>5000</v>
          </cell>
          <cell r="F71">
            <v>0</v>
          </cell>
        </row>
        <row r="72">
          <cell r="A72" t="str">
            <v>ZK101.K201.C141</v>
          </cell>
          <cell r="B72" t="str">
            <v>ZK101</v>
          </cell>
          <cell r="C72">
            <v>0</v>
          </cell>
          <cell r="D72">
            <v>0</v>
          </cell>
          <cell r="E72">
            <v>600</v>
          </cell>
          <cell r="F72">
            <v>0</v>
          </cell>
        </row>
        <row r="73">
          <cell r="A73" t="str">
            <v>ZK101.K207.C020</v>
          </cell>
          <cell r="B73" t="str">
            <v>ZK101</v>
          </cell>
          <cell r="C73">
            <v>0</v>
          </cell>
          <cell r="D73">
            <v>0</v>
          </cell>
          <cell r="E73">
            <v>195838.35</v>
          </cell>
          <cell r="F73">
            <v>0</v>
          </cell>
        </row>
        <row r="74">
          <cell r="A74" t="str">
            <v>ZK101.K207.C033</v>
          </cell>
          <cell r="B74" t="str">
            <v>ZK101</v>
          </cell>
          <cell r="C74">
            <v>0</v>
          </cell>
          <cell r="D74">
            <v>0</v>
          </cell>
          <cell r="E74">
            <v>0</v>
          </cell>
          <cell r="F74">
            <v>6000</v>
          </cell>
        </row>
        <row r="75">
          <cell r="A75" t="str">
            <v>ZK101.K207.C034</v>
          </cell>
          <cell r="B75" t="str">
            <v>ZK101</v>
          </cell>
          <cell r="C75">
            <v>0</v>
          </cell>
          <cell r="D75">
            <v>0</v>
          </cell>
          <cell r="E75">
            <v>21000</v>
          </cell>
          <cell r="F75">
            <v>1000</v>
          </cell>
        </row>
        <row r="76">
          <cell r="A76" t="str">
            <v>ZK101.K207.C035</v>
          </cell>
          <cell r="B76" t="str">
            <v>ZK101</v>
          </cell>
          <cell r="C76">
            <v>0</v>
          </cell>
          <cell r="D76">
            <v>0</v>
          </cell>
          <cell r="E76">
            <v>4620</v>
          </cell>
          <cell r="F76">
            <v>4620</v>
          </cell>
        </row>
        <row r="77">
          <cell r="A77" t="str">
            <v>ZK101.K207.C036</v>
          </cell>
          <cell r="B77" t="str">
            <v>ZK101</v>
          </cell>
          <cell r="C77">
            <v>0</v>
          </cell>
          <cell r="D77">
            <v>0</v>
          </cell>
          <cell r="E77">
            <v>0</v>
          </cell>
          <cell r="F77">
            <v>47000</v>
          </cell>
        </row>
        <row r="78">
          <cell r="A78" t="str">
            <v>ZK101.K207.C039</v>
          </cell>
          <cell r="B78" t="str">
            <v>ZK101</v>
          </cell>
          <cell r="C78">
            <v>0</v>
          </cell>
          <cell r="D78">
            <v>0</v>
          </cell>
          <cell r="E78">
            <v>0</v>
          </cell>
          <cell r="F78">
            <v>50000</v>
          </cell>
        </row>
        <row r="79">
          <cell r="A79" t="str">
            <v>ZK101.K207.C041</v>
          </cell>
          <cell r="B79" t="str">
            <v>ZK101</v>
          </cell>
          <cell r="C79">
            <v>1</v>
          </cell>
          <cell r="D79">
            <v>0</v>
          </cell>
          <cell r="E79">
            <v>0</v>
          </cell>
          <cell r="F79">
            <v>31800</v>
          </cell>
        </row>
        <row r="80">
          <cell r="A80" t="str">
            <v>ZK101.K207.C141</v>
          </cell>
          <cell r="B80" t="str">
            <v>ZK101</v>
          </cell>
          <cell r="C80">
            <v>0</v>
          </cell>
          <cell r="D80">
            <v>0</v>
          </cell>
          <cell r="E80">
            <v>4195</v>
          </cell>
          <cell r="F80">
            <v>0</v>
          </cell>
        </row>
        <row r="81">
          <cell r="A81" t="str">
            <v>ZK101.K207.C200</v>
          </cell>
          <cell r="B81" t="str">
            <v>ZK101</v>
          </cell>
          <cell r="C81">
            <v>0</v>
          </cell>
          <cell r="D81">
            <v>0</v>
          </cell>
          <cell r="E81">
            <v>340979</v>
          </cell>
          <cell r="F81">
            <v>0</v>
          </cell>
        </row>
        <row r="82">
          <cell r="A82" t="str">
            <v>ZK101.K207.C330</v>
          </cell>
          <cell r="B82" t="str">
            <v>ZK101</v>
          </cell>
          <cell r="C82">
            <v>0</v>
          </cell>
          <cell r="D82">
            <v>0</v>
          </cell>
          <cell r="E82">
            <v>12318.41</v>
          </cell>
          <cell r="F82">
            <v>21441.59</v>
          </cell>
        </row>
        <row r="83">
          <cell r="A83" t="str">
            <v>ZK101.K207.C430</v>
          </cell>
          <cell r="B83" t="str">
            <v>ZK101</v>
          </cell>
          <cell r="C83">
            <v>0</v>
          </cell>
          <cell r="D83">
            <v>0</v>
          </cell>
          <cell r="E83">
            <v>42.4</v>
          </cell>
          <cell r="F83">
            <v>0</v>
          </cell>
        </row>
        <row r="84">
          <cell r="A84" t="str">
            <v>ZK101.K207.C505</v>
          </cell>
          <cell r="B84" t="str">
            <v>ZK101</v>
          </cell>
          <cell r="C84">
            <v>0</v>
          </cell>
          <cell r="D84">
            <v>0</v>
          </cell>
          <cell r="E84">
            <v>22603.37</v>
          </cell>
          <cell r="F84">
            <v>3050.8</v>
          </cell>
        </row>
        <row r="85">
          <cell r="A85" t="str">
            <v>ZK101.K207.C515</v>
          </cell>
          <cell r="B85" t="str">
            <v>ZK101</v>
          </cell>
          <cell r="C85">
            <v>0</v>
          </cell>
          <cell r="D85">
            <v>0</v>
          </cell>
          <cell r="E85">
            <v>25404</v>
          </cell>
          <cell r="F85">
            <v>11508.4</v>
          </cell>
        </row>
        <row r="86">
          <cell r="A86" t="str">
            <v>ZK101.K207.C525</v>
          </cell>
          <cell r="B86" t="str">
            <v>ZK101</v>
          </cell>
          <cell r="C86">
            <v>0</v>
          </cell>
          <cell r="D86">
            <v>0</v>
          </cell>
          <cell r="E86">
            <v>8400</v>
          </cell>
          <cell r="F86">
            <v>0</v>
          </cell>
        </row>
        <row r="87">
          <cell r="A87" t="str">
            <v>ZK101.K207.C545</v>
          </cell>
          <cell r="B87" t="str">
            <v>ZK101</v>
          </cell>
          <cell r="C87">
            <v>0</v>
          </cell>
          <cell r="D87">
            <v>0</v>
          </cell>
          <cell r="E87">
            <v>7000</v>
          </cell>
          <cell r="F87">
            <v>0</v>
          </cell>
        </row>
        <row r="88">
          <cell r="A88" t="str">
            <v>ZK101.K207.C560</v>
          </cell>
          <cell r="B88" t="str">
            <v>ZK101</v>
          </cell>
          <cell r="C88">
            <v>0</v>
          </cell>
          <cell r="D88">
            <v>0</v>
          </cell>
          <cell r="E88">
            <v>1280.45</v>
          </cell>
          <cell r="F88">
            <v>0</v>
          </cell>
        </row>
        <row r="89">
          <cell r="A89" t="str">
            <v>ZK101.K207.C600</v>
          </cell>
          <cell r="B89" t="str">
            <v>ZK101</v>
          </cell>
          <cell r="C89">
            <v>0</v>
          </cell>
          <cell r="D89">
            <v>0</v>
          </cell>
          <cell r="E89">
            <v>1280</v>
          </cell>
          <cell r="F89">
            <v>0</v>
          </cell>
        </row>
        <row r="90">
          <cell r="A90" t="str">
            <v>ZK101.K207.C601</v>
          </cell>
          <cell r="B90" t="str">
            <v>ZK101</v>
          </cell>
          <cell r="C90">
            <v>0</v>
          </cell>
          <cell r="D90">
            <v>0</v>
          </cell>
          <cell r="E90">
            <v>0</v>
          </cell>
          <cell r="F90">
            <v>1350</v>
          </cell>
        </row>
        <row r="91">
          <cell r="A91" t="str">
            <v>ZK101.K207.C603</v>
          </cell>
          <cell r="B91" t="str">
            <v>ZK101</v>
          </cell>
          <cell r="C91">
            <v>1</v>
          </cell>
          <cell r="D91">
            <v>0</v>
          </cell>
          <cell r="E91">
            <v>0</v>
          </cell>
          <cell r="F91">
            <v>3500</v>
          </cell>
        </row>
        <row r="92">
          <cell r="A92" t="str">
            <v>ZK101.K207.C604</v>
          </cell>
          <cell r="B92" t="str">
            <v>ZK101</v>
          </cell>
          <cell r="C92">
            <v>0</v>
          </cell>
          <cell r="D92">
            <v>0</v>
          </cell>
          <cell r="E92">
            <v>3181.59</v>
          </cell>
          <cell r="F92">
            <v>5368.41</v>
          </cell>
        </row>
        <row r="93">
          <cell r="A93" t="str">
            <v>ZK101.K207.C900</v>
          </cell>
          <cell r="B93" t="str">
            <v>ZK101</v>
          </cell>
          <cell r="C93">
            <v>0</v>
          </cell>
          <cell r="D93">
            <v>0</v>
          </cell>
          <cell r="E93">
            <v>1991.36</v>
          </cell>
          <cell r="F93">
            <v>0</v>
          </cell>
        </row>
        <row r="94">
          <cell r="A94" t="str">
            <v>ZK101.K207.I002</v>
          </cell>
          <cell r="B94" t="str">
            <v>ZK101</v>
          </cell>
          <cell r="C94">
            <v>0</v>
          </cell>
          <cell r="D94">
            <v>0</v>
          </cell>
          <cell r="E94">
            <v>18933.72</v>
          </cell>
          <cell r="F94">
            <v>0</v>
          </cell>
        </row>
        <row r="95">
          <cell r="A95" t="str">
            <v>ZK101.K207.I004</v>
          </cell>
          <cell r="B95" t="str">
            <v>ZK101</v>
          </cell>
          <cell r="C95">
            <v>0</v>
          </cell>
          <cell r="D95">
            <v>0</v>
          </cell>
          <cell r="E95">
            <v>0</v>
          </cell>
          <cell r="F95">
            <v>42822.5</v>
          </cell>
        </row>
        <row r="96">
          <cell r="A96" t="str">
            <v>ZK101.K207.I007</v>
          </cell>
          <cell r="B96" t="str">
            <v>ZK101</v>
          </cell>
          <cell r="C96">
            <v>0</v>
          </cell>
          <cell r="D96">
            <v>0</v>
          </cell>
          <cell r="E96">
            <v>10000</v>
          </cell>
          <cell r="F96">
            <v>0</v>
          </cell>
        </row>
        <row r="97">
          <cell r="A97" t="str">
            <v>ZK101.K207.I008</v>
          </cell>
          <cell r="B97" t="str">
            <v>ZK101</v>
          </cell>
          <cell r="C97">
            <v>0</v>
          </cell>
          <cell r="D97">
            <v>0</v>
          </cell>
          <cell r="E97">
            <v>10000</v>
          </cell>
          <cell r="F97">
            <v>80000</v>
          </cell>
        </row>
        <row r="98">
          <cell r="A98" t="str">
            <v>ZK101.K207.I010</v>
          </cell>
          <cell r="B98" t="str">
            <v>ZK101</v>
          </cell>
          <cell r="C98">
            <v>0</v>
          </cell>
          <cell r="D98">
            <v>0</v>
          </cell>
          <cell r="E98">
            <v>0</v>
          </cell>
          <cell r="F98">
            <v>6800</v>
          </cell>
        </row>
        <row r="99">
          <cell r="A99" t="str">
            <v>ZK101.K208.C019</v>
          </cell>
          <cell r="B99" t="str">
            <v>ZK101</v>
          </cell>
          <cell r="C99">
            <v>0</v>
          </cell>
          <cell r="D99">
            <v>0</v>
          </cell>
          <cell r="E99">
            <v>5000</v>
          </cell>
          <cell r="F99">
            <v>0</v>
          </cell>
        </row>
        <row r="100">
          <cell r="A100" t="str">
            <v>ZK101.K208.C235</v>
          </cell>
          <cell r="B100" t="str">
            <v>ZK101</v>
          </cell>
          <cell r="C100">
            <v>0</v>
          </cell>
          <cell r="D100">
            <v>0</v>
          </cell>
          <cell r="E100">
            <v>2000</v>
          </cell>
          <cell r="F100">
            <v>4000</v>
          </cell>
        </row>
        <row r="101">
          <cell r="A101" t="str">
            <v>ZK101.K208.C320</v>
          </cell>
          <cell r="B101" t="str">
            <v>ZK101</v>
          </cell>
          <cell r="C101">
            <v>0</v>
          </cell>
          <cell r="D101">
            <v>0</v>
          </cell>
          <cell r="E101">
            <v>0</v>
          </cell>
          <cell r="F101">
            <v>0</v>
          </cell>
        </row>
        <row r="102">
          <cell r="A102" t="str">
            <v>ZK101.K208.C400</v>
          </cell>
          <cell r="B102" t="str">
            <v>ZK101</v>
          </cell>
          <cell r="C102">
            <v>0</v>
          </cell>
          <cell r="D102">
            <v>0</v>
          </cell>
          <cell r="E102">
            <v>4000</v>
          </cell>
          <cell r="F102">
            <v>0</v>
          </cell>
        </row>
        <row r="103">
          <cell r="A103" t="str">
            <v>ZK101.K208.C415</v>
          </cell>
          <cell r="B103" t="str">
            <v>ZK101</v>
          </cell>
          <cell r="C103">
            <v>0</v>
          </cell>
          <cell r="D103">
            <v>0</v>
          </cell>
          <cell r="E103">
            <v>65000</v>
          </cell>
          <cell r="F103">
            <v>92000</v>
          </cell>
        </row>
        <row r="104">
          <cell r="A104" t="str">
            <v>ZK101.K208.C430</v>
          </cell>
          <cell r="B104" t="str">
            <v>ZK101</v>
          </cell>
          <cell r="C104">
            <v>0</v>
          </cell>
          <cell r="D104">
            <v>0</v>
          </cell>
          <cell r="E104">
            <v>51837.5</v>
          </cell>
          <cell r="F104">
            <v>42412.5</v>
          </cell>
        </row>
        <row r="105">
          <cell r="A105" t="str">
            <v>ZK101.K208.C500</v>
          </cell>
          <cell r="B105" t="str">
            <v>ZK101</v>
          </cell>
          <cell r="C105">
            <v>0</v>
          </cell>
          <cell r="D105">
            <v>0</v>
          </cell>
          <cell r="E105">
            <v>95000</v>
          </cell>
          <cell r="F105">
            <v>6943</v>
          </cell>
        </row>
        <row r="106">
          <cell r="A106" t="str">
            <v>ZK101.K208.C600</v>
          </cell>
          <cell r="B106" t="str">
            <v>ZK101</v>
          </cell>
          <cell r="C106">
            <v>0</v>
          </cell>
          <cell r="D106">
            <v>0</v>
          </cell>
          <cell r="E106">
            <v>0</v>
          </cell>
          <cell r="F106">
            <v>80</v>
          </cell>
        </row>
        <row r="107">
          <cell r="A107" t="str">
            <v>ZK101.K208.I002</v>
          </cell>
          <cell r="B107" t="str">
            <v>ZK101</v>
          </cell>
          <cell r="C107">
            <v>0</v>
          </cell>
          <cell r="D107">
            <v>0</v>
          </cell>
          <cell r="E107">
            <v>18658.5</v>
          </cell>
          <cell r="F107">
            <v>0</v>
          </cell>
        </row>
        <row r="108">
          <cell r="A108" t="str">
            <v>ZK101.K208.I003</v>
          </cell>
          <cell r="B108" t="str">
            <v>ZK101</v>
          </cell>
          <cell r="C108">
            <v>0</v>
          </cell>
          <cell r="D108">
            <v>0</v>
          </cell>
          <cell r="E108">
            <v>40000</v>
          </cell>
          <cell r="F108">
            <v>39576.33</v>
          </cell>
        </row>
        <row r="109">
          <cell r="A109" t="str">
            <v>ZK101.K209.C003</v>
          </cell>
          <cell r="B109" t="str">
            <v>ZK101</v>
          </cell>
          <cell r="C109">
            <v>0</v>
          </cell>
          <cell r="D109">
            <v>0</v>
          </cell>
          <cell r="E109">
            <v>20000</v>
          </cell>
          <cell r="F109">
            <v>0</v>
          </cell>
        </row>
        <row r="110">
          <cell r="A110" t="str">
            <v>ZK101.K209.C060</v>
          </cell>
          <cell r="B110" t="str">
            <v>ZK101</v>
          </cell>
          <cell r="C110">
            <v>0</v>
          </cell>
          <cell r="D110">
            <v>0</v>
          </cell>
          <cell r="E110">
            <v>220000</v>
          </cell>
          <cell r="F110">
            <v>460000</v>
          </cell>
        </row>
        <row r="111">
          <cell r="A111" t="str">
            <v>ZK101.K209.C155</v>
          </cell>
          <cell r="B111" t="str">
            <v>ZK101</v>
          </cell>
          <cell r="C111">
            <v>0</v>
          </cell>
          <cell r="D111">
            <v>0</v>
          </cell>
          <cell r="E111">
            <v>4500</v>
          </cell>
          <cell r="F111">
            <v>1750</v>
          </cell>
        </row>
        <row r="112">
          <cell r="A112" t="str">
            <v>ZK101.K209.C235</v>
          </cell>
          <cell r="B112" t="str">
            <v>ZK101</v>
          </cell>
          <cell r="C112">
            <v>0</v>
          </cell>
          <cell r="D112">
            <v>0</v>
          </cell>
          <cell r="E112">
            <v>0</v>
          </cell>
          <cell r="F112">
            <v>6000</v>
          </cell>
        </row>
        <row r="113">
          <cell r="A113" t="str">
            <v>ZK101.K209.C600</v>
          </cell>
          <cell r="B113" t="str">
            <v>ZK101</v>
          </cell>
          <cell r="C113">
            <v>0</v>
          </cell>
          <cell r="D113">
            <v>0</v>
          </cell>
          <cell r="E113">
            <v>1680</v>
          </cell>
          <cell r="F113">
            <v>0</v>
          </cell>
        </row>
        <row r="114">
          <cell r="A114" t="str">
            <v>ZK101.K209.I002</v>
          </cell>
          <cell r="B114" t="str">
            <v>ZK101</v>
          </cell>
          <cell r="C114">
            <v>0</v>
          </cell>
          <cell r="D114">
            <v>0</v>
          </cell>
          <cell r="E114">
            <v>18831</v>
          </cell>
          <cell r="F114">
            <v>0</v>
          </cell>
        </row>
        <row r="115">
          <cell r="A115" t="str">
            <v>ZK101.K210.C115</v>
          </cell>
          <cell r="B115" t="str">
            <v>ZK101</v>
          </cell>
          <cell r="C115">
            <v>0</v>
          </cell>
          <cell r="D115">
            <v>0</v>
          </cell>
          <cell r="E115">
            <v>2000</v>
          </cell>
          <cell r="F115">
            <v>0</v>
          </cell>
        </row>
        <row r="116">
          <cell r="A116" t="str">
            <v>ZK101.K210.C235</v>
          </cell>
          <cell r="B116" t="str">
            <v>ZK101</v>
          </cell>
          <cell r="C116">
            <v>0</v>
          </cell>
          <cell r="D116">
            <v>0</v>
          </cell>
          <cell r="E116">
            <v>2000</v>
          </cell>
          <cell r="F116">
            <v>4000</v>
          </cell>
        </row>
        <row r="117">
          <cell r="A117" t="str">
            <v>ZK101.K210.C600</v>
          </cell>
          <cell r="B117" t="str">
            <v>ZK101</v>
          </cell>
          <cell r="C117">
            <v>0</v>
          </cell>
          <cell r="D117">
            <v>0</v>
          </cell>
          <cell r="E117">
            <v>11560</v>
          </cell>
          <cell r="F117">
            <v>0</v>
          </cell>
        </row>
        <row r="118">
          <cell r="A118" t="str">
            <v>ZK101.K210.C810</v>
          </cell>
          <cell r="B118" t="str">
            <v>ZK101</v>
          </cell>
          <cell r="C118">
            <v>0</v>
          </cell>
          <cell r="D118">
            <v>0</v>
          </cell>
          <cell r="E118">
            <v>41490</v>
          </cell>
          <cell r="F118">
            <v>41250</v>
          </cell>
        </row>
        <row r="119">
          <cell r="A119" t="str">
            <v>ZK101.K210.I002</v>
          </cell>
          <cell r="B119" t="str">
            <v>ZK101</v>
          </cell>
          <cell r="C119">
            <v>0</v>
          </cell>
          <cell r="D119">
            <v>0</v>
          </cell>
          <cell r="E119">
            <v>17687</v>
          </cell>
          <cell r="F119">
            <v>0</v>
          </cell>
        </row>
        <row r="120">
          <cell r="A120" t="str">
            <v>ZK101.K211.C320</v>
          </cell>
          <cell r="B120" t="str">
            <v>ZK101</v>
          </cell>
          <cell r="C120">
            <v>0</v>
          </cell>
          <cell r="D120">
            <v>0</v>
          </cell>
          <cell r="E120">
            <v>3316.2</v>
          </cell>
          <cell r="F120">
            <v>0</v>
          </cell>
        </row>
        <row r="121">
          <cell r="A121" t="str">
            <v>ZK101.K211.I002</v>
          </cell>
          <cell r="B121" t="str">
            <v>ZK101</v>
          </cell>
          <cell r="C121">
            <v>0</v>
          </cell>
          <cell r="D121">
            <v>0</v>
          </cell>
          <cell r="E121">
            <v>19486.57</v>
          </cell>
          <cell r="F121">
            <v>0</v>
          </cell>
        </row>
        <row r="122">
          <cell r="A122" t="str">
            <v>ZK101.K211.I013</v>
          </cell>
          <cell r="B122" t="str">
            <v>ZK101</v>
          </cell>
          <cell r="C122">
            <v>0</v>
          </cell>
          <cell r="D122">
            <v>0</v>
          </cell>
          <cell r="E122">
            <v>15.8</v>
          </cell>
          <cell r="F122">
            <v>0</v>
          </cell>
        </row>
        <row r="123">
          <cell r="A123" t="str">
            <v>ZK101.K212.C235</v>
          </cell>
          <cell r="B123" t="str">
            <v>ZK101</v>
          </cell>
          <cell r="C123">
            <v>0</v>
          </cell>
          <cell r="D123">
            <v>0</v>
          </cell>
          <cell r="E123">
            <v>2000</v>
          </cell>
          <cell r="F123">
            <v>4000</v>
          </cell>
        </row>
        <row r="124">
          <cell r="A124" t="str">
            <v>ZK101.K212.C300</v>
          </cell>
          <cell r="B124" t="str">
            <v>ZK101</v>
          </cell>
          <cell r="C124">
            <v>0</v>
          </cell>
          <cell r="D124">
            <v>0</v>
          </cell>
          <cell r="E124">
            <v>45000</v>
          </cell>
          <cell r="F124">
            <v>5000</v>
          </cell>
        </row>
        <row r="125">
          <cell r="A125" t="str">
            <v>ZK101.K212.I002</v>
          </cell>
          <cell r="B125" t="str">
            <v>ZK101</v>
          </cell>
          <cell r="C125">
            <v>0</v>
          </cell>
          <cell r="D125">
            <v>0</v>
          </cell>
          <cell r="E125">
            <v>18130</v>
          </cell>
          <cell r="F125">
            <v>0</v>
          </cell>
        </row>
        <row r="126">
          <cell r="A126" t="str">
            <v>ZK101.K213.C250</v>
          </cell>
          <cell r="B126" t="str">
            <v>ZK101</v>
          </cell>
          <cell r="C126">
            <v>0</v>
          </cell>
          <cell r="D126">
            <v>0</v>
          </cell>
          <cell r="E126">
            <v>104.28</v>
          </cell>
          <cell r="F126">
            <v>0</v>
          </cell>
        </row>
        <row r="127">
          <cell r="A127" t="str">
            <v>ZK101.K213.C260</v>
          </cell>
          <cell r="B127" t="str">
            <v>ZK101</v>
          </cell>
          <cell r="C127">
            <v>0</v>
          </cell>
          <cell r="D127">
            <v>0</v>
          </cell>
          <cell r="E127">
            <v>30250</v>
          </cell>
          <cell r="F127">
            <v>4750</v>
          </cell>
        </row>
        <row r="128">
          <cell r="A128" t="str">
            <v>ZK101.K213.I002</v>
          </cell>
          <cell r="B128" t="str">
            <v>ZK101</v>
          </cell>
          <cell r="C128">
            <v>0</v>
          </cell>
          <cell r="D128">
            <v>0</v>
          </cell>
          <cell r="E128">
            <v>18972.599999999999</v>
          </cell>
          <cell r="F128">
            <v>0</v>
          </cell>
        </row>
        <row r="129">
          <cell r="A129" t="str">
            <v>ZK101.K214.C272</v>
          </cell>
          <cell r="B129" t="str">
            <v>ZK101</v>
          </cell>
          <cell r="C129">
            <v>0</v>
          </cell>
          <cell r="D129">
            <v>0</v>
          </cell>
          <cell r="E129">
            <v>49.5</v>
          </cell>
          <cell r="F129">
            <v>0</v>
          </cell>
        </row>
        <row r="130">
          <cell r="A130" t="str">
            <v>ZK101.K214.C274</v>
          </cell>
          <cell r="B130" t="str">
            <v>ZK101</v>
          </cell>
          <cell r="C130">
            <v>0</v>
          </cell>
          <cell r="D130">
            <v>0</v>
          </cell>
          <cell r="E130">
            <v>235.58</v>
          </cell>
          <cell r="F130">
            <v>0</v>
          </cell>
        </row>
        <row r="131">
          <cell r="A131" t="str">
            <v>ZK101.K214.C276</v>
          </cell>
          <cell r="B131" t="str">
            <v>ZK101</v>
          </cell>
          <cell r="C131">
            <v>0</v>
          </cell>
          <cell r="D131">
            <v>0</v>
          </cell>
          <cell r="E131">
            <v>7500</v>
          </cell>
          <cell r="F131">
            <v>0</v>
          </cell>
        </row>
        <row r="132">
          <cell r="A132" t="str">
            <v>ZK101.K214.C515</v>
          </cell>
          <cell r="B132" t="str">
            <v>ZK101</v>
          </cell>
          <cell r="C132">
            <v>0</v>
          </cell>
          <cell r="D132">
            <v>0</v>
          </cell>
          <cell r="E132">
            <v>0</v>
          </cell>
          <cell r="F132">
            <v>5000</v>
          </cell>
        </row>
        <row r="133">
          <cell r="A133" t="str">
            <v>ZK101.K215.C397</v>
          </cell>
          <cell r="B133" t="str">
            <v>ZK101</v>
          </cell>
          <cell r="C133">
            <v>0</v>
          </cell>
          <cell r="D133">
            <v>0</v>
          </cell>
          <cell r="E133">
            <v>43375</v>
          </cell>
          <cell r="F133">
            <v>43375</v>
          </cell>
        </row>
        <row r="134">
          <cell r="A134" t="str">
            <v>ZK101.K216.C080</v>
          </cell>
          <cell r="B134" t="str">
            <v>ZK101</v>
          </cell>
          <cell r="C134">
            <v>1</v>
          </cell>
          <cell r="D134">
            <v>0</v>
          </cell>
          <cell r="E134">
            <v>0</v>
          </cell>
          <cell r="F134">
            <v>366000</v>
          </cell>
        </row>
        <row r="135">
          <cell r="A135" t="str">
            <v>ZK101.K216.C090</v>
          </cell>
          <cell r="B135" t="str">
            <v>ZK101</v>
          </cell>
          <cell r="C135">
            <v>0</v>
          </cell>
          <cell r="D135">
            <v>0</v>
          </cell>
          <cell r="E135">
            <v>40000</v>
          </cell>
          <cell r="F135">
            <v>0</v>
          </cell>
        </row>
        <row r="136">
          <cell r="A136" t="str">
            <v>ZK101.K216.C320</v>
          </cell>
          <cell r="B136" t="str">
            <v>ZK101</v>
          </cell>
          <cell r="C136">
            <v>0</v>
          </cell>
          <cell r="D136">
            <v>0</v>
          </cell>
          <cell r="E136">
            <v>7945.02</v>
          </cell>
          <cell r="F136">
            <v>0</v>
          </cell>
        </row>
        <row r="137">
          <cell r="A137" t="str">
            <v>ZK101.K216.C350</v>
          </cell>
          <cell r="B137" t="str">
            <v>ZK101</v>
          </cell>
          <cell r="C137">
            <v>0</v>
          </cell>
          <cell r="D137">
            <v>0</v>
          </cell>
          <cell r="E137">
            <v>62000</v>
          </cell>
          <cell r="F137">
            <v>40000</v>
          </cell>
        </row>
        <row r="138">
          <cell r="A138" t="str">
            <v>ZK101.K216.C360</v>
          </cell>
          <cell r="B138" t="str">
            <v>ZK101</v>
          </cell>
          <cell r="C138">
            <v>0</v>
          </cell>
          <cell r="D138">
            <v>0</v>
          </cell>
          <cell r="E138">
            <v>142400.07999999999</v>
          </cell>
          <cell r="F138">
            <v>130000</v>
          </cell>
        </row>
        <row r="139">
          <cell r="A139" t="str">
            <v>ZK101.K216.C370</v>
          </cell>
          <cell r="B139" t="str">
            <v>ZK101</v>
          </cell>
          <cell r="C139">
            <v>0</v>
          </cell>
          <cell r="D139">
            <v>0</v>
          </cell>
          <cell r="E139">
            <v>65072</v>
          </cell>
          <cell r="F139">
            <v>166716</v>
          </cell>
        </row>
        <row r="140">
          <cell r="A140" t="str">
            <v>ZK101.K217.C019</v>
          </cell>
          <cell r="B140" t="str">
            <v>ZK101</v>
          </cell>
          <cell r="C140">
            <v>0</v>
          </cell>
          <cell r="D140">
            <v>0</v>
          </cell>
          <cell r="E140">
            <v>9600</v>
          </cell>
          <cell r="F140">
            <v>0</v>
          </cell>
        </row>
        <row r="141">
          <cell r="A141" t="str">
            <v>ZK101.K217.C020</v>
          </cell>
          <cell r="B141" t="str">
            <v>ZK101</v>
          </cell>
          <cell r="C141">
            <v>0</v>
          </cell>
          <cell r="D141">
            <v>0</v>
          </cell>
          <cell r="E141">
            <v>12000</v>
          </cell>
          <cell r="F141">
            <v>0</v>
          </cell>
        </row>
        <row r="142">
          <cell r="A142" t="str">
            <v>ZK101.K218.C560</v>
          </cell>
          <cell r="B142" t="str">
            <v>ZK101</v>
          </cell>
          <cell r="C142">
            <v>0</v>
          </cell>
          <cell r="D142">
            <v>0</v>
          </cell>
          <cell r="E142">
            <v>7000</v>
          </cell>
          <cell r="F142">
            <v>3000</v>
          </cell>
        </row>
        <row r="143">
          <cell r="A143" t="str">
            <v>ZK101.K219.C290</v>
          </cell>
          <cell r="B143" t="str">
            <v>ZK101</v>
          </cell>
          <cell r="C143">
            <v>0</v>
          </cell>
          <cell r="D143">
            <v>0</v>
          </cell>
          <cell r="E143">
            <v>208.94</v>
          </cell>
          <cell r="F143">
            <v>0</v>
          </cell>
        </row>
        <row r="144">
          <cell r="A144" t="str">
            <v>ZK101.K219.C810</v>
          </cell>
          <cell r="B144" t="str">
            <v>ZK101</v>
          </cell>
          <cell r="C144">
            <v>0</v>
          </cell>
          <cell r="D144">
            <v>0</v>
          </cell>
          <cell r="E144">
            <v>639.41</v>
          </cell>
          <cell r="F144">
            <v>0</v>
          </cell>
        </row>
        <row r="145">
          <cell r="A145" t="str">
            <v>ZK101.K281.C360</v>
          </cell>
          <cell r="B145" t="str">
            <v>ZK101</v>
          </cell>
          <cell r="C145">
            <v>0</v>
          </cell>
          <cell r="D145">
            <v>0</v>
          </cell>
          <cell r="E145">
            <v>740</v>
          </cell>
          <cell r="F145">
            <v>0</v>
          </cell>
        </row>
        <row r="146">
          <cell r="A146" t="str">
            <v>ZK102.K100.C400</v>
          </cell>
          <cell r="B146" t="str">
            <v>ZK102</v>
          </cell>
          <cell r="C146">
            <v>0</v>
          </cell>
          <cell r="D146">
            <v>0</v>
          </cell>
          <cell r="E146">
            <v>185</v>
          </cell>
          <cell r="F146">
            <v>0</v>
          </cell>
        </row>
        <row r="147">
          <cell r="A147" t="str">
            <v>ZK102.K114.C320</v>
          </cell>
          <cell r="B147" t="str">
            <v>ZK102</v>
          </cell>
          <cell r="C147">
            <v>0</v>
          </cell>
          <cell r="D147">
            <v>0</v>
          </cell>
          <cell r="E147">
            <v>55.46</v>
          </cell>
          <cell r="F147">
            <v>0</v>
          </cell>
        </row>
        <row r="148">
          <cell r="A148" t="str">
            <v>ZK102.K115.0000</v>
          </cell>
          <cell r="B148" t="str">
            <v>ZK102</v>
          </cell>
          <cell r="C148">
            <v>0</v>
          </cell>
          <cell r="D148">
            <v>140.6</v>
          </cell>
          <cell r="E148">
            <v>0</v>
          </cell>
          <cell r="F148">
            <v>0</v>
          </cell>
        </row>
        <row r="149">
          <cell r="A149" t="str">
            <v>ZK102.K115.C009</v>
          </cell>
          <cell r="B149" t="str">
            <v>ZK102</v>
          </cell>
          <cell r="C149">
            <v>0</v>
          </cell>
          <cell r="D149">
            <v>0</v>
          </cell>
          <cell r="E149">
            <v>14.89</v>
          </cell>
          <cell r="F149">
            <v>0</v>
          </cell>
        </row>
        <row r="150">
          <cell r="A150" t="str">
            <v>ZK102.K115.C019</v>
          </cell>
          <cell r="B150" t="str">
            <v>ZK102</v>
          </cell>
          <cell r="C150">
            <v>0</v>
          </cell>
          <cell r="D150">
            <v>0</v>
          </cell>
          <cell r="E150">
            <v>36.49</v>
          </cell>
          <cell r="F150">
            <v>0</v>
          </cell>
        </row>
        <row r="151">
          <cell r="A151" t="str">
            <v>ZK102.K115.C020</v>
          </cell>
          <cell r="B151" t="str">
            <v>ZK102</v>
          </cell>
          <cell r="C151">
            <v>0</v>
          </cell>
          <cell r="D151">
            <v>154</v>
          </cell>
          <cell r="E151">
            <v>1483.08</v>
          </cell>
          <cell r="F151">
            <v>0</v>
          </cell>
        </row>
        <row r="152">
          <cell r="A152" t="str">
            <v>ZK102.K115.C030</v>
          </cell>
          <cell r="B152" t="str">
            <v>ZK102</v>
          </cell>
          <cell r="C152">
            <v>0</v>
          </cell>
          <cell r="D152">
            <v>0</v>
          </cell>
          <cell r="E152">
            <v>414.63</v>
          </cell>
          <cell r="F152">
            <v>280</v>
          </cell>
        </row>
        <row r="153">
          <cell r="A153" t="str">
            <v>ZK102.K115.C031</v>
          </cell>
          <cell r="B153" t="str">
            <v>ZK102</v>
          </cell>
          <cell r="C153">
            <v>0</v>
          </cell>
          <cell r="D153">
            <v>0</v>
          </cell>
          <cell r="E153">
            <v>626</v>
          </cell>
          <cell r="F153">
            <v>0</v>
          </cell>
        </row>
        <row r="154">
          <cell r="A154" t="str">
            <v>ZK102.K115.C070</v>
          </cell>
          <cell r="B154" t="str">
            <v>ZK102</v>
          </cell>
          <cell r="C154">
            <v>0</v>
          </cell>
          <cell r="D154">
            <v>0</v>
          </cell>
          <cell r="E154">
            <v>232.93</v>
          </cell>
          <cell r="F154">
            <v>0</v>
          </cell>
        </row>
        <row r="155">
          <cell r="A155" t="str">
            <v>ZK102.K115.C080</v>
          </cell>
          <cell r="B155" t="str">
            <v>ZK102</v>
          </cell>
          <cell r="C155">
            <v>0</v>
          </cell>
          <cell r="D155">
            <v>0</v>
          </cell>
          <cell r="E155">
            <v>465</v>
          </cell>
          <cell r="F155">
            <v>0</v>
          </cell>
        </row>
        <row r="156">
          <cell r="A156" t="str">
            <v>ZK102.K115.C100</v>
          </cell>
          <cell r="B156" t="str">
            <v>ZK102</v>
          </cell>
          <cell r="C156">
            <v>0</v>
          </cell>
          <cell r="D156">
            <v>0</v>
          </cell>
          <cell r="E156">
            <v>497.64</v>
          </cell>
          <cell r="F156">
            <v>0</v>
          </cell>
        </row>
        <row r="157">
          <cell r="A157" t="str">
            <v>ZK102.K115.C130</v>
          </cell>
          <cell r="B157" t="str">
            <v>ZK102</v>
          </cell>
          <cell r="C157">
            <v>0</v>
          </cell>
          <cell r="D157">
            <v>0</v>
          </cell>
          <cell r="E157">
            <v>49</v>
          </cell>
          <cell r="F157">
            <v>0</v>
          </cell>
        </row>
        <row r="158">
          <cell r="A158" t="str">
            <v>ZK102.K115.C140</v>
          </cell>
          <cell r="B158" t="str">
            <v>ZK102</v>
          </cell>
          <cell r="C158">
            <v>0</v>
          </cell>
          <cell r="D158">
            <v>436.54</v>
          </cell>
          <cell r="E158">
            <v>0</v>
          </cell>
          <cell r="F158">
            <v>0</v>
          </cell>
        </row>
        <row r="159">
          <cell r="A159" t="str">
            <v>ZK102.K115.C181</v>
          </cell>
          <cell r="B159" t="str">
            <v>ZK102</v>
          </cell>
          <cell r="C159">
            <v>0</v>
          </cell>
          <cell r="D159">
            <v>0</v>
          </cell>
          <cell r="E159">
            <v>59.93</v>
          </cell>
          <cell r="F159">
            <v>79.16</v>
          </cell>
        </row>
        <row r="160">
          <cell r="A160" t="str">
            <v>ZK102.K115.C230</v>
          </cell>
          <cell r="B160" t="str">
            <v>ZK102</v>
          </cell>
          <cell r="C160">
            <v>0</v>
          </cell>
          <cell r="D160">
            <v>0</v>
          </cell>
          <cell r="E160">
            <v>729.84</v>
          </cell>
          <cell r="F160">
            <v>0</v>
          </cell>
        </row>
        <row r="161">
          <cell r="A161" t="str">
            <v>ZK102.K115.C300</v>
          </cell>
          <cell r="B161" t="str">
            <v>ZK102</v>
          </cell>
          <cell r="C161">
            <v>0</v>
          </cell>
          <cell r="D161">
            <v>8.9</v>
          </cell>
          <cell r="E161">
            <v>681.68</v>
          </cell>
          <cell r="F161">
            <v>0</v>
          </cell>
        </row>
        <row r="162">
          <cell r="A162" t="str">
            <v>ZK102.K115.C301</v>
          </cell>
          <cell r="B162" t="str">
            <v>ZK102</v>
          </cell>
          <cell r="C162">
            <v>0</v>
          </cell>
          <cell r="D162">
            <v>0</v>
          </cell>
          <cell r="E162">
            <v>38</v>
          </cell>
          <cell r="F162">
            <v>0</v>
          </cell>
        </row>
        <row r="163">
          <cell r="A163" t="str">
            <v>ZK102.K115.C320</v>
          </cell>
          <cell r="B163" t="str">
            <v>ZK102</v>
          </cell>
          <cell r="C163">
            <v>0</v>
          </cell>
          <cell r="D163">
            <v>0</v>
          </cell>
          <cell r="E163">
            <v>150.16999999999999</v>
          </cell>
          <cell r="F163">
            <v>0</v>
          </cell>
        </row>
        <row r="164">
          <cell r="A164" t="str">
            <v>ZK102.K115.C350</v>
          </cell>
          <cell r="B164" t="str">
            <v>ZK102</v>
          </cell>
          <cell r="C164">
            <v>0</v>
          </cell>
          <cell r="D164">
            <v>0</v>
          </cell>
          <cell r="E164">
            <v>682.44</v>
          </cell>
          <cell r="F164">
            <v>0</v>
          </cell>
        </row>
        <row r="165">
          <cell r="A165" t="str">
            <v>ZK102.K115.C360</v>
          </cell>
          <cell r="B165" t="str">
            <v>ZK102</v>
          </cell>
          <cell r="C165">
            <v>0</v>
          </cell>
          <cell r="D165">
            <v>0</v>
          </cell>
          <cell r="E165">
            <v>83.23</v>
          </cell>
          <cell r="F165">
            <v>0</v>
          </cell>
        </row>
        <row r="166">
          <cell r="A166" t="str">
            <v>ZK102.K115.C370</v>
          </cell>
          <cell r="B166" t="str">
            <v>ZK102</v>
          </cell>
          <cell r="C166">
            <v>0</v>
          </cell>
          <cell r="D166">
            <v>0</v>
          </cell>
          <cell r="E166">
            <v>327.96</v>
          </cell>
          <cell r="F166">
            <v>0</v>
          </cell>
        </row>
        <row r="167">
          <cell r="A167" t="str">
            <v>ZK102.K115.C380</v>
          </cell>
          <cell r="B167" t="str">
            <v>ZK102</v>
          </cell>
          <cell r="C167">
            <v>0</v>
          </cell>
          <cell r="D167">
            <v>0</v>
          </cell>
          <cell r="E167">
            <v>6.17</v>
          </cell>
          <cell r="F167">
            <v>0</v>
          </cell>
        </row>
        <row r="168">
          <cell r="A168" t="str">
            <v>ZK102.K115.C390</v>
          </cell>
          <cell r="B168" t="str">
            <v>ZK102</v>
          </cell>
          <cell r="C168">
            <v>0</v>
          </cell>
          <cell r="D168">
            <v>0</v>
          </cell>
          <cell r="E168">
            <v>34.799999999999997</v>
          </cell>
          <cell r="F168">
            <v>0</v>
          </cell>
        </row>
        <row r="169">
          <cell r="A169" t="str">
            <v>ZK102.K115.C395</v>
          </cell>
          <cell r="B169" t="str">
            <v>ZK102</v>
          </cell>
          <cell r="C169">
            <v>0</v>
          </cell>
          <cell r="D169">
            <v>0</v>
          </cell>
          <cell r="E169">
            <v>0</v>
          </cell>
          <cell r="F169">
            <v>0</v>
          </cell>
        </row>
        <row r="170">
          <cell r="A170" t="str">
            <v>ZK102.K115.C396</v>
          </cell>
          <cell r="B170" t="str">
            <v>ZK102</v>
          </cell>
          <cell r="C170">
            <v>0</v>
          </cell>
          <cell r="D170">
            <v>0</v>
          </cell>
          <cell r="E170">
            <v>711.16</v>
          </cell>
          <cell r="F170">
            <v>0</v>
          </cell>
        </row>
        <row r="171">
          <cell r="A171" t="str">
            <v>ZK102.K115.C397</v>
          </cell>
          <cell r="B171" t="str">
            <v>ZK102</v>
          </cell>
          <cell r="C171">
            <v>0</v>
          </cell>
          <cell r="D171">
            <v>0</v>
          </cell>
          <cell r="E171">
            <v>15.8</v>
          </cell>
          <cell r="F171">
            <v>0</v>
          </cell>
        </row>
        <row r="172">
          <cell r="A172" t="str">
            <v>ZK102.K115.C400</v>
          </cell>
          <cell r="B172" t="str">
            <v>ZK102</v>
          </cell>
          <cell r="C172">
            <v>0</v>
          </cell>
          <cell r="D172">
            <v>0</v>
          </cell>
          <cell r="E172">
            <v>106.08</v>
          </cell>
          <cell r="F172">
            <v>0</v>
          </cell>
        </row>
        <row r="173">
          <cell r="A173" t="str">
            <v>ZK102.K115.C410</v>
          </cell>
          <cell r="B173" t="str">
            <v>ZK102</v>
          </cell>
          <cell r="C173">
            <v>0</v>
          </cell>
          <cell r="D173">
            <v>0</v>
          </cell>
          <cell r="E173">
            <v>15.7</v>
          </cell>
          <cell r="F173">
            <v>0</v>
          </cell>
        </row>
        <row r="174">
          <cell r="A174" t="str">
            <v>ZK102.K115.C435</v>
          </cell>
          <cell r="B174" t="str">
            <v>ZK102</v>
          </cell>
          <cell r="C174">
            <v>0</v>
          </cell>
          <cell r="D174">
            <v>0</v>
          </cell>
          <cell r="E174">
            <v>12.6</v>
          </cell>
          <cell r="F174">
            <v>0</v>
          </cell>
        </row>
        <row r="175">
          <cell r="A175" t="str">
            <v>ZK102.K115.C500</v>
          </cell>
          <cell r="B175" t="str">
            <v>ZK102</v>
          </cell>
          <cell r="C175">
            <v>0</v>
          </cell>
          <cell r="D175">
            <v>0</v>
          </cell>
          <cell r="E175">
            <v>203.17</v>
          </cell>
          <cell r="F175">
            <v>0</v>
          </cell>
        </row>
        <row r="176">
          <cell r="A176" t="str">
            <v>ZK102.K115.C810</v>
          </cell>
          <cell r="B176" t="str">
            <v>ZK102</v>
          </cell>
          <cell r="C176">
            <v>0</v>
          </cell>
          <cell r="D176">
            <v>0</v>
          </cell>
          <cell r="E176">
            <v>1152.2</v>
          </cell>
          <cell r="F176">
            <v>0</v>
          </cell>
        </row>
        <row r="177">
          <cell r="A177" t="str">
            <v>ZK102.K115.C850</v>
          </cell>
          <cell r="B177" t="str">
            <v>ZK102</v>
          </cell>
          <cell r="C177">
            <v>0</v>
          </cell>
          <cell r="D177">
            <v>0</v>
          </cell>
          <cell r="E177">
            <v>16.8</v>
          </cell>
          <cell r="F177">
            <v>0</v>
          </cell>
        </row>
        <row r="178">
          <cell r="A178" t="str">
            <v>ZK102.K115.I001</v>
          </cell>
          <cell r="B178" t="str">
            <v>ZK102</v>
          </cell>
          <cell r="C178">
            <v>0</v>
          </cell>
          <cell r="D178">
            <v>0</v>
          </cell>
          <cell r="E178">
            <v>0</v>
          </cell>
          <cell r="F178">
            <v>0</v>
          </cell>
        </row>
        <row r="179">
          <cell r="A179" t="str">
            <v>ZK102.K116.0000</v>
          </cell>
          <cell r="B179" t="str">
            <v>ZK102</v>
          </cell>
          <cell r="C179">
            <v>0</v>
          </cell>
          <cell r="D179">
            <v>78.099999999999994</v>
          </cell>
          <cell r="E179">
            <v>0</v>
          </cell>
          <cell r="F179">
            <v>0</v>
          </cell>
        </row>
        <row r="180">
          <cell r="A180" t="str">
            <v>ZK102.K116.C020</v>
          </cell>
          <cell r="B180" t="str">
            <v>ZK102</v>
          </cell>
          <cell r="C180">
            <v>0</v>
          </cell>
          <cell r="D180">
            <v>82</v>
          </cell>
          <cell r="E180">
            <v>1415.49</v>
          </cell>
          <cell r="F180">
            <v>0</v>
          </cell>
        </row>
        <row r="181">
          <cell r="A181" t="str">
            <v>ZK102.K116.C100</v>
          </cell>
          <cell r="B181" t="str">
            <v>ZK102</v>
          </cell>
          <cell r="C181">
            <v>0</v>
          </cell>
          <cell r="D181">
            <v>0</v>
          </cell>
          <cell r="E181">
            <v>911.66</v>
          </cell>
          <cell r="F181">
            <v>0</v>
          </cell>
        </row>
        <row r="182">
          <cell r="A182" t="str">
            <v>ZK102.K116.C181</v>
          </cell>
          <cell r="B182" t="str">
            <v>ZK102</v>
          </cell>
          <cell r="C182">
            <v>0</v>
          </cell>
          <cell r="D182">
            <v>0</v>
          </cell>
          <cell r="E182">
            <v>266</v>
          </cell>
          <cell r="F182">
            <v>0</v>
          </cell>
        </row>
        <row r="183">
          <cell r="A183" t="str">
            <v>ZK102.K116.C320</v>
          </cell>
          <cell r="B183" t="str">
            <v>ZK102</v>
          </cell>
          <cell r="C183">
            <v>0</v>
          </cell>
          <cell r="D183">
            <v>0</v>
          </cell>
          <cell r="E183">
            <v>63.5</v>
          </cell>
          <cell r="F183">
            <v>0</v>
          </cell>
        </row>
        <row r="184">
          <cell r="A184" t="str">
            <v>ZK102.K116.C350</v>
          </cell>
          <cell r="B184" t="str">
            <v>ZK102</v>
          </cell>
          <cell r="C184">
            <v>0</v>
          </cell>
          <cell r="D184">
            <v>0</v>
          </cell>
          <cell r="E184">
            <v>411.34</v>
          </cell>
          <cell r="F184">
            <v>0</v>
          </cell>
        </row>
        <row r="185">
          <cell r="A185" t="str">
            <v>ZK102.K116.C370</v>
          </cell>
          <cell r="B185" t="str">
            <v>ZK102</v>
          </cell>
          <cell r="C185">
            <v>0</v>
          </cell>
          <cell r="D185">
            <v>0</v>
          </cell>
          <cell r="E185">
            <v>303.10000000000002</v>
          </cell>
          <cell r="F185">
            <v>0</v>
          </cell>
        </row>
        <row r="186">
          <cell r="A186" t="str">
            <v>ZK102.K116.C400</v>
          </cell>
          <cell r="B186" t="str">
            <v>ZK102</v>
          </cell>
          <cell r="C186">
            <v>0</v>
          </cell>
          <cell r="D186">
            <v>0</v>
          </cell>
          <cell r="E186">
            <v>377.5</v>
          </cell>
          <cell r="F186">
            <v>0</v>
          </cell>
        </row>
        <row r="187">
          <cell r="A187" t="str">
            <v>ZK102.K116.C555</v>
          </cell>
          <cell r="B187" t="str">
            <v>ZK102</v>
          </cell>
          <cell r="C187">
            <v>0</v>
          </cell>
          <cell r="D187">
            <v>0</v>
          </cell>
          <cell r="E187">
            <v>54.17</v>
          </cell>
          <cell r="F187">
            <v>0</v>
          </cell>
        </row>
        <row r="188">
          <cell r="A188" t="str">
            <v>ZK102.K117.C039</v>
          </cell>
          <cell r="B188" t="str">
            <v>ZK102</v>
          </cell>
          <cell r="C188">
            <v>0</v>
          </cell>
          <cell r="D188">
            <v>0</v>
          </cell>
          <cell r="E188">
            <v>0</v>
          </cell>
          <cell r="F188">
            <v>0</v>
          </cell>
        </row>
        <row r="189">
          <cell r="A189" t="str">
            <v>ZK102.K117.C070</v>
          </cell>
          <cell r="B189" t="str">
            <v>ZK102</v>
          </cell>
          <cell r="C189">
            <v>0</v>
          </cell>
          <cell r="D189">
            <v>0</v>
          </cell>
          <cell r="E189">
            <v>21.29</v>
          </cell>
          <cell r="F189">
            <v>0</v>
          </cell>
        </row>
        <row r="190">
          <cell r="A190" t="str">
            <v>ZK102.K117.C300</v>
          </cell>
          <cell r="B190" t="str">
            <v>ZK102</v>
          </cell>
          <cell r="C190">
            <v>0</v>
          </cell>
          <cell r="D190">
            <v>6.5</v>
          </cell>
          <cell r="E190">
            <v>0</v>
          </cell>
          <cell r="F190">
            <v>0</v>
          </cell>
        </row>
        <row r="191">
          <cell r="A191" t="str">
            <v>ZK102.K117.C301</v>
          </cell>
          <cell r="B191" t="str">
            <v>ZK102</v>
          </cell>
          <cell r="C191">
            <v>0</v>
          </cell>
          <cell r="D191">
            <v>0</v>
          </cell>
          <cell r="E191">
            <v>22.78</v>
          </cell>
          <cell r="F191">
            <v>0</v>
          </cell>
        </row>
        <row r="192">
          <cell r="A192" t="str">
            <v>ZK102.K117.C370</v>
          </cell>
          <cell r="B192" t="str">
            <v>ZK102</v>
          </cell>
          <cell r="C192">
            <v>0</v>
          </cell>
          <cell r="D192">
            <v>0</v>
          </cell>
          <cell r="E192">
            <v>313.64999999999998</v>
          </cell>
          <cell r="F192">
            <v>0</v>
          </cell>
        </row>
        <row r="193">
          <cell r="A193" t="str">
            <v>ZK102.K120.0000</v>
          </cell>
          <cell r="B193" t="str">
            <v>ZK102</v>
          </cell>
          <cell r="C193">
            <v>0</v>
          </cell>
          <cell r="D193">
            <v>128.25</v>
          </cell>
          <cell r="E193">
            <v>0</v>
          </cell>
          <cell r="F193">
            <v>0</v>
          </cell>
        </row>
        <row r="194">
          <cell r="A194" t="str">
            <v>ZK102.K120.C125</v>
          </cell>
          <cell r="B194" t="str">
            <v>ZK102</v>
          </cell>
          <cell r="C194">
            <v>0</v>
          </cell>
          <cell r="D194">
            <v>0</v>
          </cell>
          <cell r="E194">
            <v>133.65</v>
          </cell>
          <cell r="F194">
            <v>0</v>
          </cell>
        </row>
        <row r="195">
          <cell r="A195" t="str">
            <v>ZK102.K120.C181</v>
          </cell>
          <cell r="B195" t="str">
            <v>ZK102</v>
          </cell>
          <cell r="C195">
            <v>0</v>
          </cell>
          <cell r="D195">
            <v>0</v>
          </cell>
          <cell r="E195">
            <v>10.199999999999999</v>
          </cell>
          <cell r="F195">
            <v>0</v>
          </cell>
        </row>
        <row r="196">
          <cell r="A196" t="str">
            <v>ZK102.K120.C395</v>
          </cell>
          <cell r="B196" t="str">
            <v>ZK102</v>
          </cell>
          <cell r="C196">
            <v>0</v>
          </cell>
          <cell r="D196">
            <v>0</v>
          </cell>
          <cell r="E196">
            <v>22.15</v>
          </cell>
          <cell r="F196">
            <v>0</v>
          </cell>
        </row>
        <row r="197">
          <cell r="A197" t="str">
            <v>ZK102.K133.C395</v>
          </cell>
          <cell r="B197" t="str">
            <v>ZK102</v>
          </cell>
          <cell r="C197">
            <v>0</v>
          </cell>
          <cell r="D197">
            <v>0</v>
          </cell>
          <cell r="E197">
            <v>2.08</v>
          </cell>
          <cell r="F197">
            <v>0</v>
          </cell>
        </row>
        <row r="198">
          <cell r="A198" t="str">
            <v>ZK102.K138.0000</v>
          </cell>
          <cell r="B198" t="str">
            <v>ZK102</v>
          </cell>
          <cell r="C198">
            <v>0</v>
          </cell>
          <cell r="D198">
            <v>95</v>
          </cell>
          <cell r="E198">
            <v>0</v>
          </cell>
          <cell r="F198">
            <v>0</v>
          </cell>
        </row>
        <row r="199">
          <cell r="A199" t="str">
            <v>ZK102.K171.0000</v>
          </cell>
          <cell r="B199" t="str">
            <v>ZK102</v>
          </cell>
          <cell r="C199">
            <v>0</v>
          </cell>
          <cell r="D199">
            <v>37.950000000000003</v>
          </cell>
          <cell r="E199">
            <v>0</v>
          </cell>
          <cell r="F199">
            <v>0</v>
          </cell>
        </row>
        <row r="200">
          <cell r="A200" t="str">
            <v>ZK102.K201.0000</v>
          </cell>
          <cell r="B200" t="str">
            <v>ZK102</v>
          </cell>
          <cell r="C200">
            <v>0</v>
          </cell>
          <cell r="D200">
            <v>10090</v>
          </cell>
          <cell r="E200">
            <v>1140</v>
          </cell>
          <cell r="F200">
            <v>0</v>
          </cell>
        </row>
        <row r="201">
          <cell r="A201" t="str">
            <v>ZK102.K201.C020</v>
          </cell>
          <cell r="B201" t="str">
            <v>ZK102</v>
          </cell>
          <cell r="C201">
            <v>0</v>
          </cell>
          <cell r="D201">
            <v>0</v>
          </cell>
          <cell r="E201">
            <v>21106</v>
          </cell>
          <cell r="F201">
            <v>0</v>
          </cell>
        </row>
        <row r="202">
          <cell r="A202" t="str">
            <v>ZK102.K201.C030</v>
          </cell>
          <cell r="B202" t="str">
            <v>ZK102</v>
          </cell>
          <cell r="C202">
            <v>0</v>
          </cell>
          <cell r="D202">
            <v>0</v>
          </cell>
          <cell r="E202">
            <v>0</v>
          </cell>
          <cell r="F202">
            <v>0</v>
          </cell>
        </row>
        <row r="203">
          <cell r="A203" t="str">
            <v>ZK102.K201.C031</v>
          </cell>
          <cell r="B203" t="str">
            <v>ZK102</v>
          </cell>
          <cell r="C203">
            <v>0</v>
          </cell>
          <cell r="D203">
            <v>0</v>
          </cell>
          <cell r="E203">
            <v>3000</v>
          </cell>
          <cell r="F203">
            <v>0</v>
          </cell>
        </row>
        <row r="204">
          <cell r="A204" t="str">
            <v>ZK102.K201.C033</v>
          </cell>
          <cell r="B204" t="str">
            <v>ZK102</v>
          </cell>
          <cell r="C204">
            <v>0</v>
          </cell>
          <cell r="D204">
            <v>0</v>
          </cell>
          <cell r="E204">
            <v>3000</v>
          </cell>
          <cell r="F204">
            <v>0</v>
          </cell>
        </row>
        <row r="205">
          <cell r="A205" t="str">
            <v>ZK102.K201.C035</v>
          </cell>
          <cell r="B205" t="str">
            <v>ZK102</v>
          </cell>
          <cell r="C205">
            <v>0</v>
          </cell>
          <cell r="D205">
            <v>0</v>
          </cell>
          <cell r="E205">
            <v>3000</v>
          </cell>
          <cell r="F205">
            <v>0</v>
          </cell>
        </row>
        <row r="206">
          <cell r="A206" t="str">
            <v>ZK102.K201.C036</v>
          </cell>
          <cell r="B206" t="str">
            <v>ZK102</v>
          </cell>
          <cell r="C206">
            <v>0</v>
          </cell>
          <cell r="D206">
            <v>0</v>
          </cell>
          <cell r="E206">
            <v>0</v>
          </cell>
          <cell r="F206">
            <v>3000</v>
          </cell>
        </row>
        <row r="207">
          <cell r="A207" t="str">
            <v>ZK102.K201.C041</v>
          </cell>
          <cell r="B207" t="str">
            <v>ZK102</v>
          </cell>
          <cell r="C207">
            <v>0</v>
          </cell>
          <cell r="D207">
            <v>0</v>
          </cell>
          <cell r="E207">
            <v>3000</v>
          </cell>
          <cell r="F207">
            <v>0</v>
          </cell>
        </row>
        <row r="208">
          <cell r="A208" t="str">
            <v>ZK102.K201.C140</v>
          </cell>
          <cell r="B208" t="str">
            <v>ZK102</v>
          </cell>
          <cell r="C208">
            <v>0</v>
          </cell>
          <cell r="D208">
            <v>2810</v>
          </cell>
          <cell r="E208">
            <v>0</v>
          </cell>
          <cell r="F208">
            <v>0</v>
          </cell>
        </row>
        <row r="209">
          <cell r="A209" t="str">
            <v>ZK102.K201.C181</v>
          </cell>
          <cell r="B209" t="str">
            <v>ZK102</v>
          </cell>
          <cell r="C209">
            <v>1</v>
          </cell>
          <cell r="D209">
            <v>0</v>
          </cell>
          <cell r="E209">
            <v>0</v>
          </cell>
          <cell r="F209">
            <v>1293.48</v>
          </cell>
        </row>
        <row r="210">
          <cell r="A210" t="str">
            <v>ZK102.K201.C320</v>
          </cell>
          <cell r="B210" t="str">
            <v>ZK102</v>
          </cell>
          <cell r="C210">
            <v>0</v>
          </cell>
          <cell r="D210">
            <v>0</v>
          </cell>
          <cell r="E210">
            <v>500</v>
          </cell>
          <cell r="F210">
            <v>0</v>
          </cell>
        </row>
        <row r="211">
          <cell r="A211" t="str">
            <v>ZK102.K201.C395</v>
          </cell>
          <cell r="B211" t="str">
            <v>ZK102</v>
          </cell>
          <cell r="C211">
            <v>0</v>
          </cell>
          <cell r="D211">
            <v>0</v>
          </cell>
          <cell r="E211">
            <v>9071.6</v>
          </cell>
          <cell r="F211">
            <v>0</v>
          </cell>
        </row>
        <row r="212">
          <cell r="A212" t="str">
            <v>ZK102.K201.C396</v>
          </cell>
          <cell r="B212" t="str">
            <v>ZK102</v>
          </cell>
          <cell r="C212">
            <v>0</v>
          </cell>
          <cell r="D212">
            <v>0</v>
          </cell>
          <cell r="E212">
            <v>32500</v>
          </cell>
          <cell r="F212">
            <v>0</v>
          </cell>
        </row>
        <row r="213">
          <cell r="A213" t="str">
            <v>ZK102.K201.C700</v>
          </cell>
          <cell r="B213" t="str">
            <v>ZK102</v>
          </cell>
          <cell r="C213">
            <v>0</v>
          </cell>
          <cell r="D213">
            <v>0</v>
          </cell>
          <cell r="E213">
            <v>128.62</v>
          </cell>
          <cell r="F213">
            <v>0</v>
          </cell>
        </row>
        <row r="214">
          <cell r="A214" t="str">
            <v>ZK102.K202.0000</v>
          </cell>
          <cell r="B214" t="str">
            <v>ZK102</v>
          </cell>
          <cell r="C214">
            <v>0</v>
          </cell>
          <cell r="D214">
            <v>875</v>
          </cell>
          <cell r="E214">
            <v>900</v>
          </cell>
          <cell r="F214">
            <v>0</v>
          </cell>
        </row>
        <row r="215">
          <cell r="A215" t="str">
            <v>ZK102.K202.C030</v>
          </cell>
          <cell r="B215" t="str">
            <v>ZK102</v>
          </cell>
          <cell r="C215">
            <v>0</v>
          </cell>
          <cell r="D215">
            <v>150</v>
          </cell>
          <cell r="E215">
            <v>0</v>
          </cell>
          <cell r="F215">
            <v>0</v>
          </cell>
        </row>
        <row r="216">
          <cell r="A216" t="str">
            <v>ZK102.K202.C031</v>
          </cell>
          <cell r="B216" t="str">
            <v>ZK102</v>
          </cell>
          <cell r="C216">
            <v>0</v>
          </cell>
          <cell r="D216">
            <v>0</v>
          </cell>
          <cell r="E216">
            <v>17850</v>
          </cell>
          <cell r="F216">
            <v>0</v>
          </cell>
        </row>
        <row r="217">
          <cell r="A217" t="str">
            <v>ZK102.K202.C396</v>
          </cell>
          <cell r="B217" t="str">
            <v>ZK102</v>
          </cell>
          <cell r="C217">
            <v>0</v>
          </cell>
          <cell r="D217">
            <v>0</v>
          </cell>
          <cell r="E217">
            <v>10639.31</v>
          </cell>
          <cell r="F217">
            <v>0</v>
          </cell>
        </row>
        <row r="218">
          <cell r="A218" t="str">
            <v>ZK102.K202.C530</v>
          </cell>
          <cell r="B218" t="str">
            <v>ZK102</v>
          </cell>
          <cell r="C218">
            <v>0</v>
          </cell>
          <cell r="D218">
            <v>0</v>
          </cell>
          <cell r="E218">
            <v>40000</v>
          </cell>
          <cell r="F218">
            <v>5000</v>
          </cell>
        </row>
        <row r="219">
          <cell r="A219" t="str">
            <v>ZK102.K203.0000</v>
          </cell>
          <cell r="B219" t="str">
            <v>ZK102</v>
          </cell>
          <cell r="C219">
            <v>0</v>
          </cell>
          <cell r="D219">
            <v>142.5</v>
          </cell>
          <cell r="E219">
            <v>0</v>
          </cell>
          <cell r="F219">
            <v>0</v>
          </cell>
        </row>
        <row r="220">
          <cell r="A220" t="str">
            <v>ZK102.K203.C100</v>
          </cell>
          <cell r="B220" t="str">
            <v>ZK102</v>
          </cell>
          <cell r="C220">
            <v>0</v>
          </cell>
          <cell r="D220">
            <v>0</v>
          </cell>
          <cell r="E220">
            <v>25</v>
          </cell>
          <cell r="F220">
            <v>0</v>
          </cell>
        </row>
        <row r="221">
          <cell r="A221" t="str">
            <v>ZK102.K203.C140</v>
          </cell>
          <cell r="B221" t="str">
            <v>ZK102</v>
          </cell>
          <cell r="C221">
            <v>0</v>
          </cell>
          <cell r="D221">
            <v>166.4</v>
          </cell>
          <cell r="E221">
            <v>0</v>
          </cell>
          <cell r="F221">
            <v>0</v>
          </cell>
        </row>
        <row r="222">
          <cell r="A222" t="str">
            <v>ZK102.K203.C181</v>
          </cell>
          <cell r="B222" t="str">
            <v>ZK102</v>
          </cell>
          <cell r="C222">
            <v>0</v>
          </cell>
          <cell r="D222">
            <v>0</v>
          </cell>
          <cell r="E222">
            <v>194.26</v>
          </cell>
          <cell r="F222">
            <v>0</v>
          </cell>
        </row>
        <row r="223">
          <cell r="A223" t="str">
            <v>ZK102.K203.C301</v>
          </cell>
          <cell r="B223" t="str">
            <v>ZK102</v>
          </cell>
          <cell r="C223">
            <v>0</v>
          </cell>
          <cell r="D223">
            <v>0</v>
          </cell>
          <cell r="E223">
            <v>31.45</v>
          </cell>
          <cell r="F223">
            <v>0</v>
          </cell>
        </row>
        <row r="224">
          <cell r="A224" t="str">
            <v>ZK102.K203.I001</v>
          </cell>
          <cell r="B224" t="str">
            <v>ZK102</v>
          </cell>
          <cell r="C224">
            <v>0</v>
          </cell>
          <cell r="D224">
            <v>0</v>
          </cell>
          <cell r="E224">
            <v>0.05</v>
          </cell>
          <cell r="F224">
            <v>0</v>
          </cell>
        </row>
        <row r="225">
          <cell r="A225" t="str">
            <v>ZK102.K244.C140</v>
          </cell>
          <cell r="B225" t="str">
            <v>ZK102</v>
          </cell>
          <cell r="C225">
            <v>0</v>
          </cell>
          <cell r="D225">
            <v>0</v>
          </cell>
          <cell r="E225">
            <v>2.5</v>
          </cell>
          <cell r="F225">
            <v>0</v>
          </cell>
        </row>
        <row r="226">
          <cell r="A226" t="str">
            <v>ZK102.K270.C350</v>
          </cell>
          <cell r="B226" t="str">
            <v>ZK102</v>
          </cell>
          <cell r="C226">
            <v>0</v>
          </cell>
          <cell r="D226">
            <v>0</v>
          </cell>
          <cell r="E226">
            <v>85.5</v>
          </cell>
          <cell r="F226">
            <v>0</v>
          </cell>
        </row>
        <row r="227">
          <cell r="A227" t="str">
            <v>ZK102.K299.C020</v>
          </cell>
          <cell r="B227" t="str">
            <v>ZK102</v>
          </cell>
          <cell r="C227">
            <v>0</v>
          </cell>
          <cell r="D227">
            <v>0</v>
          </cell>
          <cell r="E227">
            <v>100</v>
          </cell>
          <cell r="F227">
            <v>0</v>
          </cell>
        </row>
        <row r="228">
          <cell r="A228" t="str">
            <v>ZK103.K005.C360</v>
          </cell>
          <cell r="B228" t="str">
            <v>ZK103</v>
          </cell>
          <cell r="C228">
            <v>0</v>
          </cell>
          <cell r="D228">
            <v>0</v>
          </cell>
          <cell r="E228">
            <v>-2000</v>
          </cell>
          <cell r="F228">
            <v>0</v>
          </cell>
        </row>
        <row r="229">
          <cell r="A229" t="str">
            <v>ZK103.K115.0000</v>
          </cell>
          <cell r="B229" t="str">
            <v>ZK103</v>
          </cell>
          <cell r="C229">
            <v>0</v>
          </cell>
          <cell r="D229">
            <v>154.08000000000001</v>
          </cell>
          <cell r="E229">
            <v>0</v>
          </cell>
          <cell r="F229">
            <v>0</v>
          </cell>
        </row>
        <row r="230">
          <cell r="A230" t="str">
            <v>ZK103.K115.C020</v>
          </cell>
          <cell r="B230" t="str">
            <v>ZK103</v>
          </cell>
          <cell r="C230">
            <v>0</v>
          </cell>
          <cell r="D230">
            <v>16.61</v>
          </cell>
          <cell r="E230">
            <v>311.76</v>
          </cell>
          <cell r="F230">
            <v>0</v>
          </cell>
        </row>
        <row r="231">
          <cell r="A231" t="str">
            <v>ZK103.K116.C020</v>
          </cell>
          <cell r="B231" t="str">
            <v>ZK103</v>
          </cell>
          <cell r="C231">
            <v>0</v>
          </cell>
          <cell r="D231">
            <v>81.67</v>
          </cell>
          <cell r="E231">
            <v>0</v>
          </cell>
          <cell r="F231">
            <v>0</v>
          </cell>
        </row>
        <row r="232">
          <cell r="A232" t="str">
            <v>ZK103.K116.C140</v>
          </cell>
          <cell r="B232" t="str">
            <v>ZK103</v>
          </cell>
          <cell r="C232">
            <v>0</v>
          </cell>
          <cell r="D232">
            <v>0</v>
          </cell>
          <cell r="E232">
            <v>4983</v>
          </cell>
          <cell r="F232">
            <v>0</v>
          </cell>
        </row>
        <row r="233">
          <cell r="A233" t="str">
            <v>ZK103.K116.C181</v>
          </cell>
          <cell r="B233" t="str">
            <v>ZK103</v>
          </cell>
          <cell r="C233">
            <v>0</v>
          </cell>
          <cell r="D233">
            <v>0</v>
          </cell>
          <cell r="E233">
            <v>0</v>
          </cell>
          <cell r="F233">
            <v>0</v>
          </cell>
        </row>
        <row r="234">
          <cell r="A234" t="str">
            <v>ZK103.K116.C350</v>
          </cell>
          <cell r="B234" t="str">
            <v>ZK103</v>
          </cell>
          <cell r="C234">
            <v>0</v>
          </cell>
          <cell r="D234">
            <v>0</v>
          </cell>
          <cell r="E234">
            <v>64.17</v>
          </cell>
          <cell r="F234">
            <v>0</v>
          </cell>
        </row>
        <row r="235">
          <cell r="A235" t="str">
            <v>ZK103.K161.0000</v>
          </cell>
          <cell r="B235" t="str">
            <v>ZK103</v>
          </cell>
          <cell r="C235">
            <v>0</v>
          </cell>
          <cell r="D235">
            <v>0</v>
          </cell>
          <cell r="E235">
            <v>6375</v>
          </cell>
          <cell r="F235">
            <v>2125</v>
          </cell>
        </row>
        <row r="236">
          <cell r="A236" t="str">
            <v>ZK103.K161.C019</v>
          </cell>
          <cell r="B236" t="str">
            <v>ZK103</v>
          </cell>
          <cell r="C236">
            <v>0</v>
          </cell>
          <cell r="D236">
            <v>0</v>
          </cell>
          <cell r="E236">
            <v>142024</v>
          </cell>
          <cell r="F236">
            <v>0</v>
          </cell>
        </row>
        <row r="237">
          <cell r="A237" t="str">
            <v>ZK103.K161.C020</v>
          </cell>
          <cell r="B237" t="str">
            <v>ZK103</v>
          </cell>
          <cell r="C237">
            <v>0</v>
          </cell>
          <cell r="D237">
            <v>0</v>
          </cell>
          <cell r="E237">
            <v>0</v>
          </cell>
          <cell r="F237">
            <v>0</v>
          </cell>
        </row>
        <row r="238">
          <cell r="A238" t="str">
            <v>ZK103.K161.C030</v>
          </cell>
          <cell r="B238" t="str">
            <v>ZK103</v>
          </cell>
          <cell r="C238">
            <v>0</v>
          </cell>
          <cell r="D238">
            <v>13200</v>
          </cell>
          <cell r="E238">
            <v>77101.59</v>
          </cell>
          <cell r="F238">
            <v>96198.41</v>
          </cell>
        </row>
        <row r="239">
          <cell r="A239" t="str">
            <v>ZK103.K161.C140</v>
          </cell>
          <cell r="B239" t="str">
            <v>ZK103</v>
          </cell>
          <cell r="C239">
            <v>0</v>
          </cell>
          <cell r="D239">
            <v>0</v>
          </cell>
          <cell r="E239">
            <v>74747.12</v>
          </cell>
          <cell r="F239">
            <v>0</v>
          </cell>
        </row>
        <row r="240">
          <cell r="A240" t="str">
            <v>ZK103.K161.C150</v>
          </cell>
          <cell r="B240" t="str">
            <v>ZK103</v>
          </cell>
          <cell r="C240">
            <v>0</v>
          </cell>
          <cell r="D240">
            <v>0</v>
          </cell>
          <cell r="E240">
            <v>9500</v>
          </cell>
          <cell r="F240">
            <v>16500</v>
          </cell>
        </row>
        <row r="241">
          <cell r="A241" t="str">
            <v>ZK103.K161.C500</v>
          </cell>
          <cell r="B241" t="str">
            <v>ZK103</v>
          </cell>
          <cell r="C241">
            <v>0</v>
          </cell>
          <cell r="D241">
            <v>0</v>
          </cell>
          <cell r="E241">
            <v>2801.63</v>
          </cell>
          <cell r="F241">
            <v>83.329999999999984</v>
          </cell>
        </row>
        <row r="242">
          <cell r="A242" t="str">
            <v>ZK103.K161.C601</v>
          </cell>
          <cell r="B242" t="str">
            <v>ZK103</v>
          </cell>
          <cell r="C242">
            <v>0</v>
          </cell>
          <cell r="D242">
            <v>0</v>
          </cell>
          <cell r="E242">
            <v>0</v>
          </cell>
          <cell r="F242">
            <v>2767</v>
          </cell>
        </row>
        <row r="243">
          <cell r="A243" t="str">
            <v>ZK103.K161.I001</v>
          </cell>
          <cell r="B243" t="str">
            <v>ZK103</v>
          </cell>
          <cell r="C243">
            <v>0</v>
          </cell>
          <cell r="D243">
            <v>0</v>
          </cell>
          <cell r="E243">
            <v>4550</v>
          </cell>
          <cell r="F243">
            <v>0</v>
          </cell>
        </row>
        <row r="244">
          <cell r="A244" t="str">
            <v>ZK103.K223.C019</v>
          </cell>
          <cell r="B244" t="str">
            <v>ZK103</v>
          </cell>
          <cell r="C244">
            <v>0</v>
          </cell>
          <cell r="D244">
            <v>0</v>
          </cell>
          <cell r="E244">
            <v>120921.15</v>
          </cell>
          <cell r="F244">
            <v>0</v>
          </cell>
        </row>
        <row r="245">
          <cell r="A245" t="str">
            <v>ZK103.K223.C020</v>
          </cell>
          <cell r="B245" t="str">
            <v>ZK103</v>
          </cell>
          <cell r="C245">
            <v>0</v>
          </cell>
          <cell r="D245">
            <v>0</v>
          </cell>
          <cell r="E245">
            <v>150669.72</v>
          </cell>
          <cell r="F245">
            <v>0</v>
          </cell>
        </row>
        <row r="246">
          <cell r="A246" t="str">
            <v>ZK103.K223.C031</v>
          </cell>
          <cell r="B246" t="str">
            <v>ZK103</v>
          </cell>
          <cell r="C246">
            <v>0</v>
          </cell>
          <cell r="D246">
            <v>0</v>
          </cell>
          <cell r="E246">
            <v>13000</v>
          </cell>
          <cell r="F246">
            <v>0</v>
          </cell>
        </row>
        <row r="247">
          <cell r="A247" t="str">
            <v>ZK103.K223.C140</v>
          </cell>
          <cell r="B247" t="str">
            <v>ZK103</v>
          </cell>
          <cell r="C247">
            <v>0</v>
          </cell>
          <cell r="D247">
            <v>0</v>
          </cell>
          <cell r="E247">
            <v>49560.44</v>
          </cell>
          <cell r="F247">
            <v>0</v>
          </cell>
        </row>
        <row r="248">
          <cell r="A248" t="str">
            <v>ZK103.K223.C181</v>
          </cell>
          <cell r="B248" t="str">
            <v>ZK103</v>
          </cell>
          <cell r="C248">
            <v>0</v>
          </cell>
          <cell r="D248">
            <v>0</v>
          </cell>
          <cell r="E248">
            <v>3166</v>
          </cell>
          <cell r="F248">
            <v>12334</v>
          </cell>
        </row>
        <row r="249">
          <cell r="A249" t="str">
            <v>ZK103.K223.C290</v>
          </cell>
          <cell r="B249" t="str">
            <v>ZK103</v>
          </cell>
          <cell r="C249">
            <v>0</v>
          </cell>
          <cell r="D249">
            <v>0</v>
          </cell>
          <cell r="E249">
            <v>6250</v>
          </cell>
          <cell r="F249">
            <v>16410</v>
          </cell>
        </row>
        <row r="250">
          <cell r="A250" t="str">
            <v>ZK103.K223.C320</v>
          </cell>
          <cell r="B250" t="str">
            <v>ZK103</v>
          </cell>
          <cell r="C250">
            <v>0</v>
          </cell>
          <cell r="D250">
            <v>0</v>
          </cell>
          <cell r="E250">
            <v>7500</v>
          </cell>
          <cell r="F250">
            <v>2500</v>
          </cell>
        </row>
        <row r="251">
          <cell r="A251" t="str">
            <v>ZK103.K224.I001</v>
          </cell>
          <cell r="B251" t="str">
            <v>ZK103</v>
          </cell>
          <cell r="C251">
            <v>0</v>
          </cell>
          <cell r="D251">
            <v>0</v>
          </cell>
          <cell r="E251">
            <v>3480.01</v>
          </cell>
          <cell r="F251">
            <v>0</v>
          </cell>
        </row>
        <row r="252">
          <cell r="A252" t="str">
            <v>ZK103.K225.0000</v>
          </cell>
          <cell r="B252" t="str">
            <v>ZK103</v>
          </cell>
          <cell r="C252">
            <v>0</v>
          </cell>
          <cell r="D252">
            <v>0</v>
          </cell>
          <cell r="E252">
            <v>6.45</v>
          </cell>
          <cell r="F252">
            <v>0</v>
          </cell>
        </row>
        <row r="253">
          <cell r="A253" t="str">
            <v>ZK103.K225.C020</v>
          </cell>
          <cell r="B253" t="str">
            <v>ZK103</v>
          </cell>
          <cell r="C253">
            <v>0</v>
          </cell>
          <cell r="D253">
            <v>0</v>
          </cell>
          <cell r="E253">
            <v>9033.56</v>
          </cell>
          <cell r="F253">
            <v>0</v>
          </cell>
        </row>
        <row r="254">
          <cell r="A254" t="str">
            <v>ZK103.K225.C140</v>
          </cell>
          <cell r="B254" t="str">
            <v>ZK103</v>
          </cell>
          <cell r="C254">
            <v>0</v>
          </cell>
          <cell r="D254">
            <v>0</v>
          </cell>
          <cell r="E254">
            <v>13391.1</v>
          </cell>
          <cell r="F254">
            <v>0</v>
          </cell>
        </row>
        <row r="255">
          <cell r="A255" t="str">
            <v>ZK103.K225.C230</v>
          </cell>
          <cell r="B255" t="str">
            <v>ZK103</v>
          </cell>
          <cell r="C255">
            <v>0</v>
          </cell>
          <cell r="D255">
            <v>0</v>
          </cell>
          <cell r="E255">
            <v>35.6</v>
          </cell>
          <cell r="F255">
            <v>0</v>
          </cell>
        </row>
        <row r="256">
          <cell r="A256" t="str">
            <v>ZK103.K225.I001</v>
          </cell>
          <cell r="B256" t="str">
            <v>ZK103</v>
          </cell>
          <cell r="C256">
            <v>0</v>
          </cell>
          <cell r="D256">
            <v>0</v>
          </cell>
          <cell r="E256">
            <v>13229.94</v>
          </cell>
          <cell r="F256">
            <v>0</v>
          </cell>
        </row>
        <row r="257">
          <cell r="A257" t="str">
            <v>ZK103.K226.C020</v>
          </cell>
          <cell r="B257" t="str">
            <v>ZK103</v>
          </cell>
          <cell r="C257">
            <v>0</v>
          </cell>
          <cell r="D257">
            <v>0</v>
          </cell>
          <cell r="E257">
            <v>115279.98</v>
          </cell>
          <cell r="F257">
            <v>0</v>
          </cell>
        </row>
        <row r="258">
          <cell r="A258" t="str">
            <v>ZK103.K226.C181</v>
          </cell>
          <cell r="B258" t="str">
            <v>ZK103</v>
          </cell>
          <cell r="C258">
            <v>0</v>
          </cell>
          <cell r="D258">
            <v>0</v>
          </cell>
          <cell r="E258">
            <v>2000</v>
          </cell>
          <cell r="F258">
            <v>7500</v>
          </cell>
        </row>
        <row r="259">
          <cell r="A259" t="str">
            <v>ZK103.K226.C320</v>
          </cell>
          <cell r="B259" t="str">
            <v>ZK103</v>
          </cell>
          <cell r="C259">
            <v>0</v>
          </cell>
          <cell r="D259">
            <v>0</v>
          </cell>
          <cell r="E259">
            <v>3200</v>
          </cell>
          <cell r="F259">
            <v>800</v>
          </cell>
        </row>
        <row r="260">
          <cell r="A260" t="str">
            <v>ZK103.K226.I001</v>
          </cell>
          <cell r="B260" t="str">
            <v>ZK103</v>
          </cell>
          <cell r="C260">
            <v>0</v>
          </cell>
          <cell r="D260">
            <v>0</v>
          </cell>
          <cell r="E260">
            <v>7500</v>
          </cell>
          <cell r="F260">
            <v>0</v>
          </cell>
        </row>
        <row r="261">
          <cell r="A261" t="str">
            <v>ZK103.K227.C009</v>
          </cell>
          <cell r="B261" t="str">
            <v>ZK103</v>
          </cell>
          <cell r="C261">
            <v>0</v>
          </cell>
          <cell r="D261">
            <v>0</v>
          </cell>
          <cell r="E261">
            <v>157.30000000000001</v>
          </cell>
          <cell r="F261">
            <v>0</v>
          </cell>
        </row>
        <row r="262">
          <cell r="A262" t="str">
            <v>ZK103.K227.C020</v>
          </cell>
          <cell r="B262" t="str">
            <v>ZK103</v>
          </cell>
          <cell r="C262">
            <v>0</v>
          </cell>
          <cell r="D262">
            <v>0</v>
          </cell>
          <cell r="E262">
            <v>51312.73</v>
          </cell>
          <cell r="F262">
            <v>0</v>
          </cell>
        </row>
        <row r="263">
          <cell r="A263" t="str">
            <v>ZK103.K227.C235</v>
          </cell>
          <cell r="B263" t="str">
            <v>ZK103</v>
          </cell>
          <cell r="C263">
            <v>0</v>
          </cell>
          <cell r="D263">
            <v>0</v>
          </cell>
          <cell r="E263">
            <v>0</v>
          </cell>
          <cell r="F263">
            <v>0</v>
          </cell>
        </row>
        <row r="264">
          <cell r="A264" t="str">
            <v>ZK103.K227.C397</v>
          </cell>
          <cell r="B264" t="str">
            <v>ZK103</v>
          </cell>
          <cell r="C264">
            <v>0</v>
          </cell>
          <cell r="D264">
            <v>0</v>
          </cell>
          <cell r="E264">
            <v>38.200000000000003</v>
          </cell>
          <cell r="F264">
            <v>0</v>
          </cell>
        </row>
        <row r="265">
          <cell r="A265" t="str">
            <v>ZK103.K227.C560</v>
          </cell>
          <cell r="B265" t="str">
            <v>ZK103</v>
          </cell>
          <cell r="C265">
            <v>0</v>
          </cell>
          <cell r="D265">
            <v>0</v>
          </cell>
          <cell r="E265">
            <v>4726.38</v>
          </cell>
          <cell r="F265">
            <v>0</v>
          </cell>
        </row>
        <row r="266">
          <cell r="A266" t="str">
            <v>ZK103.K227.C700</v>
          </cell>
          <cell r="B266" t="str">
            <v>ZK103</v>
          </cell>
          <cell r="C266">
            <v>0</v>
          </cell>
          <cell r="D266">
            <v>0</v>
          </cell>
          <cell r="E266">
            <v>1404</v>
          </cell>
          <cell r="F266">
            <v>0</v>
          </cell>
        </row>
        <row r="267">
          <cell r="A267" t="str">
            <v>ZK103.K227.I001</v>
          </cell>
          <cell r="B267" t="str">
            <v>ZK103</v>
          </cell>
          <cell r="C267">
            <v>0</v>
          </cell>
          <cell r="D267">
            <v>0</v>
          </cell>
          <cell r="E267">
            <v>1611.93</v>
          </cell>
          <cell r="F267">
            <v>0</v>
          </cell>
        </row>
        <row r="268">
          <cell r="A268" t="str">
            <v>ZK104.K115.C235</v>
          </cell>
          <cell r="B268" t="str">
            <v>ZK104</v>
          </cell>
          <cell r="C268">
            <v>0</v>
          </cell>
          <cell r="D268">
            <v>0</v>
          </cell>
          <cell r="E268">
            <v>740.1</v>
          </cell>
          <cell r="F268">
            <v>100.33999999999999</v>
          </cell>
        </row>
        <row r="269">
          <cell r="A269" t="str">
            <v>ZK104.K116.C235</v>
          </cell>
          <cell r="B269" t="str">
            <v>ZK104</v>
          </cell>
          <cell r="C269">
            <v>0</v>
          </cell>
          <cell r="D269">
            <v>0</v>
          </cell>
          <cell r="E269">
            <v>1317.65</v>
          </cell>
          <cell r="F269">
            <v>500.84000000000003</v>
          </cell>
        </row>
        <row r="270">
          <cell r="A270" t="str">
            <v>ZK104.K121.C700</v>
          </cell>
          <cell r="B270" t="str">
            <v>ZK104</v>
          </cell>
          <cell r="C270">
            <v>0</v>
          </cell>
          <cell r="D270">
            <v>0</v>
          </cell>
          <cell r="E270">
            <v>1000</v>
          </cell>
          <cell r="F270">
            <v>0</v>
          </cell>
        </row>
        <row r="271">
          <cell r="A271" t="str">
            <v>ZK104.K133.C235</v>
          </cell>
          <cell r="B271" t="str">
            <v>ZK104</v>
          </cell>
          <cell r="C271">
            <v>0</v>
          </cell>
          <cell r="D271">
            <v>0</v>
          </cell>
          <cell r="E271">
            <v>1.74</v>
          </cell>
          <cell r="F271">
            <v>0</v>
          </cell>
        </row>
        <row r="272">
          <cell r="A272" t="str">
            <v>ZK104.K135.I002</v>
          </cell>
          <cell r="B272" t="str">
            <v>ZK104</v>
          </cell>
          <cell r="C272">
            <v>0</v>
          </cell>
          <cell r="D272">
            <v>0</v>
          </cell>
          <cell r="E272">
            <v>150</v>
          </cell>
          <cell r="F272">
            <v>0</v>
          </cell>
        </row>
        <row r="273">
          <cell r="A273" t="str">
            <v>ZK104.K223.C330</v>
          </cell>
          <cell r="B273" t="str">
            <v>ZK104</v>
          </cell>
          <cell r="C273">
            <v>0</v>
          </cell>
          <cell r="D273">
            <v>0</v>
          </cell>
          <cell r="E273">
            <v>0</v>
          </cell>
          <cell r="F273">
            <v>0</v>
          </cell>
        </row>
        <row r="274">
          <cell r="A274" t="str">
            <v>ZK104.K231.C020</v>
          </cell>
          <cell r="B274" t="str">
            <v>ZK104</v>
          </cell>
          <cell r="C274">
            <v>0</v>
          </cell>
          <cell r="D274">
            <v>0</v>
          </cell>
          <cell r="E274">
            <v>9034.2000000000007</v>
          </cell>
          <cell r="F274">
            <v>0</v>
          </cell>
        </row>
        <row r="275">
          <cell r="A275" t="str">
            <v>ZK104.K232.C235</v>
          </cell>
          <cell r="B275" t="str">
            <v>ZK104</v>
          </cell>
          <cell r="C275">
            <v>0</v>
          </cell>
          <cell r="D275">
            <v>0</v>
          </cell>
          <cell r="E275">
            <v>4600</v>
          </cell>
          <cell r="F275">
            <v>4400</v>
          </cell>
        </row>
        <row r="276">
          <cell r="A276" t="str">
            <v>ZK104.K232.C320</v>
          </cell>
          <cell r="B276" t="str">
            <v>ZK104</v>
          </cell>
          <cell r="C276">
            <v>1</v>
          </cell>
          <cell r="D276">
            <v>0</v>
          </cell>
          <cell r="E276">
            <v>0</v>
          </cell>
          <cell r="F276">
            <v>232.5</v>
          </cell>
        </row>
        <row r="277">
          <cell r="A277" t="str">
            <v>ZK104.K232.C330</v>
          </cell>
          <cell r="B277" t="str">
            <v>ZK104</v>
          </cell>
          <cell r="C277">
            <v>0</v>
          </cell>
          <cell r="D277">
            <v>0</v>
          </cell>
          <cell r="E277">
            <v>0</v>
          </cell>
          <cell r="F277">
            <v>2000</v>
          </cell>
        </row>
        <row r="278">
          <cell r="A278" t="str">
            <v>ZK104.K232.C700</v>
          </cell>
          <cell r="B278" t="str">
            <v>ZK104</v>
          </cell>
          <cell r="C278">
            <v>0</v>
          </cell>
          <cell r="D278">
            <v>0</v>
          </cell>
          <cell r="E278">
            <v>16795</v>
          </cell>
          <cell r="F278">
            <v>0</v>
          </cell>
        </row>
        <row r="279">
          <cell r="A279" t="str">
            <v>ZK104.K233.C320</v>
          </cell>
          <cell r="B279" t="str">
            <v>ZK104</v>
          </cell>
          <cell r="C279">
            <v>0</v>
          </cell>
          <cell r="D279">
            <v>0</v>
          </cell>
          <cell r="E279">
            <v>3779.07</v>
          </cell>
          <cell r="F279">
            <v>159.13999999999999</v>
          </cell>
        </row>
        <row r="280">
          <cell r="A280" t="str">
            <v>ZK104.K233.C330</v>
          </cell>
          <cell r="B280" t="str">
            <v>ZK104</v>
          </cell>
          <cell r="C280">
            <v>0</v>
          </cell>
          <cell r="D280">
            <v>0</v>
          </cell>
          <cell r="E280">
            <v>1870</v>
          </cell>
          <cell r="F280">
            <v>6349.3</v>
          </cell>
        </row>
        <row r="281">
          <cell r="A281" t="str">
            <v>ZK104.K233.C555</v>
          </cell>
          <cell r="B281" t="str">
            <v>ZK104</v>
          </cell>
          <cell r="C281">
            <v>0</v>
          </cell>
          <cell r="D281">
            <v>0</v>
          </cell>
          <cell r="E281">
            <v>139.82</v>
          </cell>
          <cell r="F281">
            <v>0</v>
          </cell>
        </row>
        <row r="282">
          <cell r="A282" t="str">
            <v>ZK105.K207.I003</v>
          </cell>
          <cell r="B282" t="str">
            <v>ZK105</v>
          </cell>
          <cell r="C282">
            <v>0</v>
          </cell>
          <cell r="D282">
            <v>0</v>
          </cell>
          <cell r="E282">
            <v>0</v>
          </cell>
          <cell r="F282">
            <v>0</v>
          </cell>
        </row>
        <row r="283">
          <cell r="A283" t="str">
            <v>ZK105.K237.C300</v>
          </cell>
          <cell r="B283" t="str">
            <v>ZK105</v>
          </cell>
          <cell r="C283">
            <v>0</v>
          </cell>
          <cell r="D283">
            <v>0</v>
          </cell>
          <cell r="E283">
            <v>0</v>
          </cell>
          <cell r="F283">
            <v>1050</v>
          </cell>
        </row>
        <row r="284">
          <cell r="A284" t="str">
            <v>ZK105.K237.I003</v>
          </cell>
          <cell r="B284" t="str">
            <v>ZK105</v>
          </cell>
          <cell r="C284">
            <v>0</v>
          </cell>
          <cell r="D284">
            <v>0</v>
          </cell>
          <cell r="E284">
            <v>3300</v>
          </cell>
          <cell r="F284">
            <v>0</v>
          </cell>
        </row>
        <row r="285">
          <cell r="A285" t="str">
            <v>ZK105.K238.C300</v>
          </cell>
          <cell r="B285" t="str">
            <v>ZK105</v>
          </cell>
          <cell r="C285">
            <v>0</v>
          </cell>
          <cell r="D285">
            <v>0</v>
          </cell>
          <cell r="E285">
            <v>247.8</v>
          </cell>
          <cell r="F285">
            <v>210</v>
          </cell>
        </row>
        <row r="286">
          <cell r="A286" t="str">
            <v>ZK105.K238.I003</v>
          </cell>
          <cell r="B286" t="str">
            <v>ZK105</v>
          </cell>
          <cell r="C286">
            <v>0</v>
          </cell>
          <cell r="D286">
            <v>0</v>
          </cell>
          <cell r="E286">
            <v>2851.57</v>
          </cell>
          <cell r="F286">
            <v>0</v>
          </cell>
        </row>
        <row r="287">
          <cell r="A287" t="str">
            <v>ZK105.K239.C300</v>
          </cell>
          <cell r="B287" t="str">
            <v>ZK105</v>
          </cell>
          <cell r="C287">
            <v>0</v>
          </cell>
          <cell r="D287">
            <v>0</v>
          </cell>
          <cell r="E287">
            <v>2000</v>
          </cell>
          <cell r="F287">
            <v>1000</v>
          </cell>
        </row>
        <row r="288">
          <cell r="A288" t="str">
            <v>ZK105.K239.I003</v>
          </cell>
          <cell r="B288" t="str">
            <v>ZK105</v>
          </cell>
          <cell r="C288">
            <v>0</v>
          </cell>
          <cell r="D288">
            <v>0</v>
          </cell>
          <cell r="E288">
            <v>0</v>
          </cell>
          <cell r="F288">
            <v>1083</v>
          </cell>
        </row>
        <row r="289">
          <cell r="A289" t="str">
            <v>ZK106.K005.C390</v>
          </cell>
          <cell r="B289" t="str">
            <v>ZK106</v>
          </cell>
          <cell r="C289">
            <v>0</v>
          </cell>
          <cell r="D289">
            <v>0</v>
          </cell>
          <cell r="E289">
            <v>-5566</v>
          </cell>
          <cell r="F289">
            <v>0</v>
          </cell>
        </row>
        <row r="290">
          <cell r="A290" t="str">
            <v>ZK106.K107.C390</v>
          </cell>
          <cell r="B290" t="str">
            <v>ZK106</v>
          </cell>
          <cell r="C290">
            <v>0</v>
          </cell>
          <cell r="D290">
            <v>0</v>
          </cell>
          <cell r="E290">
            <v>1195</v>
          </cell>
          <cell r="F290">
            <v>0</v>
          </cell>
        </row>
        <row r="291">
          <cell r="A291" t="str">
            <v>ZK106.K115.C031</v>
          </cell>
          <cell r="B291" t="str">
            <v>ZK106</v>
          </cell>
          <cell r="C291">
            <v>0</v>
          </cell>
          <cell r="D291">
            <v>0</v>
          </cell>
          <cell r="E291">
            <v>18.2</v>
          </cell>
          <cell r="F291">
            <v>0</v>
          </cell>
        </row>
        <row r="292">
          <cell r="A292" t="str">
            <v>ZK106.K115.C100</v>
          </cell>
          <cell r="B292" t="str">
            <v>ZK106</v>
          </cell>
          <cell r="C292">
            <v>0</v>
          </cell>
          <cell r="D292">
            <v>0</v>
          </cell>
          <cell r="E292">
            <v>24.37</v>
          </cell>
          <cell r="F292">
            <v>0</v>
          </cell>
        </row>
        <row r="293">
          <cell r="A293" t="str">
            <v>ZK106.K115.C230</v>
          </cell>
          <cell r="B293" t="str">
            <v>ZK106</v>
          </cell>
          <cell r="C293">
            <v>0</v>
          </cell>
          <cell r="D293">
            <v>0</v>
          </cell>
          <cell r="E293">
            <v>6.2</v>
          </cell>
          <cell r="F293">
            <v>0</v>
          </cell>
        </row>
        <row r="294">
          <cell r="A294" t="str">
            <v>ZK106.K115.C390</v>
          </cell>
          <cell r="B294" t="str">
            <v>ZK106</v>
          </cell>
          <cell r="C294">
            <v>0</v>
          </cell>
          <cell r="D294">
            <v>0</v>
          </cell>
          <cell r="E294">
            <v>15.3</v>
          </cell>
          <cell r="F294">
            <v>0</v>
          </cell>
        </row>
        <row r="295">
          <cell r="A295" t="str">
            <v>ZK106.K117.C031</v>
          </cell>
          <cell r="B295" t="str">
            <v>ZK106</v>
          </cell>
          <cell r="C295">
            <v>0</v>
          </cell>
          <cell r="D295">
            <v>0</v>
          </cell>
          <cell r="E295">
            <v>155.6</v>
          </cell>
          <cell r="F295">
            <v>0</v>
          </cell>
        </row>
        <row r="296">
          <cell r="A296" t="str">
            <v>ZK106.K120.C390</v>
          </cell>
          <cell r="B296" t="str">
            <v>ZK106</v>
          </cell>
          <cell r="C296">
            <v>0</v>
          </cell>
          <cell r="D296">
            <v>0</v>
          </cell>
          <cell r="E296">
            <v>2.1</v>
          </cell>
          <cell r="F296">
            <v>0</v>
          </cell>
        </row>
        <row r="297">
          <cell r="A297" t="str">
            <v>ZK106.K128.C020</v>
          </cell>
          <cell r="B297" t="str">
            <v>ZK106</v>
          </cell>
          <cell r="C297">
            <v>0</v>
          </cell>
          <cell r="D297">
            <v>0</v>
          </cell>
          <cell r="E297">
            <v>58636.03</v>
          </cell>
          <cell r="F297">
            <v>0</v>
          </cell>
        </row>
        <row r="298">
          <cell r="A298" t="str">
            <v>ZK106.K128.C235</v>
          </cell>
          <cell r="B298" t="str">
            <v>ZK106</v>
          </cell>
          <cell r="C298">
            <v>0</v>
          </cell>
          <cell r="D298">
            <v>0</v>
          </cell>
          <cell r="E298">
            <v>168.5</v>
          </cell>
          <cell r="F298">
            <v>0</v>
          </cell>
        </row>
        <row r="299">
          <cell r="A299" t="str">
            <v>ZK106.K129.C390</v>
          </cell>
          <cell r="B299" t="str">
            <v>ZK106</v>
          </cell>
          <cell r="C299">
            <v>0</v>
          </cell>
          <cell r="D299">
            <v>0</v>
          </cell>
          <cell r="E299">
            <v>472.95</v>
          </cell>
          <cell r="F299">
            <v>0</v>
          </cell>
        </row>
        <row r="300">
          <cell r="A300" t="str">
            <v>ZK106.K130.C390</v>
          </cell>
          <cell r="B300" t="str">
            <v>ZK106</v>
          </cell>
          <cell r="C300">
            <v>0</v>
          </cell>
          <cell r="D300">
            <v>0</v>
          </cell>
          <cell r="E300">
            <v>5.79</v>
          </cell>
          <cell r="F300">
            <v>0</v>
          </cell>
        </row>
        <row r="301">
          <cell r="A301" t="str">
            <v>ZK106.K131.C235</v>
          </cell>
          <cell r="B301" t="str">
            <v>ZK106</v>
          </cell>
          <cell r="C301">
            <v>0</v>
          </cell>
          <cell r="D301">
            <v>0</v>
          </cell>
          <cell r="E301">
            <v>3.99</v>
          </cell>
          <cell r="F301">
            <v>2400</v>
          </cell>
        </row>
        <row r="302">
          <cell r="A302" t="str">
            <v>ZK106.K131.C390</v>
          </cell>
          <cell r="B302" t="str">
            <v>ZK106</v>
          </cell>
          <cell r="C302">
            <v>0</v>
          </cell>
          <cell r="D302">
            <v>0</v>
          </cell>
          <cell r="E302">
            <v>3.1</v>
          </cell>
          <cell r="F302">
            <v>0</v>
          </cell>
        </row>
        <row r="303">
          <cell r="A303" t="str">
            <v>ZK106.K133.C390</v>
          </cell>
          <cell r="B303" t="str">
            <v>ZK106</v>
          </cell>
          <cell r="C303">
            <v>0</v>
          </cell>
          <cell r="D303">
            <v>0</v>
          </cell>
          <cell r="E303">
            <v>63.46</v>
          </cell>
          <cell r="F303">
            <v>0</v>
          </cell>
        </row>
        <row r="304">
          <cell r="A304" t="str">
            <v>ZK106.K137.C020</v>
          </cell>
          <cell r="B304" t="str">
            <v>ZK106</v>
          </cell>
          <cell r="C304">
            <v>0</v>
          </cell>
          <cell r="D304">
            <v>0</v>
          </cell>
          <cell r="E304">
            <v>39.950000000000003</v>
          </cell>
          <cell r="F304">
            <v>0</v>
          </cell>
        </row>
        <row r="305">
          <cell r="A305" t="str">
            <v>ZK106.K161.0000</v>
          </cell>
          <cell r="B305" t="str">
            <v>ZK106</v>
          </cell>
          <cell r="C305">
            <v>0</v>
          </cell>
          <cell r="D305">
            <v>0</v>
          </cell>
          <cell r="E305">
            <v>0</v>
          </cell>
          <cell r="F305">
            <v>0</v>
          </cell>
        </row>
        <row r="306">
          <cell r="A306" t="str">
            <v>ZK106.K161.C019</v>
          </cell>
          <cell r="B306" t="str">
            <v>ZK106</v>
          </cell>
          <cell r="C306">
            <v>0</v>
          </cell>
          <cell r="D306">
            <v>0</v>
          </cell>
          <cell r="E306">
            <v>3000</v>
          </cell>
          <cell r="F306">
            <v>0</v>
          </cell>
        </row>
        <row r="307">
          <cell r="A307" t="str">
            <v>ZK106.K161.C020</v>
          </cell>
          <cell r="B307" t="str">
            <v>ZK106</v>
          </cell>
          <cell r="C307">
            <v>0</v>
          </cell>
          <cell r="D307">
            <v>0</v>
          </cell>
          <cell r="E307">
            <v>15050</v>
          </cell>
          <cell r="F307">
            <v>0</v>
          </cell>
        </row>
        <row r="308">
          <cell r="A308" t="str">
            <v>ZK106.K201.C396</v>
          </cell>
          <cell r="B308" t="str">
            <v>ZK106</v>
          </cell>
          <cell r="C308">
            <v>0</v>
          </cell>
          <cell r="D308">
            <v>0</v>
          </cell>
          <cell r="E308">
            <v>140</v>
          </cell>
          <cell r="F308">
            <v>0</v>
          </cell>
        </row>
        <row r="309">
          <cell r="A309" t="str">
            <v>ZK106.K203.C019</v>
          </cell>
          <cell r="B309" t="str">
            <v>ZK106</v>
          </cell>
          <cell r="C309">
            <v>0</v>
          </cell>
          <cell r="D309">
            <v>0</v>
          </cell>
          <cell r="E309">
            <v>74.55</v>
          </cell>
          <cell r="F309">
            <v>0</v>
          </cell>
        </row>
        <row r="310">
          <cell r="A310" t="str">
            <v>ZK106.K203.C100</v>
          </cell>
          <cell r="B310" t="str">
            <v>ZK106</v>
          </cell>
          <cell r="C310">
            <v>0</v>
          </cell>
          <cell r="D310">
            <v>0</v>
          </cell>
          <cell r="E310">
            <v>3</v>
          </cell>
          <cell r="F310">
            <v>0</v>
          </cell>
        </row>
        <row r="311">
          <cell r="A311" t="str">
            <v>ZK106.K203.C396</v>
          </cell>
          <cell r="B311" t="str">
            <v>ZK106</v>
          </cell>
          <cell r="C311">
            <v>0</v>
          </cell>
          <cell r="D311">
            <v>0</v>
          </cell>
          <cell r="E311">
            <v>14.99</v>
          </cell>
          <cell r="F311">
            <v>0</v>
          </cell>
        </row>
        <row r="312">
          <cell r="A312" t="str">
            <v>ZK106.K219.C390</v>
          </cell>
          <cell r="B312" t="str">
            <v>ZK106</v>
          </cell>
          <cell r="C312">
            <v>0</v>
          </cell>
          <cell r="D312">
            <v>0</v>
          </cell>
          <cell r="E312">
            <v>11132</v>
          </cell>
          <cell r="F312">
            <v>0</v>
          </cell>
        </row>
        <row r="313">
          <cell r="A313" t="str">
            <v>ZK106.K223.C330</v>
          </cell>
          <cell r="B313" t="str">
            <v>ZK106</v>
          </cell>
          <cell r="C313">
            <v>0</v>
          </cell>
          <cell r="D313">
            <v>0</v>
          </cell>
          <cell r="E313">
            <v>700</v>
          </cell>
          <cell r="F313">
            <v>0</v>
          </cell>
        </row>
        <row r="314">
          <cell r="A314" t="str">
            <v>ZK106.K244.C020</v>
          </cell>
          <cell r="B314" t="str">
            <v>ZK106</v>
          </cell>
          <cell r="C314">
            <v>0</v>
          </cell>
          <cell r="D314">
            <v>0</v>
          </cell>
          <cell r="E314">
            <v>2700</v>
          </cell>
          <cell r="F314">
            <v>0</v>
          </cell>
        </row>
        <row r="315">
          <cell r="A315" t="str">
            <v>ZK106.K244.C031</v>
          </cell>
          <cell r="B315" t="str">
            <v>ZK106</v>
          </cell>
          <cell r="C315">
            <v>0</v>
          </cell>
          <cell r="D315">
            <v>0</v>
          </cell>
          <cell r="E315">
            <v>45000</v>
          </cell>
          <cell r="F315">
            <v>5000</v>
          </cell>
        </row>
        <row r="316">
          <cell r="A316" t="str">
            <v>ZK106.K244.C033</v>
          </cell>
          <cell r="B316" t="str">
            <v>ZK106</v>
          </cell>
          <cell r="C316">
            <v>0</v>
          </cell>
          <cell r="D316">
            <v>0</v>
          </cell>
          <cell r="E316">
            <v>18000</v>
          </cell>
          <cell r="F316">
            <v>10000</v>
          </cell>
        </row>
        <row r="317">
          <cell r="A317" t="str">
            <v>ZK106.K244.C034</v>
          </cell>
          <cell r="B317" t="str">
            <v>ZK106</v>
          </cell>
          <cell r="C317">
            <v>0</v>
          </cell>
          <cell r="D317">
            <v>0</v>
          </cell>
          <cell r="E317">
            <v>25000</v>
          </cell>
          <cell r="F317">
            <v>0</v>
          </cell>
        </row>
        <row r="318">
          <cell r="A318" t="str">
            <v>ZK106.K244.C035</v>
          </cell>
          <cell r="B318" t="str">
            <v>ZK106</v>
          </cell>
          <cell r="C318">
            <v>0</v>
          </cell>
          <cell r="D318">
            <v>0</v>
          </cell>
          <cell r="E318">
            <v>0</v>
          </cell>
          <cell r="F318">
            <v>6811</v>
          </cell>
        </row>
        <row r="319">
          <cell r="A319" t="str">
            <v>ZK106.K244.C100</v>
          </cell>
          <cell r="B319" t="str">
            <v>ZK106</v>
          </cell>
          <cell r="C319">
            <v>0</v>
          </cell>
          <cell r="D319">
            <v>0</v>
          </cell>
          <cell r="E319">
            <v>10</v>
          </cell>
          <cell r="F319">
            <v>0</v>
          </cell>
        </row>
        <row r="320">
          <cell r="A320" t="str">
            <v>ZK106.K244.C140</v>
          </cell>
          <cell r="B320" t="str">
            <v>ZK106</v>
          </cell>
          <cell r="C320">
            <v>0</v>
          </cell>
          <cell r="D320">
            <v>0</v>
          </cell>
          <cell r="E320">
            <v>19.170000000000002</v>
          </cell>
          <cell r="F320">
            <v>0</v>
          </cell>
        </row>
        <row r="321">
          <cell r="A321" t="str">
            <v>ZK106.K244.C390</v>
          </cell>
          <cell r="B321" t="str">
            <v>ZK106</v>
          </cell>
          <cell r="C321">
            <v>0</v>
          </cell>
          <cell r="D321">
            <v>0</v>
          </cell>
          <cell r="E321">
            <v>2231.48</v>
          </cell>
          <cell r="F321">
            <v>7362</v>
          </cell>
        </row>
        <row r="322">
          <cell r="A322" t="str">
            <v>ZK106.K244.I010</v>
          </cell>
          <cell r="B322" t="str">
            <v>ZK106</v>
          </cell>
          <cell r="C322">
            <v>0</v>
          </cell>
          <cell r="D322">
            <v>0</v>
          </cell>
          <cell r="E322">
            <v>160</v>
          </cell>
          <cell r="F322">
            <v>0</v>
          </cell>
        </row>
        <row r="323">
          <cell r="A323" t="str">
            <v>ZK106.K245.C020</v>
          </cell>
          <cell r="B323" t="str">
            <v>ZK106</v>
          </cell>
          <cell r="C323">
            <v>0</v>
          </cell>
          <cell r="D323">
            <v>0</v>
          </cell>
          <cell r="E323">
            <v>40546.980000000003</v>
          </cell>
          <cell r="F323">
            <v>0</v>
          </cell>
        </row>
        <row r="324">
          <cell r="A324" t="str">
            <v>ZK106.K245.C031</v>
          </cell>
          <cell r="B324" t="str">
            <v>ZK106</v>
          </cell>
          <cell r="C324">
            <v>0</v>
          </cell>
          <cell r="D324">
            <v>0</v>
          </cell>
          <cell r="E324">
            <v>175000</v>
          </cell>
          <cell r="F324">
            <v>0</v>
          </cell>
        </row>
        <row r="325">
          <cell r="A325" t="str">
            <v>ZK106.K245.C235</v>
          </cell>
          <cell r="B325" t="str">
            <v>ZK106</v>
          </cell>
          <cell r="C325">
            <v>1</v>
          </cell>
          <cell r="D325">
            <v>0</v>
          </cell>
          <cell r="E325">
            <v>0</v>
          </cell>
          <cell r="F325">
            <v>548</v>
          </cell>
        </row>
        <row r="326">
          <cell r="A326" t="str">
            <v>ZK106.K245.C320</v>
          </cell>
          <cell r="B326" t="str">
            <v>ZK106</v>
          </cell>
          <cell r="C326">
            <v>0</v>
          </cell>
          <cell r="D326">
            <v>0</v>
          </cell>
          <cell r="E326">
            <v>2404.16</v>
          </cell>
          <cell r="F326">
            <v>0</v>
          </cell>
        </row>
        <row r="327">
          <cell r="A327" t="str">
            <v>ZK106.K245.C330</v>
          </cell>
          <cell r="B327" t="str">
            <v>ZK106</v>
          </cell>
          <cell r="C327">
            <v>0</v>
          </cell>
          <cell r="D327">
            <v>0</v>
          </cell>
          <cell r="E327">
            <v>2874.41</v>
          </cell>
          <cell r="F327">
            <v>0</v>
          </cell>
        </row>
        <row r="328">
          <cell r="A328" t="str">
            <v>ZK106.K245.C350</v>
          </cell>
          <cell r="B328" t="str">
            <v>ZK106</v>
          </cell>
          <cell r="C328">
            <v>0</v>
          </cell>
          <cell r="D328">
            <v>0</v>
          </cell>
          <cell r="E328">
            <v>1290.9000000000001</v>
          </cell>
          <cell r="F328">
            <v>0</v>
          </cell>
        </row>
        <row r="329">
          <cell r="A329" t="str">
            <v>ZK106.K245.C500</v>
          </cell>
          <cell r="B329" t="str">
            <v>ZK106</v>
          </cell>
          <cell r="C329">
            <v>0</v>
          </cell>
          <cell r="D329">
            <v>0</v>
          </cell>
          <cell r="E329">
            <v>2545</v>
          </cell>
          <cell r="F329">
            <v>332.16</v>
          </cell>
        </row>
        <row r="330">
          <cell r="A330" t="str">
            <v>ZK106.K245.C603</v>
          </cell>
          <cell r="B330" t="str">
            <v>ZK106</v>
          </cell>
          <cell r="C330">
            <v>0</v>
          </cell>
          <cell r="D330">
            <v>0</v>
          </cell>
          <cell r="E330">
            <v>620</v>
          </cell>
          <cell r="F330">
            <v>0</v>
          </cell>
        </row>
        <row r="331">
          <cell r="A331" t="str">
            <v>ZK106.K246.C235</v>
          </cell>
          <cell r="B331" t="str">
            <v>ZK106</v>
          </cell>
          <cell r="C331">
            <v>0</v>
          </cell>
          <cell r="D331">
            <v>0</v>
          </cell>
          <cell r="E331">
            <v>0</v>
          </cell>
          <cell r="F331">
            <v>139.35000000000002</v>
          </cell>
        </row>
        <row r="332">
          <cell r="A332" t="str">
            <v>ZK106.K247.C235</v>
          </cell>
          <cell r="B332" t="str">
            <v>ZK106</v>
          </cell>
          <cell r="C332">
            <v>0</v>
          </cell>
          <cell r="D332">
            <v>0</v>
          </cell>
          <cell r="E332">
            <v>0</v>
          </cell>
          <cell r="F332">
            <v>1000</v>
          </cell>
        </row>
        <row r="333">
          <cell r="A333" t="str">
            <v>ZK106.K248.C020</v>
          </cell>
          <cell r="B333" t="str">
            <v>ZK106</v>
          </cell>
          <cell r="C333">
            <v>0</v>
          </cell>
          <cell r="D333">
            <v>0</v>
          </cell>
          <cell r="E333">
            <v>54424</v>
          </cell>
          <cell r="F333">
            <v>0</v>
          </cell>
        </row>
        <row r="334">
          <cell r="A334" t="str">
            <v>ZK106.K248.C320</v>
          </cell>
          <cell r="B334" t="str">
            <v>ZK106</v>
          </cell>
          <cell r="C334">
            <v>0</v>
          </cell>
          <cell r="D334">
            <v>0</v>
          </cell>
          <cell r="E334">
            <v>14633.4</v>
          </cell>
          <cell r="F334">
            <v>0</v>
          </cell>
        </row>
        <row r="335">
          <cell r="A335" t="str">
            <v>ZK106.K249.0000</v>
          </cell>
          <cell r="B335" t="str">
            <v>ZK106</v>
          </cell>
          <cell r="C335">
            <v>0</v>
          </cell>
          <cell r="D335">
            <v>0</v>
          </cell>
          <cell r="E335">
            <v>0</v>
          </cell>
          <cell r="F335">
            <v>0</v>
          </cell>
        </row>
        <row r="336">
          <cell r="A336" t="str">
            <v>ZK106.K249.C020</v>
          </cell>
          <cell r="B336" t="str">
            <v>ZK106</v>
          </cell>
          <cell r="C336">
            <v>0</v>
          </cell>
          <cell r="D336">
            <v>0</v>
          </cell>
          <cell r="E336">
            <v>305150</v>
          </cell>
          <cell r="F336">
            <v>0</v>
          </cell>
        </row>
        <row r="337">
          <cell r="A337" t="str">
            <v>ZK106.K249.C603</v>
          </cell>
          <cell r="B337" t="str">
            <v>ZK106</v>
          </cell>
          <cell r="C337">
            <v>0</v>
          </cell>
          <cell r="D337">
            <v>0</v>
          </cell>
          <cell r="E337">
            <v>6095</v>
          </cell>
          <cell r="F337">
            <v>0</v>
          </cell>
        </row>
        <row r="338">
          <cell r="A338" t="str">
            <v>ZK106.K250.C020</v>
          </cell>
          <cell r="B338" t="str">
            <v>ZK106</v>
          </cell>
          <cell r="C338">
            <v>0</v>
          </cell>
          <cell r="D338">
            <v>0</v>
          </cell>
          <cell r="E338">
            <v>65656.789999999994</v>
          </cell>
          <cell r="F338">
            <v>892.5</v>
          </cell>
        </row>
        <row r="339">
          <cell r="A339" t="str">
            <v>ZK106.K251.C020</v>
          </cell>
          <cell r="B339" t="str">
            <v>ZK106</v>
          </cell>
          <cell r="C339">
            <v>0</v>
          </cell>
          <cell r="D339">
            <v>0</v>
          </cell>
          <cell r="E339">
            <v>55208.67</v>
          </cell>
          <cell r="F339">
            <v>0</v>
          </cell>
        </row>
        <row r="340">
          <cell r="A340" t="str">
            <v>ZK106.K253.C020</v>
          </cell>
          <cell r="B340" t="str">
            <v>ZK106</v>
          </cell>
          <cell r="C340">
            <v>0</v>
          </cell>
          <cell r="D340">
            <v>0</v>
          </cell>
          <cell r="E340">
            <v>16017</v>
          </cell>
          <cell r="F340">
            <v>0</v>
          </cell>
        </row>
        <row r="341">
          <cell r="A341" t="str">
            <v>ZK106.K253.C320</v>
          </cell>
          <cell r="B341" t="str">
            <v>ZK106</v>
          </cell>
          <cell r="C341">
            <v>0</v>
          </cell>
          <cell r="D341">
            <v>0</v>
          </cell>
          <cell r="E341">
            <v>11521.3</v>
          </cell>
          <cell r="F341">
            <v>75</v>
          </cell>
        </row>
        <row r="342">
          <cell r="A342" t="str">
            <v>ZK106.K253.C700</v>
          </cell>
          <cell r="B342" t="str">
            <v>ZK106</v>
          </cell>
          <cell r="C342">
            <v>0</v>
          </cell>
          <cell r="D342">
            <v>0</v>
          </cell>
          <cell r="E342">
            <v>3890.38</v>
          </cell>
          <cell r="F342">
            <v>393.75</v>
          </cell>
        </row>
        <row r="343">
          <cell r="A343" t="str">
            <v>ZK106.K265.C390</v>
          </cell>
          <cell r="B343" t="str">
            <v>ZK106</v>
          </cell>
          <cell r="C343">
            <v>0</v>
          </cell>
          <cell r="D343">
            <v>0</v>
          </cell>
          <cell r="E343">
            <v>23.99</v>
          </cell>
          <cell r="F343">
            <v>0</v>
          </cell>
        </row>
        <row r="344">
          <cell r="A344" t="str">
            <v>ZK106.K265.C900</v>
          </cell>
          <cell r="B344" t="str">
            <v>ZK106</v>
          </cell>
          <cell r="C344">
            <v>0</v>
          </cell>
          <cell r="D344">
            <v>0</v>
          </cell>
          <cell r="E344">
            <v>200</v>
          </cell>
          <cell r="F344">
            <v>0</v>
          </cell>
        </row>
        <row r="345">
          <cell r="A345" t="str">
            <v>ZK106.K299.C390</v>
          </cell>
          <cell r="B345" t="str">
            <v>ZK106</v>
          </cell>
          <cell r="C345">
            <v>0</v>
          </cell>
          <cell r="D345">
            <v>0</v>
          </cell>
          <cell r="E345">
            <v>17.420000000000002</v>
          </cell>
          <cell r="F345">
            <v>0</v>
          </cell>
        </row>
        <row r="346">
          <cell r="A346" t="str">
            <v>ZK106.K306.C902</v>
          </cell>
          <cell r="B346" t="str">
            <v>ZK106</v>
          </cell>
          <cell r="C346">
            <v>0</v>
          </cell>
          <cell r="D346">
            <v>0</v>
          </cell>
          <cell r="E346">
            <v>21</v>
          </cell>
          <cell r="F346">
            <v>0</v>
          </cell>
        </row>
        <row r="347">
          <cell r="A347" t="str">
            <v>ZK106.K309.C902</v>
          </cell>
          <cell r="B347" t="str">
            <v>ZK106</v>
          </cell>
          <cell r="C347">
            <v>0</v>
          </cell>
          <cell r="D347">
            <v>0</v>
          </cell>
          <cell r="E347">
            <v>21</v>
          </cell>
          <cell r="F347">
            <v>0</v>
          </cell>
        </row>
        <row r="348">
          <cell r="A348" t="str">
            <v>ZK107.K005.C019</v>
          </cell>
          <cell r="B348" t="str">
            <v>ZK107</v>
          </cell>
          <cell r="C348">
            <v>0</v>
          </cell>
          <cell r="D348">
            <v>0</v>
          </cell>
          <cell r="E348">
            <v>-200</v>
          </cell>
          <cell r="F348">
            <v>0</v>
          </cell>
        </row>
        <row r="349">
          <cell r="A349" t="str">
            <v>ZK107.K115.0000</v>
          </cell>
          <cell r="B349" t="str">
            <v>ZK107</v>
          </cell>
          <cell r="C349">
            <v>0</v>
          </cell>
          <cell r="D349">
            <v>0</v>
          </cell>
          <cell r="E349">
            <v>4</v>
          </cell>
          <cell r="F349">
            <v>0</v>
          </cell>
        </row>
        <row r="350">
          <cell r="A350" t="str">
            <v>ZK107.K115.C031</v>
          </cell>
          <cell r="B350" t="str">
            <v>ZK107</v>
          </cell>
          <cell r="C350">
            <v>0</v>
          </cell>
          <cell r="D350">
            <v>0</v>
          </cell>
          <cell r="E350">
            <v>12.38</v>
          </cell>
          <cell r="F350">
            <v>0</v>
          </cell>
        </row>
        <row r="351">
          <cell r="A351" t="str">
            <v>ZK107.K136.C015</v>
          </cell>
          <cell r="B351" t="str">
            <v>ZK107</v>
          </cell>
          <cell r="C351">
            <v>0</v>
          </cell>
          <cell r="D351">
            <v>0</v>
          </cell>
          <cell r="E351">
            <v>105</v>
          </cell>
          <cell r="F351">
            <v>0</v>
          </cell>
        </row>
        <row r="352">
          <cell r="A352" t="str">
            <v>ZK107.K136.C019</v>
          </cell>
          <cell r="B352" t="str">
            <v>ZK107</v>
          </cell>
          <cell r="C352">
            <v>0</v>
          </cell>
          <cell r="D352">
            <v>0</v>
          </cell>
          <cell r="E352">
            <v>817.6</v>
          </cell>
          <cell r="F352">
            <v>0</v>
          </cell>
        </row>
        <row r="353">
          <cell r="A353" t="str">
            <v>ZK107.K136.C020</v>
          </cell>
          <cell r="B353" t="str">
            <v>ZK107</v>
          </cell>
          <cell r="C353">
            <v>0</v>
          </cell>
          <cell r="D353">
            <v>0</v>
          </cell>
          <cell r="E353">
            <v>6209.78</v>
          </cell>
          <cell r="F353">
            <v>273.61000000000013</v>
          </cell>
        </row>
        <row r="354">
          <cell r="A354" t="str">
            <v>ZK107.K136.C034</v>
          </cell>
          <cell r="B354" t="str">
            <v>ZK107</v>
          </cell>
          <cell r="C354">
            <v>0</v>
          </cell>
          <cell r="D354">
            <v>0</v>
          </cell>
          <cell r="E354">
            <v>31000</v>
          </cell>
          <cell r="F354">
            <v>0</v>
          </cell>
        </row>
        <row r="355">
          <cell r="A355" t="str">
            <v>ZK107.K136.C100</v>
          </cell>
          <cell r="B355" t="str">
            <v>ZK107</v>
          </cell>
          <cell r="C355">
            <v>0</v>
          </cell>
          <cell r="D355">
            <v>0</v>
          </cell>
          <cell r="E355">
            <v>25420</v>
          </cell>
          <cell r="F355">
            <v>4500</v>
          </cell>
        </row>
        <row r="356">
          <cell r="A356" t="str">
            <v>ZK107.K136.C140</v>
          </cell>
          <cell r="B356" t="str">
            <v>ZK107</v>
          </cell>
          <cell r="C356">
            <v>0</v>
          </cell>
          <cell r="D356">
            <v>0</v>
          </cell>
          <cell r="E356">
            <v>2750</v>
          </cell>
          <cell r="F356">
            <v>0</v>
          </cell>
        </row>
        <row r="357">
          <cell r="A357" t="str">
            <v>ZK107.K136.C300</v>
          </cell>
          <cell r="B357" t="str">
            <v>ZK107</v>
          </cell>
          <cell r="C357">
            <v>0</v>
          </cell>
          <cell r="D357">
            <v>0</v>
          </cell>
          <cell r="E357">
            <v>21</v>
          </cell>
          <cell r="F357">
            <v>0</v>
          </cell>
        </row>
        <row r="358">
          <cell r="A358" t="str">
            <v>ZK107.K136.C320</v>
          </cell>
          <cell r="B358" t="str">
            <v>ZK107</v>
          </cell>
          <cell r="C358">
            <v>0</v>
          </cell>
          <cell r="D358">
            <v>0</v>
          </cell>
          <cell r="E358">
            <v>4705</v>
          </cell>
          <cell r="F358">
            <v>200</v>
          </cell>
        </row>
        <row r="359">
          <cell r="A359" t="str">
            <v>ZK107.K136.C700</v>
          </cell>
          <cell r="B359" t="str">
            <v>ZK107</v>
          </cell>
          <cell r="C359">
            <v>0</v>
          </cell>
          <cell r="D359">
            <v>0</v>
          </cell>
          <cell r="E359">
            <v>11680.06</v>
          </cell>
          <cell r="F359">
            <v>260</v>
          </cell>
        </row>
        <row r="360">
          <cell r="A360" t="str">
            <v>ZK107.K136.I002</v>
          </cell>
          <cell r="B360" t="str">
            <v>ZK107</v>
          </cell>
          <cell r="C360">
            <v>0</v>
          </cell>
          <cell r="D360">
            <v>0</v>
          </cell>
          <cell r="E360">
            <v>6585.06</v>
          </cell>
          <cell r="F360">
            <v>216.5</v>
          </cell>
        </row>
        <row r="361">
          <cell r="A361" t="str">
            <v>ZK107.K137.C020</v>
          </cell>
          <cell r="B361" t="str">
            <v>ZK107</v>
          </cell>
          <cell r="C361">
            <v>0</v>
          </cell>
          <cell r="D361">
            <v>0</v>
          </cell>
          <cell r="E361">
            <v>5284</v>
          </cell>
          <cell r="F361">
            <v>0</v>
          </cell>
        </row>
        <row r="362">
          <cell r="A362" t="str">
            <v>ZK107.K145.C019</v>
          </cell>
          <cell r="B362" t="str">
            <v>ZK107</v>
          </cell>
          <cell r="C362">
            <v>0</v>
          </cell>
          <cell r="D362">
            <v>0</v>
          </cell>
          <cell r="E362">
            <v>1984.03</v>
          </cell>
          <cell r="F362">
            <v>0</v>
          </cell>
        </row>
        <row r="363">
          <cell r="A363" t="str">
            <v>ZK107.K145.C020</v>
          </cell>
          <cell r="B363" t="str">
            <v>ZK107</v>
          </cell>
          <cell r="C363">
            <v>0</v>
          </cell>
          <cell r="D363">
            <v>0</v>
          </cell>
          <cell r="E363">
            <v>150</v>
          </cell>
          <cell r="F363">
            <v>0</v>
          </cell>
        </row>
        <row r="364">
          <cell r="A364" t="str">
            <v>ZK107.K145.C555</v>
          </cell>
          <cell r="B364" t="str">
            <v>ZK107</v>
          </cell>
          <cell r="C364">
            <v>0</v>
          </cell>
          <cell r="D364">
            <v>0</v>
          </cell>
          <cell r="E364">
            <v>95.28</v>
          </cell>
          <cell r="F364">
            <v>0</v>
          </cell>
        </row>
        <row r="365">
          <cell r="A365" t="str">
            <v>ZK107.K201.C019</v>
          </cell>
          <cell r="B365" t="str">
            <v>ZK107</v>
          </cell>
          <cell r="C365">
            <v>0</v>
          </cell>
          <cell r="D365">
            <v>0</v>
          </cell>
          <cell r="E365">
            <v>350</v>
          </cell>
          <cell r="F365">
            <v>0</v>
          </cell>
        </row>
        <row r="366">
          <cell r="A366" t="str">
            <v>ZK107.K257.C020</v>
          </cell>
          <cell r="B366" t="str">
            <v>ZK107</v>
          </cell>
          <cell r="C366">
            <v>0</v>
          </cell>
          <cell r="D366">
            <v>0</v>
          </cell>
          <cell r="E366">
            <v>1423.47</v>
          </cell>
          <cell r="F366">
            <v>0</v>
          </cell>
        </row>
        <row r="367">
          <cell r="A367" t="str">
            <v>ZK107.K257.C235</v>
          </cell>
          <cell r="B367" t="str">
            <v>ZK107</v>
          </cell>
          <cell r="C367">
            <v>0</v>
          </cell>
          <cell r="D367">
            <v>0</v>
          </cell>
          <cell r="E367">
            <v>0</v>
          </cell>
          <cell r="F367">
            <v>80</v>
          </cell>
        </row>
        <row r="368">
          <cell r="A368" t="str">
            <v>ZK107.K258.C019</v>
          </cell>
          <cell r="B368" t="str">
            <v>ZK107</v>
          </cell>
          <cell r="C368">
            <v>0</v>
          </cell>
          <cell r="D368">
            <v>0</v>
          </cell>
          <cell r="E368">
            <v>35605.839999999997</v>
          </cell>
          <cell r="F368">
            <v>0</v>
          </cell>
        </row>
        <row r="369">
          <cell r="A369" t="str">
            <v>ZK107.K258.C020</v>
          </cell>
          <cell r="B369" t="str">
            <v>ZK107</v>
          </cell>
          <cell r="C369">
            <v>0</v>
          </cell>
          <cell r="D369">
            <v>0</v>
          </cell>
          <cell r="E369">
            <v>4104.99</v>
          </cell>
          <cell r="F369">
            <v>0</v>
          </cell>
        </row>
        <row r="370">
          <cell r="A370" t="str">
            <v>ZK107.K258.C140</v>
          </cell>
          <cell r="B370" t="str">
            <v>ZK107</v>
          </cell>
          <cell r="C370">
            <v>0</v>
          </cell>
          <cell r="D370">
            <v>0</v>
          </cell>
          <cell r="E370">
            <v>3558.66</v>
          </cell>
          <cell r="F370">
            <v>0</v>
          </cell>
        </row>
        <row r="371">
          <cell r="A371" t="str">
            <v>ZK107.K258.C535</v>
          </cell>
          <cell r="B371" t="str">
            <v>ZK107</v>
          </cell>
          <cell r="C371">
            <v>0</v>
          </cell>
          <cell r="D371">
            <v>0</v>
          </cell>
          <cell r="E371">
            <v>6430</v>
          </cell>
          <cell r="F371">
            <v>0</v>
          </cell>
        </row>
        <row r="372">
          <cell r="A372" t="str">
            <v>ZK107.K258.C700</v>
          </cell>
          <cell r="B372" t="str">
            <v>ZK107</v>
          </cell>
          <cell r="C372">
            <v>0</v>
          </cell>
          <cell r="D372">
            <v>0</v>
          </cell>
          <cell r="E372">
            <v>124.48</v>
          </cell>
          <cell r="F372">
            <v>0</v>
          </cell>
        </row>
        <row r="373">
          <cell r="A373" t="str">
            <v>ZK107.K259.C020</v>
          </cell>
          <cell r="B373" t="str">
            <v>ZK107</v>
          </cell>
          <cell r="C373">
            <v>0</v>
          </cell>
          <cell r="D373">
            <v>0</v>
          </cell>
          <cell r="E373">
            <v>4235</v>
          </cell>
          <cell r="F373">
            <v>0</v>
          </cell>
        </row>
        <row r="374">
          <cell r="A374" t="str">
            <v>ZK107.K260.0000</v>
          </cell>
          <cell r="B374" t="str">
            <v>ZK107</v>
          </cell>
          <cell r="C374">
            <v>0</v>
          </cell>
          <cell r="D374">
            <v>0</v>
          </cell>
          <cell r="E374">
            <v>7970</v>
          </cell>
          <cell r="F374">
            <v>0</v>
          </cell>
        </row>
        <row r="375">
          <cell r="A375" t="str">
            <v>ZK107.K260.C020</v>
          </cell>
          <cell r="B375" t="str">
            <v>ZK107</v>
          </cell>
          <cell r="C375">
            <v>0</v>
          </cell>
          <cell r="D375">
            <v>0</v>
          </cell>
          <cell r="E375">
            <v>10833.5</v>
          </cell>
          <cell r="F375">
            <v>0</v>
          </cell>
        </row>
        <row r="376">
          <cell r="A376" t="str">
            <v>ZK107.K260.C031</v>
          </cell>
          <cell r="B376" t="str">
            <v>ZK107</v>
          </cell>
          <cell r="C376">
            <v>0</v>
          </cell>
          <cell r="D376">
            <v>0</v>
          </cell>
          <cell r="E376">
            <v>80950</v>
          </cell>
          <cell r="F376">
            <v>0</v>
          </cell>
        </row>
        <row r="377">
          <cell r="A377" t="str">
            <v>ZK107.K261.C020</v>
          </cell>
          <cell r="B377" t="str">
            <v>ZK107</v>
          </cell>
          <cell r="C377">
            <v>0</v>
          </cell>
          <cell r="D377">
            <v>0</v>
          </cell>
          <cell r="E377">
            <v>3990</v>
          </cell>
          <cell r="F377">
            <v>0</v>
          </cell>
        </row>
        <row r="378">
          <cell r="A378" t="str">
            <v>ZK107.K261.C031</v>
          </cell>
          <cell r="B378" t="str">
            <v>ZK107</v>
          </cell>
          <cell r="C378">
            <v>0</v>
          </cell>
          <cell r="D378">
            <v>0</v>
          </cell>
          <cell r="E378">
            <v>55029.62</v>
          </cell>
          <cell r="F378">
            <v>650</v>
          </cell>
        </row>
        <row r="379">
          <cell r="A379" t="str">
            <v>ZK107.K265.C019</v>
          </cell>
          <cell r="B379" t="str">
            <v>ZK107</v>
          </cell>
          <cell r="C379">
            <v>0</v>
          </cell>
          <cell r="D379">
            <v>0</v>
          </cell>
          <cell r="E379">
            <v>238.75</v>
          </cell>
          <cell r="F379">
            <v>0</v>
          </cell>
        </row>
        <row r="380">
          <cell r="A380" t="str">
            <v>ZK107.K265.C020</v>
          </cell>
          <cell r="B380" t="str">
            <v>ZK107</v>
          </cell>
          <cell r="C380">
            <v>0</v>
          </cell>
          <cell r="D380">
            <v>0</v>
          </cell>
          <cell r="E380">
            <v>84642.51</v>
          </cell>
          <cell r="F380">
            <v>0</v>
          </cell>
        </row>
        <row r="381">
          <cell r="A381" t="str">
            <v>ZK107.K265.C031</v>
          </cell>
          <cell r="B381" t="str">
            <v>ZK107</v>
          </cell>
          <cell r="C381">
            <v>0</v>
          </cell>
          <cell r="D381">
            <v>0</v>
          </cell>
          <cell r="E381">
            <v>718</v>
          </cell>
          <cell r="F381">
            <v>0</v>
          </cell>
        </row>
        <row r="382">
          <cell r="A382" t="str">
            <v>ZK107.K265.C100</v>
          </cell>
          <cell r="B382" t="str">
            <v>ZK107</v>
          </cell>
          <cell r="C382">
            <v>0</v>
          </cell>
          <cell r="D382">
            <v>0</v>
          </cell>
          <cell r="E382">
            <v>0</v>
          </cell>
          <cell r="F382">
            <v>5000</v>
          </cell>
        </row>
        <row r="383">
          <cell r="A383" t="str">
            <v>ZK107.K265.C320</v>
          </cell>
          <cell r="B383" t="str">
            <v>ZK107</v>
          </cell>
          <cell r="C383">
            <v>0</v>
          </cell>
          <cell r="D383">
            <v>0</v>
          </cell>
          <cell r="E383">
            <v>185</v>
          </cell>
          <cell r="F383">
            <v>7</v>
          </cell>
        </row>
        <row r="384">
          <cell r="A384" t="str">
            <v>ZK107.K265.C700</v>
          </cell>
          <cell r="B384" t="str">
            <v>ZK107</v>
          </cell>
          <cell r="C384">
            <v>0</v>
          </cell>
          <cell r="D384">
            <v>0</v>
          </cell>
          <cell r="E384">
            <v>1762.5</v>
          </cell>
          <cell r="F384">
            <v>0</v>
          </cell>
        </row>
        <row r="385">
          <cell r="A385" t="str">
            <v>ZK108.K162.C019</v>
          </cell>
          <cell r="B385" t="str">
            <v>ZK108</v>
          </cell>
          <cell r="C385">
            <v>0</v>
          </cell>
          <cell r="D385">
            <v>0</v>
          </cell>
          <cell r="E385">
            <v>4316.74</v>
          </cell>
          <cell r="F385">
            <v>305</v>
          </cell>
        </row>
        <row r="386">
          <cell r="A386" t="str">
            <v>ZK108.K162.C020</v>
          </cell>
          <cell r="B386" t="str">
            <v>ZK108</v>
          </cell>
          <cell r="C386">
            <v>0</v>
          </cell>
          <cell r="D386">
            <v>0</v>
          </cell>
          <cell r="E386">
            <v>24638.14</v>
          </cell>
          <cell r="F386">
            <v>0</v>
          </cell>
        </row>
        <row r="387">
          <cell r="A387" t="str">
            <v>ZK108.K162.C100</v>
          </cell>
          <cell r="B387" t="str">
            <v>ZK108</v>
          </cell>
          <cell r="C387">
            <v>0</v>
          </cell>
          <cell r="D387">
            <v>0</v>
          </cell>
          <cell r="E387">
            <v>8190</v>
          </cell>
          <cell r="F387">
            <v>0</v>
          </cell>
        </row>
        <row r="388">
          <cell r="A388" t="str">
            <v>ZK108.K162.C140</v>
          </cell>
          <cell r="B388" t="str">
            <v>ZK108</v>
          </cell>
          <cell r="C388">
            <v>0</v>
          </cell>
          <cell r="D388">
            <v>0</v>
          </cell>
          <cell r="E388">
            <v>2472</v>
          </cell>
          <cell r="F388">
            <v>0</v>
          </cell>
        </row>
        <row r="389">
          <cell r="A389" t="str">
            <v>ZK108.K162.C320</v>
          </cell>
          <cell r="B389" t="str">
            <v>ZK108</v>
          </cell>
          <cell r="C389">
            <v>0</v>
          </cell>
          <cell r="D389">
            <v>0</v>
          </cell>
          <cell r="E389">
            <v>1500</v>
          </cell>
          <cell r="F389">
            <v>0</v>
          </cell>
        </row>
        <row r="390">
          <cell r="A390" t="str">
            <v>ZK108.K162.C515</v>
          </cell>
          <cell r="B390" t="str">
            <v>ZK108</v>
          </cell>
          <cell r="C390">
            <v>0</v>
          </cell>
          <cell r="D390">
            <v>0</v>
          </cell>
          <cell r="E390">
            <v>379.44</v>
          </cell>
          <cell r="F390">
            <v>0</v>
          </cell>
        </row>
        <row r="391">
          <cell r="A391" t="str">
            <v>ZK108.K162.C601</v>
          </cell>
          <cell r="B391" t="str">
            <v>ZK108</v>
          </cell>
          <cell r="C391">
            <v>0</v>
          </cell>
          <cell r="D391">
            <v>0</v>
          </cell>
          <cell r="E391">
            <v>0</v>
          </cell>
          <cell r="F391">
            <v>663</v>
          </cell>
        </row>
        <row r="392">
          <cell r="A392" t="str">
            <v>ZK108.K162.C700</v>
          </cell>
          <cell r="B392" t="str">
            <v>ZK108</v>
          </cell>
          <cell r="C392">
            <v>0</v>
          </cell>
          <cell r="D392">
            <v>0</v>
          </cell>
          <cell r="E392">
            <v>72.61</v>
          </cell>
          <cell r="F392">
            <v>303.51</v>
          </cell>
        </row>
        <row r="393">
          <cell r="A393" t="str">
            <v>ZK108.K266.C020</v>
          </cell>
          <cell r="B393" t="str">
            <v>ZK108</v>
          </cell>
          <cell r="C393">
            <v>0</v>
          </cell>
          <cell r="D393">
            <v>0</v>
          </cell>
          <cell r="E393">
            <v>732</v>
          </cell>
          <cell r="F393">
            <v>0</v>
          </cell>
        </row>
        <row r="394">
          <cell r="A394" t="str">
            <v>ZK109.K138.C020</v>
          </cell>
          <cell r="B394" t="str">
            <v>ZK109</v>
          </cell>
          <cell r="C394">
            <v>0</v>
          </cell>
          <cell r="D394">
            <v>0</v>
          </cell>
          <cell r="E394">
            <v>17016.5</v>
          </cell>
          <cell r="F394">
            <v>0</v>
          </cell>
        </row>
        <row r="395">
          <cell r="A395" t="str">
            <v>ZK109.K138.C320</v>
          </cell>
          <cell r="B395" t="str">
            <v>ZK109</v>
          </cell>
          <cell r="C395">
            <v>0</v>
          </cell>
          <cell r="D395">
            <v>0</v>
          </cell>
          <cell r="E395">
            <v>9710.75</v>
          </cell>
          <cell r="F395">
            <v>662</v>
          </cell>
        </row>
        <row r="396">
          <cell r="A396" t="str">
            <v>ZK109.K138.C330</v>
          </cell>
          <cell r="B396" t="str">
            <v>ZK109</v>
          </cell>
          <cell r="C396">
            <v>0</v>
          </cell>
          <cell r="D396">
            <v>0</v>
          </cell>
          <cell r="E396">
            <v>404</v>
          </cell>
          <cell r="F396">
            <v>240</v>
          </cell>
        </row>
        <row r="397">
          <cell r="A397" t="str">
            <v>ZK109.K138.C350</v>
          </cell>
          <cell r="B397" t="str">
            <v>ZK109</v>
          </cell>
          <cell r="C397">
            <v>0</v>
          </cell>
          <cell r="D397">
            <v>0</v>
          </cell>
          <cell r="E397">
            <v>47</v>
          </cell>
          <cell r="F397">
            <v>0</v>
          </cell>
        </row>
        <row r="398">
          <cell r="A398" t="str">
            <v>ZK109.K138.C390</v>
          </cell>
          <cell r="B398" t="str">
            <v>ZK109</v>
          </cell>
          <cell r="C398">
            <v>0</v>
          </cell>
          <cell r="D398">
            <v>613</v>
          </cell>
          <cell r="E398">
            <v>0</v>
          </cell>
          <cell r="F398">
            <v>0</v>
          </cell>
        </row>
        <row r="399">
          <cell r="A399" t="str">
            <v>ZK109.K138.C397</v>
          </cell>
          <cell r="B399" t="str">
            <v>ZK109</v>
          </cell>
          <cell r="C399">
            <v>0</v>
          </cell>
          <cell r="D399">
            <v>0</v>
          </cell>
          <cell r="E399">
            <v>2639.27</v>
          </cell>
          <cell r="F399">
            <v>197.3</v>
          </cell>
        </row>
        <row r="400">
          <cell r="A400" t="str">
            <v>ZK109.K138.C700</v>
          </cell>
          <cell r="B400" t="str">
            <v>ZK109</v>
          </cell>
          <cell r="C400">
            <v>0</v>
          </cell>
          <cell r="D400">
            <v>0</v>
          </cell>
          <cell r="E400">
            <v>0</v>
          </cell>
          <cell r="F400">
            <v>0</v>
          </cell>
        </row>
        <row r="401">
          <cell r="A401" t="str">
            <v>ZK109.K159.C019</v>
          </cell>
          <cell r="B401" t="str">
            <v>ZK109</v>
          </cell>
          <cell r="C401">
            <v>0</v>
          </cell>
          <cell r="D401">
            <v>0</v>
          </cell>
          <cell r="E401">
            <v>3250</v>
          </cell>
          <cell r="F401">
            <v>0</v>
          </cell>
        </row>
        <row r="402">
          <cell r="A402" t="str">
            <v>ZK109.K159.C020</v>
          </cell>
          <cell r="B402" t="str">
            <v>ZK109</v>
          </cell>
          <cell r="C402">
            <v>0</v>
          </cell>
          <cell r="D402">
            <v>0</v>
          </cell>
          <cell r="E402">
            <v>11000</v>
          </cell>
          <cell r="F402">
            <v>0</v>
          </cell>
        </row>
        <row r="403">
          <cell r="A403" t="str">
            <v>ZK109.K207.C140</v>
          </cell>
          <cell r="B403" t="str">
            <v>ZK109</v>
          </cell>
          <cell r="C403">
            <v>0</v>
          </cell>
          <cell r="D403">
            <v>0</v>
          </cell>
          <cell r="E403">
            <v>20</v>
          </cell>
          <cell r="F403">
            <v>0</v>
          </cell>
        </row>
        <row r="404">
          <cell r="A404" t="str">
            <v>ZK109.K270.C009</v>
          </cell>
          <cell r="B404" t="str">
            <v>ZK109</v>
          </cell>
          <cell r="C404">
            <v>0</v>
          </cell>
          <cell r="D404">
            <v>0</v>
          </cell>
          <cell r="E404">
            <v>1811</v>
          </cell>
          <cell r="F404">
            <v>798</v>
          </cell>
        </row>
        <row r="405">
          <cell r="A405" t="str">
            <v>ZK109.K270.C019</v>
          </cell>
          <cell r="B405" t="str">
            <v>ZK109</v>
          </cell>
          <cell r="C405">
            <v>0</v>
          </cell>
          <cell r="D405">
            <v>0</v>
          </cell>
          <cell r="E405">
            <v>1636</v>
          </cell>
          <cell r="F405">
            <v>0</v>
          </cell>
        </row>
        <row r="406">
          <cell r="A406" t="str">
            <v>ZK109.K270.C020</v>
          </cell>
          <cell r="B406" t="str">
            <v>ZK109</v>
          </cell>
          <cell r="C406">
            <v>0</v>
          </cell>
          <cell r="D406">
            <v>0</v>
          </cell>
          <cell r="E406">
            <v>15261</v>
          </cell>
          <cell r="F406">
            <v>0</v>
          </cell>
        </row>
        <row r="407">
          <cell r="A407" t="str">
            <v>ZK109.K270.C030</v>
          </cell>
          <cell r="B407" t="str">
            <v>ZK109</v>
          </cell>
          <cell r="C407">
            <v>0</v>
          </cell>
          <cell r="D407">
            <v>0</v>
          </cell>
          <cell r="E407">
            <v>1650</v>
          </cell>
          <cell r="F407">
            <v>530</v>
          </cell>
        </row>
        <row r="408">
          <cell r="A408" t="str">
            <v>ZK109.K270.C033</v>
          </cell>
          <cell r="B408" t="str">
            <v>ZK109</v>
          </cell>
          <cell r="C408">
            <v>0</v>
          </cell>
          <cell r="D408">
            <v>0</v>
          </cell>
          <cell r="E408">
            <v>948</v>
          </cell>
          <cell r="F408">
            <v>0</v>
          </cell>
        </row>
        <row r="409">
          <cell r="A409" t="str">
            <v>ZK109.K270.C035</v>
          </cell>
          <cell r="B409" t="str">
            <v>ZK109</v>
          </cell>
          <cell r="C409">
            <v>0</v>
          </cell>
          <cell r="D409">
            <v>0</v>
          </cell>
          <cell r="E409">
            <v>0</v>
          </cell>
          <cell r="F409">
            <v>444</v>
          </cell>
        </row>
        <row r="410">
          <cell r="A410" t="str">
            <v>ZK109.K270.C140</v>
          </cell>
          <cell r="B410" t="str">
            <v>ZK109</v>
          </cell>
          <cell r="C410">
            <v>0</v>
          </cell>
          <cell r="D410">
            <v>0</v>
          </cell>
          <cell r="E410">
            <v>8718.9</v>
          </cell>
          <cell r="F410">
            <v>0</v>
          </cell>
        </row>
        <row r="411">
          <cell r="A411" t="str">
            <v>ZK109.K270.C274</v>
          </cell>
          <cell r="B411" t="str">
            <v>ZK109</v>
          </cell>
          <cell r="C411">
            <v>0</v>
          </cell>
          <cell r="D411">
            <v>0</v>
          </cell>
          <cell r="E411">
            <v>240</v>
          </cell>
          <cell r="F411">
            <v>0</v>
          </cell>
        </row>
        <row r="412">
          <cell r="A412" t="str">
            <v>ZK109.K270.C320</v>
          </cell>
          <cell r="B412" t="str">
            <v>ZK109</v>
          </cell>
          <cell r="C412">
            <v>0</v>
          </cell>
          <cell r="D412">
            <v>0</v>
          </cell>
          <cell r="E412">
            <v>2112</v>
          </cell>
          <cell r="F412">
            <v>37</v>
          </cell>
        </row>
        <row r="413">
          <cell r="A413" t="str">
            <v>ZK109.K270.C330</v>
          </cell>
          <cell r="B413" t="str">
            <v>ZK109</v>
          </cell>
          <cell r="C413">
            <v>0</v>
          </cell>
          <cell r="D413">
            <v>0</v>
          </cell>
          <cell r="E413">
            <v>3000</v>
          </cell>
          <cell r="F413">
            <v>0</v>
          </cell>
        </row>
        <row r="414">
          <cell r="A414" t="str">
            <v>ZK109.K270.C350</v>
          </cell>
          <cell r="B414" t="str">
            <v>ZK109</v>
          </cell>
          <cell r="C414">
            <v>0</v>
          </cell>
          <cell r="D414">
            <v>0</v>
          </cell>
          <cell r="E414">
            <v>2000</v>
          </cell>
          <cell r="F414">
            <v>0</v>
          </cell>
        </row>
        <row r="415">
          <cell r="A415" t="str">
            <v>ZK109.K270.C360</v>
          </cell>
          <cell r="B415" t="str">
            <v>ZK109</v>
          </cell>
          <cell r="C415">
            <v>0</v>
          </cell>
          <cell r="D415">
            <v>0</v>
          </cell>
          <cell r="E415">
            <v>2720</v>
          </cell>
          <cell r="F415">
            <v>2190</v>
          </cell>
        </row>
        <row r="416">
          <cell r="A416" t="str">
            <v>ZK109.K270.C370</v>
          </cell>
          <cell r="B416" t="str">
            <v>ZK109</v>
          </cell>
          <cell r="C416">
            <v>0</v>
          </cell>
          <cell r="D416">
            <v>0</v>
          </cell>
          <cell r="E416">
            <v>34.299999999999997</v>
          </cell>
          <cell r="F416">
            <v>0</v>
          </cell>
        </row>
        <row r="417">
          <cell r="A417" t="str">
            <v>ZK109.K270.C390</v>
          </cell>
          <cell r="B417" t="str">
            <v>ZK109</v>
          </cell>
          <cell r="C417">
            <v>0</v>
          </cell>
          <cell r="D417">
            <v>90</v>
          </cell>
          <cell r="E417">
            <v>0</v>
          </cell>
          <cell r="F417">
            <v>0</v>
          </cell>
        </row>
        <row r="418">
          <cell r="A418" t="str">
            <v>ZK109.K270.C415</v>
          </cell>
          <cell r="B418" t="str">
            <v>ZK109</v>
          </cell>
          <cell r="C418">
            <v>0</v>
          </cell>
          <cell r="D418">
            <v>0</v>
          </cell>
          <cell r="E418">
            <v>13312.97</v>
          </cell>
          <cell r="F418">
            <v>97</v>
          </cell>
        </row>
        <row r="419">
          <cell r="A419" t="str">
            <v>ZK109.K270.C430</v>
          </cell>
          <cell r="B419" t="str">
            <v>ZK109</v>
          </cell>
          <cell r="C419">
            <v>0</v>
          </cell>
          <cell r="D419">
            <v>0</v>
          </cell>
          <cell r="E419">
            <v>1368</v>
          </cell>
          <cell r="F419">
            <v>1045</v>
          </cell>
        </row>
        <row r="420">
          <cell r="A420" t="str">
            <v>ZK109.K270.C435</v>
          </cell>
          <cell r="B420" t="str">
            <v>ZK109</v>
          </cell>
          <cell r="C420">
            <v>0</v>
          </cell>
          <cell r="D420">
            <v>0</v>
          </cell>
          <cell r="E420">
            <v>315</v>
          </cell>
          <cell r="F420">
            <v>0</v>
          </cell>
        </row>
        <row r="421">
          <cell r="A421" t="str">
            <v>ZK109.K270.C505</v>
          </cell>
          <cell r="B421" t="str">
            <v>ZK109</v>
          </cell>
          <cell r="C421">
            <v>0</v>
          </cell>
          <cell r="D421">
            <v>0</v>
          </cell>
          <cell r="E421">
            <v>1241.5</v>
          </cell>
          <cell r="F421">
            <v>0</v>
          </cell>
        </row>
        <row r="422">
          <cell r="A422" t="str">
            <v>ZK109.K270.C601</v>
          </cell>
          <cell r="B422" t="str">
            <v>ZK109</v>
          </cell>
          <cell r="C422">
            <v>0</v>
          </cell>
          <cell r="D422">
            <v>0</v>
          </cell>
          <cell r="E422">
            <v>255</v>
          </cell>
          <cell r="F422">
            <v>445</v>
          </cell>
        </row>
        <row r="423">
          <cell r="A423" t="str">
            <v>ZK109.K270.C603</v>
          </cell>
          <cell r="B423" t="str">
            <v>ZK109</v>
          </cell>
          <cell r="C423">
            <v>0</v>
          </cell>
          <cell r="D423">
            <v>0</v>
          </cell>
          <cell r="E423">
            <v>0</v>
          </cell>
          <cell r="F423">
            <v>364.25</v>
          </cell>
        </row>
        <row r="424">
          <cell r="A424" t="str">
            <v>ZK109.K270.C700</v>
          </cell>
          <cell r="B424" t="str">
            <v>ZK109</v>
          </cell>
          <cell r="C424">
            <v>0</v>
          </cell>
          <cell r="D424">
            <v>0</v>
          </cell>
          <cell r="E424">
            <v>6554.76</v>
          </cell>
          <cell r="F424">
            <v>746</v>
          </cell>
        </row>
        <row r="425">
          <cell r="A425" t="str">
            <v>ZK109.K270.I001</v>
          </cell>
          <cell r="B425" t="str">
            <v>ZK109</v>
          </cell>
          <cell r="C425">
            <v>0</v>
          </cell>
          <cell r="D425">
            <v>0</v>
          </cell>
          <cell r="E425">
            <v>2800</v>
          </cell>
          <cell r="F425">
            <v>0</v>
          </cell>
        </row>
        <row r="426">
          <cell r="A426" t="str">
            <v>ZK109.K271.C019</v>
          </cell>
          <cell r="B426" t="str">
            <v>ZK109</v>
          </cell>
          <cell r="C426">
            <v>0</v>
          </cell>
          <cell r="D426">
            <v>0</v>
          </cell>
          <cell r="E426">
            <v>1671.57</v>
          </cell>
          <cell r="F426">
            <v>0</v>
          </cell>
        </row>
        <row r="427">
          <cell r="A427" t="str">
            <v>ZK109.K271.C020</v>
          </cell>
          <cell r="B427" t="str">
            <v>ZK109</v>
          </cell>
          <cell r="C427">
            <v>0</v>
          </cell>
          <cell r="D427">
            <v>0</v>
          </cell>
          <cell r="E427">
            <v>1210</v>
          </cell>
          <cell r="F427">
            <v>0</v>
          </cell>
        </row>
        <row r="428">
          <cell r="A428" t="str">
            <v>ZK109.K271.C320</v>
          </cell>
          <cell r="B428" t="str">
            <v>ZK109</v>
          </cell>
          <cell r="C428">
            <v>0</v>
          </cell>
          <cell r="D428">
            <v>0</v>
          </cell>
          <cell r="E428">
            <v>600</v>
          </cell>
          <cell r="F428">
            <v>0</v>
          </cell>
        </row>
        <row r="429">
          <cell r="A429" t="str">
            <v>ZK109.K271.I014</v>
          </cell>
          <cell r="B429" t="str">
            <v>ZK109</v>
          </cell>
          <cell r="C429">
            <v>0</v>
          </cell>
          <cell r="D429">
            <v>0</v>
          </cell>
          <cell r="E429">
            <v>0</v>
          </cell>
          <cell r="F429">
            <v>774</v>
          </cell>
        </row>
        <row r="430">
          <cell r="A430" t="str">
            <v>ZK109.K272.C320</v>
          </cell>
          <cell r="B430" t="str">
            <v>ZK109</v>
          </cell>
          <cell r="C430">
            <v>0</v>
          </cell>
          <cell r="D430">
            <v>0</v>
          </cell>
          <cell r="E430">
            <v>115.67</v>
          </cell>
          <cell r="F430">
            <v>0</v>
          </cell>
        </row>
        <row r="431">
          <cell r="A431" t="str">
            <v>ZK109.K274.C700</v>
          </cell>
          <cell r="B431" t="str">
            <v>ZK109</v>
          </cell>
          <cell r="C431">
            <v>0</v>
          </cell>
          <cell r="D431">
            <v>0</v>
          </cell>
          <cell r="E431">
            <v>1613.32</v>
          </cell>
          <cell r="F431">
            <v>0</v>
          </cell>
        </row>
        <row r="432">
          <cell r="A432" t="str">
            <v>ZK109.K304.0000</v>
          </cell>
          <cell r="B432" t="str">
            <v>ZK109</v>
          </cell>
          <cell r="C432">
            <v>0</v>
          </cell>
          <cell r="D432">
            <v>3669</v>
          </cell>
          <cell r="E432">
            <v>0</v>
          </cell>
          <cell r="F432">
            <v>0</v>
          </cell>
        </row>
        <row r="433">
          <cell r="A433" t="str">
            <v>ZK109.K304.C009</v>
          </cell>
          <cell r="B433" t="str">
            <v>ZK109</v>
          </cell>
          <cell r="C433">
            <v>0</v>
          </cell>
          <cell r="D433">
            <v>187</v>
          </cell>
          <cell r="E433">
            <v>0</v>
          </cell>
          <cell r="F433">
            <v>0</v>
          </cell>
        </row>
        <row r="434">
          <cell r="A434" t="str">
            <v>ZK109.K318.C320</v>
          </cell>
          <cell r="B434" t="str">
            <v>ZK109</v>
          </cell>
          <cell r="C434">
            <v>0</v>
          </cell>
          <cell r="D434">
            <v>0</v>
          </cell>
          <cell r="E434">
            <v>195</v>
          </cell>
          <cell r="F434">
            <v>0</v>
          </cell>
        </row>
        <row r="435">
          <cell r="A435" t="str">
            <v>ZK110.K278.C020</v>
          </cell>
          <cell r="B435" t="str">
            <v>ZK110</v>
          </cell>
          <cell r="C435">
            <v>0</v>
          </cell>
          <cell r="D435">
            <v>0</v>
          </cell>
          <cell r="E435">
            <v>1990</v>
          </cell>
          <cell r="F435">
            <v>0</v>
          </cell>
        </row>
        <row r="436">
          <cell r="A436" t="str">
            <v>ZK110.K278.C100</v>
          </cell>
          <cell r="B436" t="str">
            <v>ZK110</v>
          </cell>
          <cell r="C436">
            <v>0</v>
          </cell>
          <cell r="D436">
            <v>0</v>
          </cell>
          <cell r="E436">
            <v>1500</v>
          </cell>
          <cell r="F436">
            <v>0</v>
          </cell>
        </row>
        <row r="437">
          <cell r="A437" t="str">
            <v>ZK110.K281.C019</v>
          </cell>
          <cell r="B437" t="str">
            <v>ZK110</v>
          </cell>
          <cell r="C437">
            <v>0</v>
          </cell>
          <cell r="D437">
            <v>0</v>
          </cell>
          <cell r="E437">
            <v>1981</v>
          </cell>
          <cell r="F437">
            <v>0</v>
          </cell>
        </row>
        <row r="438">
          <cell r="A438" t="str">
            <v>ZK110.K281.C140</v>
          </cell>
          <cell r="B438" t="str">
            <v>ZK110</v>
          </cell>
          <cell r="C438">
            <v>0</v>
          </cell>
          <cell r="D438">
            <v>0</v>
          </cell>
          <cell r="E438">
            <v>1610</v>
          </cell>
          <cell r="F438">
            <v>0</v>
          </cell>
        </row>
        <row r="439">
          <cell r="A439" t="str">
            <v>ZK110.K281.C320</v>
          </cell>
          <cell r="B439" t="str">
            <v>ZK110</v>
          </cell>
          <cell r="C439">
            <v>0</v>
          </cell>
          <cell r="D439">
            <v>0</v>
          </cell>
          <cell r="E439">
            <v>3660.82</v>
          </cell>
          <cell r="F439">
            <v>540.20000000000027</v>
          </cell>
        </row>
        <row r="440">
          <cell r="A440" t="str">
            <v>ZK110.K281.C360</v>
          </cell>
          <cell r="B440" t="str">
            <v>ZK110</v>
          </cell>
          <cell r="C440">
            <v>0</v>
          </cell>
          <cell r="D440">
            <v>0</v>
          </cell>
          <cell r="E440">
            <v>0</v>
          </cell>
          <cell r="F440">
            <v>53</v>
          </cell>
        </row>
        <row r="441">
          <cell r="A441" t="str">
            <v>ZK110.K281.C397</v>
          </cell>
          <cell r="B441" t="str">
            <v>ZK110</v>
          </cell>
          <cell r="C441">
            <v>1</v>
          </cell>
          <cell r="D441">
            <v>0</v>
          </cell>
          <cell r="E441">
            <v>0</v>
          </cell>
          <cell r="F441">
            <v>94</v>
          </cell>
        </row>
        <row r="442">
          <cell r="A442" t="str">
            <v>ZK110.K282.C320</v>
          </cell>
          <cell r="B442" t="str">
            <v>ZK110</v>
          </cell>
          <cell r="C442">
            <v>0</v>
          </cell>
          <cell r="D442">
            <v>0</v>
          </cell>
          <cell r="E442">
            <v>476.89</v>
          </cell>
          <cell r="F442">
            <v>0</v>
          </cell>
        </row>
        <row r="443">
          <cell r="A443" t="str">
            <v>ZK111.K283.C020</v>
          </cell>
          <cell r="B443" t="str">
            <v>ZK111</v>
          </cell>
          <cell r="C443">
            <v>0</v>
          </cell>
          <cell r="D443">
            <v>0</v>
          </cell>
          <cell r="E443">
            <v>250</v>
          </cell>
          <cell r="F443">
            <v>0</v>
          </cell>
        </row>
        <row r="444">
          <cell r="A444" t="str">
            <v>ZK111.K352.C390</v>
          </cell>
          <cell r="B444" t="str">
            <v>ZK111</v>
          </cell>
          <cell r="C444">
            <v>0</v>
          </cell>
          <cell r="D444">
            <v>0</v>
          </cell>
          <cell r="E444">
            <v>24.99</v>
          </cell>
          <cell r="F444">
            <v>0</v>
          </cell>
        </row>
        <row r="445">
          <cell r="A445" t="str">
            <v>ZK112.K115.C320</v>
          </cell>
          <cell r="B445" t="str">
            <v>ZK112</v>
          </cell>
          <cell r="C445">
            <v>0</v>
          </cell>
          <cell r="D445">
            <v>0</v>
          </cell>
          <cell r="E445">
            <v>661.8</v>
          </cell>
          <cell r="F445">
            <v>0</v>
          </cell>
        </row>
        <row r="446">
          <cell r="A446" t="str">
            <v>ZK112.K120.C015</v>
          </cell>
          <cell r="B446" t="str">
            <v>ZK112</v>
          </cell>
          <cell r="C446">
            <v>0</v>
          </cell>
          <cell r="D446">
            <v>0</v>
          </cell>
          <cell r="E446">
            <v>523.37</v>
          </cell>
          <cell r="F446">
            <v>0</v>
          </cell>
        </row>
        <row r="447">
          <cell r="A447" t="str">
            <v>ZK112.K120.C320</v>
          </cell>
          <cell r="B447" t="str">
            <v>ZK112</v>
          </cell>
          <cell r="C447">
            <v>0</v>
          </cell>
          <cell r="D447">
            <v>0</v>
          </cell>
          <cell r="E447">
            <v>561.88</v>
          </cell>
          <cell r="F447">
            <v>441.22</v>
          </cell>
        </row>
        <row r="448">
          <cell r="A448" t="str">
            <v>ZK112.K120.C350</v>
          </cell>
          <cell r="B448" t="str">
            <v>ZK112</v>
          </cell>
          <cell r="C448">
            <v>0</v>
          </cell>
          <cell r="D448">
            <v>0</v>
          </cell>
          <cell r="E448">
            <v>218.65</v>
          </cell>
          <cell r="F448">
            <v>0</v>
          </cell>
        </row>
        <row r="449">
          <cell r="A449" t="str">
            <v>ZK112.K170.C390</v>
          </cell>
          <cell r="B449" t="str">
            <v>ZK112</v>
          </cell>
          <cell r="C449">
            <v>0</v>
          </cell>
          <cell r="D449">
            <v>0</v>
          </cell>
          <cell r="E449">
            <v>210</v>
          </cell>
          <cell r="F449">
            <v>0</v>
          </cell>
        </row>
        <row r="450">
          <cell r="A450" t="str">
            <v>ZK112.K288.C015</v>
          </cell>
          <cell r="B450" t="str">
            <v>ZK112</v>
          </cell>
          <cell r="C450">
            <v>0</v>
          </cell>
          <cell r="D450">
            <v>0</v>
          </cell>
          <cell r="E450">
            <v>344.19</v>
          </cell>
          <cell r="F450">
            <v>0</v>
          </cell>
        </row>
        <row r="451">
          <cell r="A451" t="str">
            <v>ZK114.K005.C395</v>
          </cell>
          <cell r="B451" t="str">
            <v>ZK114</v>
          </cell>
          <cell r="C451">
            <v>0</v>
          </cell>
          <cell r="D451">
            <v>0</v>
          </cell>
          <cell r="E451">
            <v>-264.5</v>
          </cell>
          <cell r="F451">
            <v>0</v>
          </cell>
        </row>
        <row r="452">
          <cell r="A452" t="str">
            <v>ZK114.K100.C009</v>
          </cell>
          <cell r="B452" t="str">
            <v>ZK114</v>
          </cell>
          <cell r="C452">
            <v>0</v>
          </cell>
          <cell r="D452">
            <v>0</v>
          </cell>
          <cell r="E452">
            <v>150</v>
          </cell>
          <cell r="F452">
            <v>0</v>
          </cell>
        </row>
        <row r="453">
          <cell r="A453" t="str">
            <v>ZK114.K100.C320</v>
          </cell>
          <cell r="B453" t="str">
            <v>ZK114</v>
          </cell>
          <cell r="C453">
            <v>0</v>
          </cell>
          <cell r="D453">
            <v>0</v>
          </cell>
          <cell r="E453">
            <v>150</v>
          </cell>
          <cell r="F453">
            <v>0</v>
          </cell>
        </row>
        <row r="454">
          <cell r="A454" t="str">
            <v>ZK114.K100.C390</v>
          </cell>
          <cell r="B454" t="str">
            <v>ZK114</v>
          </cell>
          <cell r="C454">
            <v>0</v>
          </cell>
          <cell r="D454">
            <v>350</v>
          </cell>
          <cell r="E454">
            <v>150</v>
          </cell>
          <cell r="F454">
            <v>0</v>
          </cell>
        </row>
        <row r="455">
          <cell r="A455" t="str">
            <v>ZK114.K100.C395</v>
          </cell>
          <cell r="B455" t="str">
            <v>ZK114</v>
          </cell>
          <cell r="C455">
            <v>0</v>
          </cell>
          <cell r="D455">
            <v>0</v>
          </cell>
          <cell r="E455">
            <v>375</v>
          </cell>
          <cell r="F455">
            <v>0</v>
          </cell>
        </row>
        <row r="456">
          <cell r="A456" t="str">
            <v>ZK114.K114.C395</v>
          </cell>
          <cell r="B456" t="str">
            <v>ZK114</v>
          </cell>
          <cell r="C456">
            <v>0</v>
          </cell>
          <cell r="D456">
            <v>0</v>
          </cell>
          <cell r="E456">
            <v>203.98</v>
          </cell>
          <cell r="F456">
            <v>0</v>
          </cell>
        </row>
        <row r="457">
          <cell r="A457" t="str">
            <v>ZK114.K115.C009</v>
          </cell>
          <cell r="B457" t="str">
            <v>ZK114</v>
          </cell>
          <cell r="C457">
            <v>0</v>
          </cell>
          <cell r="D457">
            <v>0</v>
          </cell>
          <cell r="E457">
            <v>87.35</v>
          </cell>
          <cell r="F457">
            <v>0</v>
          </cell>
        </row>
        <row r="458">
          <cell r="A458" t="str">
            <v>ZK114.K115.C019</v>
          </cell>
          <cell r="B458" t="str">
            <v>ZK114</v>
          </cell>
          <cell r="C458">
            <v>0</v>
          </cell>
          <cell r="D458">
            <v>0</v>
          </cell>
          <cell r="E458">
            <v>12.4</v>
          </cell>
          <cell r="F458">
            <v>0</v>
          </cell>
        </row>
        <row r="459">
          <cell r="A459" t="str">
            <v>ZK114.K115.C020</v>
          </cell>
          <cell r="B459" t="str">
            <v>ZK114</v>
          </cell>
          <cell r="C459">
            <v>0</v>
          </cell>
          <cell r="D459">
            <v>0</v>
          </cell>
          <cell r="E459">
            <v>32.700000000000003</v>
          </cell>
          <cell r="F459">
            <v>0</v>
          </cell>
        </row>
        <row r="460">
          <cell r="A460" t="str">
            <v>ZK114.K115.C125</v>
          </cell>
          <cell r="B460" t="str">
            <v>ZK114</v>
          </cell>
          <cell r="C460">
            <v>0</v>
          </cell>
          <cell r="D460">
            <v>0</v>
          </cell>
          <cell r="E460">
            <v>32</v>
          </cell>
          <cell r="F460">
            <v>0</v>
          </cell>
        </row>
        <row r="461">
          <cell r="A461" t="str">
            <v>ZK114.K115.C140</v>
          </cell>
          <cell r="B461" t="str">
            <v>ZK114</v>
          </cell>
          <cell r="C461">
            <v>0</v>
          </cell>
          <cell r="D461">
            <v>0</v>
          </cell>
          <cell r="E461">
            <v>24.8</v>
          </cell>
          <cell r="F461">
            <v>0</v>
          </cell>
        </row>
        <row r="462">
          <cell r="A462" t="str">
            <v>ZK114.K115.C274</v>
          </cell>
          <cell r="B462" t="str">
            <v>ZK114</v>
          </cell>
          <cell r="C462">
            <v>0</v>
          </cell>
          <cell r="D462">
            <v>0</v>
          </cell>
          <cell r="E462">
            <v>112.8</v>
          </cell>
          <cell r="F462">
            <v>0</v>
          </cell>
        </row>
        <row r="463">
          <cell r="A463" t="str">
            <v>ZK114.K115.C320</v>
          </cell>
          <cell r="B463" t="str">
            <v>ZK114</v>
          </cell>
          <cell r="C463">
            <v>0</v>
          </cell>
          <cell r="D463">
            <v>0</v>
          </cell>
          <cell r="E463">
            <v>0</v>
          </cell>
          <cell r="F463">
            <v>84.5</v>
          </cell>
        </row>
        <row r="464">
          <cell r="A464" t="str">
            <v>ZK114.K115.C330</v>
          </cell>
          <cell r="B464" t="str">
            <v>ZK114</v>
          </cell>
          <cell r="C464">
            <v>0</v>
          </cell>
          <cell r="D464">
            <v>0</v>
          </cell>
          <cell r="E464">
            <v>6.7</v>
          </cell>
          <cell r="F464">
            <v>0</v>
          </cell>
        </row>
        <row r="465">
          <cell r="A465" t="str">
            <v>ZK114.K115.C395</v>
          </cell>
          <cell r="B465" t="str">
            <v>ZK114</v>
          </cell>
          <cell r="C465">
            <v>0</v>
          </cell>
          <cell r="D465">
            <v>0</v>
          </cell>
          <cell r="E465">
            <v>1809.08</v>
          </cell>
          <cell r="F465">
            <v>0</v>
          </cell>
        </row>
        <row r="466">
          <cell r="A466" t="str">
            <v>ZK114.K115.C530</v>
          </cell>
          <cell r="B466" t="str">
            <v>ZK114</v>
          </cell>
          <cell r="C466">
            <v>0</v>
          </cell>
          <cell r="D466">
            <v>0</v>
          </cell>
          <cell r="E466">
            <v>127.5</v>
          </cell>
          <cell r="F466">
            <v>0</v>
          </cell>
        </row>
        <row r="467">
          <cell r="A467" t="str">
            <v>ZK114.K115.C540</v>
          </cell>
          <cell r="B467" t="str">
            <v>ZK114</v>
          </cell>
          <cell r="C467">
            <v>0</v>
          </cell>
          <cell r="D467">
            <v>0</v>
          </cell>
          <cell r="E467">
            <v>13</v>
          </cell>
          <cell r="F467">
            <v>0</v>
          </cell>
        </row>
        <row r="468">
          <cell r="A468" t="str">
            <v>ZK114.K115.C555</v>
          </cell>
          <cell r="B468" t="str">
            <v>ZK114</v>
          </cell>
          <cell r="C468">
            <v>0</v>
          </cell>
          <cell r="D468">
            <v>0</v>
          </cell>
          <cell r="E468">
            <v>173.7</v>
          </cell>
          <cell r="F468">
            <v>0</v>
          </cell>
        </row>
        <row r="469">
          <cell r="A469" t="str">
            <v>ZK114.K115.C601</v>
          </cell>
          <cell r="B469" t="str">
            <v>ZK114</v>
          </cell>
          <cell r="C469">
            <v>0</v>
          </cell>
          <cell r="D469">
            <v>0</v>
          </cell>
          <cell r="E469">
            <v>39</v>
          </cell>
          <cell r="F469">
            <v>0</v>
          </cell>
        </row>
        <row r="470">
          <cell r="A470" t="str">
            <v>ZK114.K115.C700</v>
          </cell>
          <cell r="B470" t="str">
            <v>ZK114</v>
          </cell>
          <cell r="C470">
            <v>0</v>
          </cell>
          <cell r="D470">
            <v>0</v>
          </cell>
          <cell r="E470">
            <v>26</v>
          </cell>
          <cell r="F470">
            <v>0</v>
          </cell>
        </row>
        <row r="471">
          <cell r="A471" t="str">
            <v>ZK114.K115.C850</v>
          </cell>
          <cell r="B471" t="str">
            <v>ZK114</v>
          </cell>
          <cell r="C471">
            <v>0</v>
          </cell>
          <cell r="D471">
            <v>0</v>
          </cell>
          <cell r="E471">
            <v>16.399999999999999</v>
          </cell>
          <cell r="F471">
            <v>0</v>
          </cell>
        </row>
        <row r="472">
          <cell r="A472" t="str">
            <v>ZK114.K116.C235</v>
          </cell>
          <cell r="B472" t="str">
            <v>ZK114</v>
          </cell>
          <cell r="C472">
            <v>0</v>
          </cell>
          <cell r="D472">
            <v>0</v>
          </cell>
          <cell r="E472">
            <v>37.5</v>
          </cell>
          <cell r="F472">
            <v>0</v>
          </cell>
        </row>
        <row r="473">
          <cell r="A473" t="str">
            <v>ZK114.K116.C395</v>
          </cell>
          <cell r="B473" t="str">
            <v>ZK114</v>
          </cell>
          <cell r="C473">
            <v>0</v>
          </cell>
          <cell r="D473">
            <v>0</v>
          </cell>
          <cell r="E473">
            <v>271.77999999999997</v>
          </cell>
          <cell r="F473">
            <v>0</v>
          </cell>
        </row>
        <row r="474">
          <cell r="A474" t="str">
            <v>ZK114.K117.C395</v>
          </cell>
          <cell r="B474" t="str">
            <v>ZK114</v>
          </cell>
          <cell r="C474">
            <v>0</v>
          </cell>
          <cell r="D474">
            <v>0</v>
          </cell>
          <cell r="E474">
            <v>173.75</v>
          </cell>
          <cell r="F474">
            <v>0</v>
          </cell>
        </row>
        <row r="475">
          <cell r="A475" t="str">
            <v>ZK114.K120.C009</v>
          </cell>
          <cell r="B475" t="str">
            <v>ZK114</v>
          </cell>
          <cell r="C475">
            <v>0</v>
          </cell>
          <cell r="D475">
            <v>0</v>
          </cell>
          <cell r="E475">
            <v>331.21</v>
          </cell>
          <cell r="F475">
            <v>0</v>
          </cell>
        </row>
        <row r="476">
          <cell r="A476" t="str">
            <v>ZK114.K120.C030</v>
          </cell>
          <cell r="B476" t="str">
            <v>ZK114</v>
          </cell>
          <cell r="C476">
            <v>0</v>
          </cell>
          <cell r="D476">
            <v>0</v>
          </cell>
          <cell r="E476">
            <v>58.33</v>
          </cell>
          <cell r="F476">
            <v>0</v>
          </cell>
        </row>
        <row r="477">
          <cell r="A477" t="str">
            <v>ZK114.K120.C130</v>
          </cell>
          <cell r="B477" t="str">
            <v>ZK114</v>
          </cell>
          <cell r="C477">
            <v>0</v>
          </cell>
          <cell r="D477">
            <v>0</v>
          </cell>
          <cell r="E477">
            <v>6.6</v>
          </cell>
          <cell r="F477">
            <v>49.2</v>
          </cell>
        </row>
        <row r="478">
          <cell r="A478" t="str">
            <v>ZK114.K120.C320</v>
          </cell>
          <cell r="B478" t="str">
            <v>ZK114</v>
          </cell>
          <cell r="C478">
            <v>0</v>
          </cell>
          <cell r="D478">
            <v>0</v>
          </cell>
          <cell r="E478">
            <v>467.87</v>
          </cell>
          <cell r="F478">
            <v>0</v>
          </cell>
        </row>
        <row r="479">
          <cell r="A479" t="str">
            <v>ZK114.K120.C395</v>
          </cell>
          <cell r="B479" t="str">
            <v>ZK114</v>
          </cell>
          <cell r="C479">
            <v>0</v>
          </cell>
          <cell r="D479">
            <v>0</v>
          </cell>
          <cell r="E479">
            <v>27</v>
          </cell>
          <cell r="F479">
            <v>0</v>
          </cell>
        </row>
        <row r="480">
          <cell r="A480" t="str">
            <v>ZK114.K130.C603</v>
          </cell>
          <cell r="B480" t="str">
            <v>ZK114</v>
          </cell>
          <cell r="C480">
            <v>0</v>
          </cell>
          <cell r="D480">
            <v>0</v>
          </cell>
          <cell r="E480">
            <v>449.35</v>
          </cell>
          <cell r="F480">
            <v>0</v>
          </cell>
        </row>
        <row r="481">
          <cell r="A481" t="str">
            <v>ZK114.K133.0000</v>
          </cell>
          <cell r="B481" t="str">
            <v>ZK114</v>
          </cell>
          <cell r="C481">
            <v>0</v>
          </cell>
          <cell r="D481">
            <v>26.88</v>
          </cell>
          <cell r="E481">
            <v>0</v>
          </cell>
          <cell r="F481">
            <v>0</v>
          </cell>
        </row>
        <row r="482">
          <cell r="A482" t="str">
            <v>ZK114.K133.C181</v>
          </cell>
          <cell r="B482" t="str">
            <v>ZK114</v>
          </cell>
          <cell r="C482">
            <v>0</v>
          </cell>
          <cell r="D482">
            <v>0</v>
          </cell>
          <cell r="E482">
            <v>19.649999999999999</v>
          </cell>
          <cell r="F482">
            <v>0</v>
          </cell>
        </row>
        <row r="483">
          <cell r="A483" t="str">
            <v>ZK114.K133.C320</v>
          </cell>
          <cell r="B483" t="str">
            <v>ZK114</v>
          </cell>
          <cell r="C483">
            <v>0</v>
          </cell>
          <cell r="D483">
            <v>0</v>
          </cell>
          <cell r="E483">
            <v>13.38</v>
          </cell>
          <cell r="F483">
            <v>0</v>
          </cell>
        </row>
        <row r="484">
          <cell r="A484" t="str">
            <v>ZK114.K133.C390</v>
          </cell>
          <cell r="B484" t="str">
            <v>ZK114</v>
          </cell>
          <cell r="C484">
            <v>0</v>
          </cell>
          <cell r="D484">
            <v>0</v>
          </cell>
          <cell r="E484">
            <v>48.6</v>
          </cell>
          <cell r="F484">
            <v>0</v>
          </cell>
        </row>
        <row r="485">
          <cell r="A485" t="str">
            <v>ZK114.K133.C395</v>
          </cell>
          <cell r="B485" t="str">
            <v>ZK114</v>
          </cell>
          <cell r="C485">
            <v>0</v>
          </cell>
          <cell r="D485">
            <v>0</v>
          </cell>
          <cell r="E485">
            <v>106.44</v>
          </cell>
          <cell r="F485">
            <v>54.54</v>
          </cell>
        </row>
        <row r="486">
          <cell r="A486" t="str">
            <v>ZK114.K133.C700</v>
          </cell>
          <cell r="B486" t="str">
            <v>ZK114</v>
          </cell>
          <cell r="C486">
            <v>0</v>
          </cell>
          <cell r="D486">
            <v>0</v>
          </cell>
          <cell r="E486">
            <v>26.67</v>
          </cell>
          <cell r="F486">
            <v>0</v>
          </cell>
        </row>
        <row r="487">
          <cell r="A487" t="str">
            <v>ZK114.K170.C390</v>
          </cell>
          <cell r="B487" t="str">
            <v>ZK114</v>
          </cell>
          <cell r="C487">
            <v>0</v>
          </cell>
          <cell r="D487">
            <v>0</v>
          </cell>
          <cell r="E487">
            <v>7409.5</v>
          </cell>
          <cell r="F487">
            <v>0</v>
          </cell>
        </row>
        <row r="488">
          <cell r="A488" t="str">
            <v>ZK114.K176.C140</v>
          </cell>
          <cell r="B488" t="str">
            <v>ZK114</v>
          </cell>
          <cell r="C488">
            <v>0</v>
          </cell>
          <cell r="D488">
            <v>0</v>
          </cell>
          <cell r="E488">
            <v>10</v>
          </cell>
          <cell r="F488">
            <v>0</v>
          </cell>
        </row>
        <row r="489">
          <cell r="A489" t="str">
            <v>ZK114.K190.C390</v>
          </cell>
          <cell r="B489" t="str">
            <v>ZK114</v>
          </cell>
          <cell r="C489">
            <v>0</v>
          </cell>
          <cell r="D489">
            <v>0</v>
          </cell>
          <cell r="E489">
            <v>105</v>
          </cell>
          <cell r="F489">
            <v>0</v>
          </cell>
        </row>
        <row r="490">
          <cell r="A490" t="str">
            <v>ZK114.K219.C155</v>
          </cell>
          <cell r="B490" t="str">
            <v>ZK114</v>
          </cell>
          <cell r="C490">
            <v>0</v>
          </cell>
          <cell r="D490">
            <v>0</v>
          </cell>
          <cell r="E490">
            <v>5.6</v>
          </cell>
          <cell r="F490">
            <v>0</v>
          </cell>
        </row>
        <row r="491">
          <cell r="A491" t="str">
            <v>ZK114.K219.C810</v>
          </cell>
          <cell r="B491" t="str">
            <v>ZK114</v>
          </cell>
          <cell r="C491">
            <v>0</v>
          </cell>
          <cell r="D491">
            <v>0</v>
          </cell>
          <cell r="E491">
            <v>204.71</v>
          </cell>
          <cell r="F491">
            <v>0</v>
          </cell>
        </row>
        <row r="492">
          <cell r="A492" t="str">
            <v>ZK114.K227.C555</v>
          </cell>
          <cell r="B492" t="str">
            <v>ZK114</v>
          </cell>
          <cell r="C492">
            <v>0</v>
          </cell>
          <cell r="D492">
            <v>0</v>
          </cell>
          <cell r="E492">
            <v>4061</v>
          </cell>
          <cell r="F492">
            <v>0</v>
          </cell>
        </row>
        <row r="493">
          <cell r="A493" t="str">
            <v>ZK114.K247.C555</v>
          </cell>
          <cell r="B493" t="str">
            <v>ZK114</v>
          </cell>
          <cell r="C493">
            <v>0</v>
          </cell>
          <cell r="D493">
            <v>0</v>
          </cell>
          <cell r="E493">
            <v>2080.96</v>
          </cell>
          <cell r="F493">
            <v>0</v>
          </cell>
        </row>
        <row r="494">
          <cell r="A494" t="str">
            <v>ZK114.K299.C009</v>
          </cell>
          <cell r="B494" t="str">
            <v>ZK114</v>
          </cell>
          <cell r="C494">
            <v>0</v>
          </cell>
          <cell r="D494">
            <v>5076.1899999999996</v>
          </cell>
          <cell r="E494">
            <v>706.61</v>
          </cell>
          <cell r="F494">
            <v>0</v>
          </cell>
        </row>
        <row r="495">
          <cell r="A495" t="str">
            <v>ZK114.K299.C019</v>
          </cell>
          <cell r="B495" t="str">
            <v>ZK114</v>
          </cell>
          <cell r="C495">
            <v>0</v>
          </cell>
          <cell r="D495">
            <v>0</v>
          </cell>
          <cell r="E495">
            <v>331.52</v>
          </cell>
          <cell r="F495">
            <v>0</v>
          </cell>
        </row>
        <row r="496">
          <cell r="A496" t="str">
            <v>ZK114.K299.C020</v>
          </cell>
          <cell r="B496" t="str">
            <v>ZK114</v>
          </cell>
          <cell r="C496">
            <v>0</v>
          </cell>
          <cell r="D496">
            <v>0</v>
          </cell>
          <cell r="E496">
            <v>6.66</v>
          </cell>
          <cell r="F496">
            <v>0</v>
          </cell>
        </row>
        <row r="497">
          <cell r="A497" t="str">
            <v>ZK114.K299.C031</v>
          </cell>
          <cell r="B497" t="str">
            <v>ZK114</v>
          </cell>
          <cell r="C497">
            <v>0</v>
          </cell>
          <cell r="D497">
            <v>0</v>
          </cell>
          <cell r="E497">
            <v>27.28</v>
          </cell>
          <cell r="F497">
            <v>0</v>
          </cell>
        </row>
        <row r="498">
          <cell r="A498" t="str">
            <v>ZK114.K299.C070</v>
          </cell>
          <cell r="B498" t="str">
            <v>ZK114</v>
          </cell>
          <cell r="C498">
            <v>0</v>
          </cell>
          <cell r="D498">
            <v>0</v>
          </cell>
          <cell r="E498">
            <v>1751.61</v>
          </cell>
          <cell r="F498">
            <v>0</v>
          </cell>
        </row>
        <row r="499">
          <cell r="A499" t="str">
            <v>ZK114.K299.C080</v>
          </cell>
          <cell r="B499" t="str">
            <v>ZK114</v>
          </cell>
          <cell r="C499">
            <v>0</v>
          </cell>
          <cell r="D499">
            <v>0</v>
          </cell>
          <cell r="E499">
            <v>103.57</v>
          </cell>
          <cell r="F499">
            <v>0</v>
          </cell>
        </row>
        <row r="500">
          <cell r="A500" t="str">
            <v>ZK114.K299.C100</v>
          </cell>
          <cell r="B500" t="str">
            <v>ZK114</v>
          </cell>
          <cell r="C500">
            <v>0</v>
          </cell>
          <cell r="D500">
            <v>0</v>
          </cell>
          <cell r="E500">
            <v>7687.2</v>
          </cell>
          <cell r="F500">
            <v>0</v>
          </cell>
        </row>
        <row r="501">
          <cell r="A501" t="str">
            <v>ZK114.K299.C115</v>
          </cell>
          <cell r="B501" t="str">
            <v>ZK114</v>
          </cell>
          <cell r="C501">
            <v>0</v>
          </cell>
          <cell r="D501">
            <v>0</v>
          </cell>
          <cell r="E501">
            <v>17.43</v>
          </cell>
          <cell r="F501">
            <v>0</v>
          </cell>
        </row>
        <row r="502">
          <cell r="A502" t="str">
            <v>ZK114.K299.C125</v>
          </cell>
          <cell r="B502" t="str">
            <v>ZK114</v>
          </cell>
          <cell r="C502">
            <v>0</v>
          </cell>
          <cell r="D502">
            <v>0</v>
          </cell>
          <cell r="E502">
            <v>226.13</v>
          </cell>
          <cell r="F502">
            <v>0</v>
          </cell>
        </row>
        <row r="503">
          <cell r="A503" t="str">
            <v>ZK114.K299.C140</v>
          </cell>
          <cell r="B503" t="str">
            <v>ZK114</v>
          </cell>
          <cell r="C503">
            <v>0</v>
          </cell>
          <cell r="D503">
            <v>0</v>
          </cell>
          <cell r="E503">
            <v>291.14999999999998</v>
          </cell>
          <cell r="F503">
            <v>0</v>
          </cell>
        </row>
        <row r="504">
          <cell r="A504" t="str">
            <v>ZK114.K299.C155</v>
          </cell>
          <cell r="B504" t="str">
            <v>ZK114</v>
          </cell>
          <cell r="C504">
            <v>0</v>
          </cell>
          <cell r="D504">
            <v>0</v>
          </cell>
          <cell r="E504">
            <v>888.82</v>
          </cell>
          <cell r="F504">
            <v>0</v>
          </cell>
        </row>
        <row r="505">
          <cell r="A505" t="str">
            <v>ZK114.K299.C181</v>
          </cell>
          <cell r="B505" t="str">
            <v>ZK114</v>
          </cell>
          <cell r="C505">
            <v>0</v>
          </cell>
          <cell r="D505">
            <v>0</v>
          </cell>
          <cell r="E505">
            <v>169</v>
          </cell>
          <cell r="F505">
            <v>0</v>
          </cell>
        </row>
        <row r="506">
          <cell r="A506" t="str">
            <v>ZK114.K299.C205</v>
          </cell>
          <cell r="B506" t="str">
            <v>ZK114</v>
          </cell>
          <cell r="C506">
            <v>0</v>
          </cell>
          <cell r="D506">
            <v>0</v>
          </cell>
          <cell r="E506">
            <v>32</v>
          </cell>
          <cell r="F506">
            <v>0</v>
          </cell>
        </row>
        <row r="507">
          <cell r="A507" t="str">
            <v>ZK114.K299.C265</v>
          </cell>
          <cell r="B507" t="str">
            <v>ZK114</v>
          </cell>
          <cell r="C507">
            <v>0</v>
          </cell>
          <cell r="D507">
            <v>0</v>
          </cell>
          <cell r="E507">
            <v>145.69999999999999</v>
          </cell>
          <cell r="F507">
            <v>0</v>
          </cell>
        </row>
        <row r="508">
          <cell r="A508" t="str">
            <v>ZK114.K299.C290</v>
          </cell>
          <cell r="B508" t="str">
            <v>ZK114</v>
          </cell>
          <cell r="C508">
            <v>0</v>
          </cell>
          <cell r="D508">
            <v>0</v>
          </cell>
          <cell r="E508">
            <v>6.5</v>
          </cell>
          <cell r="F508">
            <v>0</v>
          </cell>
        </row>
        <row r="509">
          <cell r="A509" t="str">
            <v>ZK114.K299.C300</v>
          </cell>
          <cell r="B509" t="str">
            <v>ZK114</v>
          </cell>
          <cell r="C509">
            <v>0</v>
          </cell>
          <cell r="D509">
            <v>0</v>
          </cell>
          <cell r="E509">
            <v>42.9</v>
          </cell>
          <cell r="F509">
            <v>0</v>
          </cell>
        </row>
        <row r="510">
          <cell r="A510" t="str">
            <v>ZK114.K299.C301</v>
          </cell>
          <cell r="B510" t="str">
            <v>ZK114</v>
          </cell>
          <cell r="C510">
            <v>0</v>
          </cell>
          <cell r="D510">
            <v>0</v>
          </cell>
          <cell r="E510">
            <v>330.25</v>
          </cell>
          <cell r="F510">
            <v>0</v>
          </cell>
        </row>
        <row r="511">
          <cell r="A511" t="str">
            <v>ZK114.K299.C302</v>
          </cell>
          <cell r="B511" t="str">
            <v>ZK114</v>
          </cell>
          <cell r="C511">
            <v>0</v>
          </cell>
          <cell r="D511">
            <v>0</v>
          </cell>
          <cell r="E511">
            <v>451.39</v>
          </cell>
          <cell r="F511">
            <v>0</v>
          </cell>
        </row>
        <row r="512">
          <cell r="A512" t="str">
            <v>ZK114.K299.C320</v>
          </cell>
          <cell r="B512" t="str">
            <v>ZK114</v>
          </cell>
          <cell r="C512">
            <v>0</v>
          </cell>
          <cell r="D512">
            <v>0</v>
          </cell>
          <cell r="E512">
            <v>2084.6999999999998</v>
          </cell>
          <cell r="F512">
            <v>300</v>
          </cell>
        </row>
        <row r="513">
          <cell r="A513" t="str">
            <v>ZK114.K299.C330</v>
          </cell>
          <cell r="B513" t="str">
            <v>ZK114</v>
          </cell>
          <cell r="C513">
            <v>0</v>
          </cell>
          <cell r="D513">
            <v>0</v>
          </cell>
          <cell r="E513">
            <v>528.92999999999995</v>
          </cell>
          <cell r="F513">
            <v>0</v>
          </cell>
        </row>
        <row r="514">
          <cell r="A514" t="str">
            <v>ZK114.K299.C360</v>
          </cell>
          <cell r="B514" t="str">
            <v>ZK114</v>
          </cell>
          <cell r="C514">
            <v>0</v>
          </cell>
          <cell r="D514">
            <v>0</v>
          </cell>
          <cell r="E514">
            <v>343.22</v>
          </cell>
          <cell r="F514">
            <v>0</v>
          </cell>
        </row>
        <row r="515">
          <cell r="A515" t="str">
            <v>ZK114.K299.C390</v>
          </cell>
          <cell r="B515" t="str">
            <v>ZK114</v>
          </cell>
          <cell r="C515">
            <v>0</v>
          </cell>
          <cell r="D515">
            <v>0</v>
          </cell>
          <cell r="E515">
            <v>14.26</v>
          </cell>
          <cell r="F515">
            <v>0</v>
          </cell>
        </row>
        <row r="516">
          <cell r="A516" t="str">
            <v>ZK114.K299.C395</v>
          </cell>
          <cell r="B516" t="str">
            <v>ZK114</v>
          </cell>
          <cell r="C516">
            <v>0</v>
          </cell>
          <cell r="D516">
            <v>0</v>
          </cell>
          <cell r="E516">
            <v>5.6</v>
          </cell>
          <cell r="F516">
            <v>0</v>
          </cell>
        </row>
        <row r="517">
          <cell r="A517" t="str">
            <v>ZK114.K299.C430</v>
          </cell>
          <cell r="B517" t="str">
            <v>ZK114</v>
          </cell>
          <cell r="C517">
            <v>0</v>
          </cell>
          <cell r="D517">
            <v>0</v>
          </cell>
          <cell r="E517">
            <v>93.76</v>
          </cell>
          <cell r="F517">
            <v>0</v>
          </cell>
        </row>
        <row r="518">
          <cell r="A518" t="str">
            <v>ZK114.K299.C500</v>
          </cell>
          <cell r="B518" t="str">
            <v>ZK114</v>
          </cell>
          <cell r="C518">
            <v>0</v>
          </cell>
          <cell r="D518">
            <v>0</v>
          </cell>
          <cell r="E518">
            <v>1070.6099999999999</v>
          </cell>
          <cell r="F518">
            <v>0</v>
          </cell>
        </row>
        <row r="519">
          <cell r="A519" t="str">
            <v>ZK114.K299.C555</v>
          </cell>
          <cell r="B519" t="str">
            <v>ZK114</v>
          </cell>
          <cell r="C519">
            <v>0</v>
          </cell>
          <cell r="D519">
            <v>0</v>
          </cell>
          <cell r="E519">
            <v>11173.29</v>
          </cell>
          <cell r="F519">
            <v>6965.4</v>
          </cell>
        </row>
        <row r="520">
          <cell r="A520" t="str">
            <v>ZK114.K299.C600</v>
          </cell>
          <cell r="B520" t="str">
            <v>ZK114</v>
          </cell>
          <cell r="C520">
            <v>0</v>
          </cell>
          <cell r="D520">
            <v>0</v>
          </cell>
          <cell r="E520">
            <v>7</v>
          </cell>
          <cell r="F520">
            <v>0</v>
          </cell>
        </row>
        <row r="521">
          <cell r="A521" t="str">
            <v>ZK114.K299.C700</v>
          </cell>
          <cell r="B521" t="str">
            <v>ZK114</v>
          </cell>
          <cell r="C521">
            <v>0</v>
          </cell>
          <cell r="D521">
            <v>0</v>
          </cell>
          <cell r="E521">
            <v>822.58</v>
          </cell>
          <cell r="F521">
            <v>76</v>
          </cell>
        </row>
        <row r="522">
          <cell r="A522" t="str">
            <v>ZK114.K299.I001</v>
          </cell>
          <cell r="B522" t="str">
            <v>ZK114</v>
          </cell>
          <cell r="C522">
            <v>0</v>
          </cell>
          <cell r="D522">
            <v>0</v>
          </cell>
          <cell r="E522">
            <v>983.92</v>
          </cell>
          <cell r="F522">
            <v>0</v>
          </cell>
        </row>
        <row r="523">
          <cell r="A523" t="str">
            <v>ZK200.0001</v>
          </cell>
          <cell r="B523" t="str">
            <v>ZK200</v>
          </cell>
          <cell r="C523">
            <v>0</v>
          </cell>
          <cell r="D523">
            <v>0</v>
          </cell>
          <cell r="E523">
            <v>0</v>
          </cell>
          <cell r="F523">
            <v>0</v>
          </cell>
        </row>
        <row r="524">
          <cell r="A524" t="str">
            <v>ZK200.0008</v>
          </cell>
          <cell r="B524" t="str">
            <v>ZK200</v>
          </cell>
          <cell r="C524">
            <v>0</v>
          </cell>
          <cell r="D524">
            <v>0</v>
          </cell>
          <cell r="E524">
            <v>0</v>
          </cell>
          <cell r="F524">
            <v>0</v>
          </cell>
        </row>
        <row r="525">
          <cell r="A525" t="str">
            <v>ZK200.0009</v>
          </cell>
          <cell r="B525" t="str">
            <v>ZK200</v>
          </cell>
          <cell r="C525">
            <v>0</v>
          </cell>
          <cell r="D525">
            <v>0</v>
          </cell>
          <cell r="E525">
            <v>0</v>
          </cell>
          <cell r="F525">
            <v>0</v>
          </cell>
        </row>
        <row r="526">
          <cell r="A526" t="str">
            <v>ZK200.4810</v>
          </cell>
          <cell r="B526" t="str">
            <v>ZK200</v>
          </cell>
          <cell r="C526">
            <v>0</v>
          </cell>
          <cell r="D526">
            <v>0</v>
          </cell>
          <cell r="E526">
            <v>0</v>
          </cell>
          <cell r="F526">
            <v>0</v>
          </cell>
        </row>
        <row r="527">
          <cell r="A527" t="str">
            <v>ZK200.K001</v>
          </cell>
          <cell r="B527" t="str">
            <v>ZK200</v>
          </cell>
          <cell r="C527">
            <v>0</v>
          </cell>
          <cell r="D527">
            <v>0</v>
          </cell>
          <cell r="E527">
            <v>0</v>
          </cell>
          <cell r="F527">
            <v>0</v>
          </cell>
        </row>
        <row r="528">
          <cell r="A528" t="str">
            <v>ZK200.K006</v>
          </cell>
          <cell r="B528" t="str">
            <v>ZK200</v>
          </cell>
          <cell r="C528">
            <v>0</v>
          </cell>
          <cell r="D528">
            <v>0</v>
          </cell>
          <cell r="E528">
            <v>0</v>
          </cell>
          <cell r="F528">
            <v>0</v>
          </cell>
        </row>
        <row r="529">
          <cell r="A529" t="str">
            <v>ZK200.K100</v>
          </cell>
          <cell r="B529" t="str">
            <v>ZK200</v>
          </cell>
          <cell r="C529">
            <v>0</v>
          </cell>
          <cell r="D529">
            <v>526.24</v>
          </cell>
          <cell r="E529">
            <v>3518.7</v>
          </cell>
          <cell r="F529">
            <v>0</v>
          </cell>
        </row>
        <row r="530">
          <cell r="A530" t="str">
            <v>ZK200.K102</v>
          </cell>
          <cell r="B530" t="str">
            <v>ZK200</v>
          </cell>
          <cell r="C530">
            <v>0</v>
          </cell>
          <cell r="D530">
            <v>7060.95</v>
          </cell>
          <cell r="E530">
            <v>1725</v>
          </cell>
          <cell r="F530">
            <v>0</v>
          </cell>
        </row>
        <row r="531">
          <cell r="A531" t="str">
            <v>ZK200.K104</v>
          </cell>
          <cell r="B531" t="str">
            <v>ZK200</v>
          </cell>
          <cell r="C531">
            <v>0</v>
          </cell>
          <cell r="D531">
            <v>318.92</v>
          </cell>
          <cell r="E531">
            <v>408</v>
          </cell>
          <cell r="F531">
            <v>0</v>
          </cell>
        </row>
        <row r="532">
          <cell r="A532" t="str">
            <v>ZK200.K115</v>
          </cell>
          <cell r="B532" t="str">
            <v>ZK200</v>
          </cell>
          <cell r="C532">
            <v>0</v>
          </cell>
          <cell r="D532">
            <v>3449.29</v>
          </cell>
          <cell r="E532">
            <v>16858.419999999998</v>
          </cell>
          <cell r="F532">
            <v>0</v>
          </cell>
        </row>
        <row r="533">
          <cell r="A533" t="str">
            <v>ZK200.K116</v>
          </cell>
          <cell r="B533" t="str">
            <v>ZK200</v>
          </cell>
          <cell r="C533">
            <v>0</v>
          </cell>
          <cell r="D533">
            <v>610.95000000000005</v>
          </cell>
          <cell r="E533">
            <v>6516.49</v>
          </cell>
          <cell r="F533">
            <v>874.1</v>
          </cell>
        </row>
        <row r="534">
          <cell r="A534" t="str">
            <v>ZK200.K117</v>
          </cell>
          <cell r="B534" t="str">
            <v>ZK200</v>
          </cell>
          <cell r="C534">
            <v>0</v>
          </cell>
          <cell r="D534">
            <v>0</v>
          </cell>
          <cell r="E534">
            <v>24.42</v>
          </cell>
          <cell r="F534">
            <v>0</v>
          </cell>
        </row>
        <row r="535">
          <cell r="A535" t="str">
            <v>ZK200.K119</v>
          </cell>
          <cell r="B535" t="str">
            <v>ZK200</v>
          </cell>
          <cell r="C535">
            <v>0</v>
          </cell>
          <cell r="D535">
            <v>127.93</v>
          </cell>
          <cell r="E535">
            <v>0</v>
          </cell>
          <cell r="F535">
            <v>0</v>
          </cell>
        </row>
        <row r="536">
          <cell r="A536" t="str">
            <v>ZK200.K120</v>
          </cell>
          <cell r="B536" t="str">
            <v>ZK200</v>
          </cell>
          <cell r="C536">
            <v>0</v>
          </cell>
          <cell r="D536">
            <v>1471.81</v>
          </cell>
          <cell r="E536">
            <v>1730.01</v>
          </cell>
          <cell r="F536">
            <v>375.77000000000004</v>
          </cell>
        </row>
        <row r="537">
          <cell r="A537" t="str">
            <v>ZK200.K130</v>
          </cell>
          <cell r="B537" t="str">
            <v>ZK200</v>
          </cell>
          <cell r="C537">
            <v>0</v>
          </cell>
          <cell r="D537">
            <v>0</v>
          </cell>
          <cell r="E537">
            <v>394.03</v>
          </cell>
          <cell r="F537">
            <v>0</v>
          </cell>
        </row>
        <row r="538">
          <cell r="A538" t="str">
            <v>ZK200.K133</v>
          </cell>
          <cell r="B538" t="str">
            <v>ZK200</v>
          </cell>
          <cell r="C538">
            <v>0</v>
          </cell>
          <cell r="D538">
            <v>441.7</v>
          </cell>
          <cell r="E538">
            <v>1781.49</v>
          </cell>
          <cell r="F538">
            <v>0</v>
          </cell>
        </row>
        <row r="539">
          <cell r="A539" t="str">
            <v>ZK200.K134</v>
          </cell>
          <cell r="B539" t="str">
            <v>ZK200</v>
          </cell>
          <cell r="C539">
            <v>0</v>
          </cell>
          <cell r="D539">
            <v>0</v>
          </cell>
          <cell r="E539">
            <v>9102.59</v>
          </cell>
          <cell r="F539">
            <v>388</v>
          </cell>
        </row>
        <row r="540">
          <cell r="A540" t="str">
            <v>ZK200.K136</v>
          </cell>
          <cell r="B540" t="str">
            <v>ZK200</v>
          </cell>
          <cell r="C540">
            <v>0</v>
          </cell>
          <cell r="D540">
            <v>0</v>
          </cell>
          <cell r="E540">
            <v>306.35000000000002</v>
          </cell>
          <cell r="F540">
            <v>0</v>
          </cell>
        </row>
        <row r="541">
          <cell r="A541" t="str">
            <v>ZK200.K138</v>
          </cell>
          <cell r="B541" t="str">
            <v>ZK200</v>
          </cell>
          <cell r="C541">
            <v>0</v>
          </cell>
          <cell r="D541">
            <v>545.5</v>
          </cell>
          <cell r="E541">
            <v>281.58</v>
          </cell>
          <cell r="F541">
            <v>0</v>
          </cell>
        </row>
        <row r="542">
          <cell r="A542" t="str">
            <v>ZK200.K175</v>
          </cell>
          <cell r="B542" t="str">
            <v>ZK200</v>
          </cell>
          <cell r="C542">
            <v>0</v>
          </cell>
          <cell r="D542">
            <v>0</v>
          </cell>
          <cell r="E542">
            <v>341.96</v>
          </cell>
          <cell r="F542">
            <v>0</v>
          </cell>
        </row>
        <row r="543">
          <cell r="A543" t="str">
            <v>ZK200.K300</v>
          </cell>
          <cell r="B543" t="str">
            <v>ZK200</v>
          </cell>
          <cell r="C543">
            <v>0</v>
          </cell>
          <cell r="D543">
            <v>928.32</v>
          </cell>
          <cell r="E543">
            <v>16790.400000000001</v>
          </cell>
          <cell r="F543">
            <v>2015.5600000000002</v>
          </cell>
        </row>
        <row r="544">
          <cell r="A544" t="str">
            <v>ZK200.K302</v>
          </cell>
          <cell r="B544" t="str">
            <v>ZK200</v>
          </cell>
          <cell r="C544">
            <v>0</v>
          </cell>
          <cell r="D544">
            <v>0</v>
          </cell>
          <cell r="E544">
            <v>226.52</v>
          </cell>
          <cell r="F544">
            <v>0</v>
          </cell>
        </row>
        <row r="545">
          <cell r="A545" t="str">
            <v>ZK200.K303</v>
          </cell>
          <cell r="B545" t="str">
            <v>ZK200</v>
          </cell>
          <cell r="C545">
            <v>0</v>
          </cell>
          <cell r="D545">
            <v>0</v>
          </cell>
          <cell r="E545">
            <v>19</v>
          </cell>
          <cell r="F545">
            <v>0</v>
          </cell>
        </row>
        <row r="546">
          <cell r="A546" t="str">
            <v>ZK200.K306</v>
          </cell>
          <cell r="B546" t="str">
            <v>ZK200</v>
          </cell>
          <cell r="C546">
            <v>0</v>
          </cell>
          <cell r="D546">
            <v>24980</v>
          </cell>
          <cell r="E546">
            <v>10707.59</v>
          </cell>
          <cell r="F546">
            <v>670</v>
          </cell>
        </row>
        <row r="547">
          <cell r="A547" t="str">
            <v>ZK200.K307</v>
          </cell>
          <cell r="B547" t="str">
            <v>ZK200</v>
          </cell>
          <cell r="C547">
            <v>0</v>
          </cell>
          <cell r="D547">
            <v>20985.3</v>
          </cell>
          <cell r="E547">
            <v>2775.95</v>
          </cell>
          <cell r="F547">
            <v>0</v>
          </cell>
        </row>
        <row r="548">
          <cell r="A548" t="str">
            <v>ZK200.K308</v>
          </cell>
          <cell r="B548" t="str">
            <v>ZK200</v>
          </cell>
          <cell r="C548">
            <v>0</v>
          </cell>
          <cell r="D548">
            <v>0</v>
          </cell>
          <cell r="E548">
            <v>20.82</v>
          </cell>
          <cell r="F548">
            <v>0</v>
          </cell>
        </row>
        <row r="549">
          <cell r="A549" t="str">
            <v>ZK200.K317</v>
          </cell>
          <cell r="B549" t="str">
            <v>ZK200</v>
          </cell>
          <cell r="C549">
            <v>0</v>
          </cell>
          <cell r="D549">
            <v>0</v>
          </cell>
          <cell r="E549">
            <v>91.8</v>
          </cell>
          <cell r="F549">
            <v>0</v>
          </cell>
        </row>
        <row r="550">
          <cell r="A550" t="str">
            <v>ZK200.K335</v>
          </cell>
          <cell r="B550" t="str">
            <v>ZK200</v>
          </cell>
          <cell r="C550">
            <v>0</v>
          </cell>
          <cell r="D550">
            <v>0</v>
          </cell>
          <cell r="E550">
            <v>4.5</v>
          </cell>
          <cell r="F550">
            <v>0</v>
          </cell>
        </row>
        <row r="551">
          <cell r="A551" t="str">
            <v>ZK200.K342</v>
          </cell>
          <cell r="B551" t="str">
            <v>ZK200</v>
          </cell>
          <cell r="C551">
            <v>0</v>
          </cell>
          <cell r="D551">
            <v>0</v>
          </cell>
          <cell r="E551">
            <v>8</v>
          </cell>
          <cell r="F551">
            <v>0</v>
          </cell>
        </row>
        <row r="552">
          <cell r="A552" t="str">
            <v>ZK201.K005</v>
          </cell>
          <cell r="B552" t="str">
            <v>ZK201</v>
          </cell>
          <cell r="C552">
            <v>0</v>
          </cell>
          <cell r="D552">
            <v>0</v>
          </cell>
          <cell r="E552">
            <v>-34652</v>
          </cell>
          <cell r="F552">
            <v>0</v>
          </cell>
        </row>
        <row r="553">
          <cell r="A553" t="str">
            <v>ZK201.K104</v>
          </cell>
          <cell r="B553" t="str">
            <v>ZK201</v>
          </cell>
          <cell r="C553">
            <v>0</v>
          </cell>
          <cell r="D553">
            <v>0</v>
          </cell>
          <cell r="E553">
            <v>0</v>
          </cell>
          <cell r="F553">
            <v>0</v>
          </cell>
        </row>
        <row r="554">
          <cell r="A554" t="str">
            <v>ZK201.K115</v>
          </cell>
          <cell r="B554" t="str">
            <v>ZK201</v>
          </cell>
          <cell r="C554">
            <v>0</v>
          </cell>
          <cell r="D554">
            <v>0</v>
          </cell>
          <cell r="E554">
            <v>159.72999999999999</v>
          </cell>
          <cell r="F554">
            <v>0</v>
          </cell>
        </row>
        <row r="555">
          <cell r="A555" t="str">
            <v>ZK201.K138</v>
          </cell>
          <cell r="B555" t="str">
            <v>ZK201</v>
          </cell>
          <cell r="C555">
            <v>0</v>
          </cell>
          <cell r="D555">
            <v>4424</v>
          </cell>
          <cell r="E555">
            <v>114046.59</v>
          </cell>
          <cell r="F555">
            <v>0</v>
          </cell>
        </row>
        <row r="556">
          <cell r="A556" t="str">
            <v>ZK201.K158</v>
          </cell>
          <cell r="B556" t="str">
            <v>ZK201</v>
          </cell>
          <cell r="C556">
            <v>0</v>
          </cell>
          <cell r="D556">
            <v>8010</v>
          </cell>
          <cell r="E556">
            <v>7822.5</v>
          </cell>
          <cell r="F556">
            <v>0</v>
          </cell>
        </row>
        <row r="557">
          <cell r="A557" t="str">
            <v>ZK201.K159</v>
          </cell>
          <cell r="B557" t="str">
            <v>ZK201</v>
          </cell>
          <cell r="C557">
            <v>0</v>
          </cell>
          <cell r="D557">
            <v>5800</v>
          </cell>
          <cell r="E557">
            <v>12552.5</v>
          </cell>
          <cell r="F557">
            <v>0</v>
          </cell>
        </row>
        <row r="558">
          <cell r="A558" t="str">
            <v>ZK201.K160</v>
          </cell>
          <cell r="B558" t="str">
            <v>ZK201</v>
          </cell>
          <cell r="C558">
            <v>0</v>
          </cell>
          <cell r="D558">
            <v>1300</v>
          </cell>
          <cell r="E558">
            <v>57360.35</v>
          </cell>
          <cell r="F558">
            <v>2795</v>
          </cell>
        </row>
        <row r="559">
          <cell r="A559" t="str">
            <v>ZK201.K201</v>
          </cell>
          <cell r="B559" t="str">
            <v>ZK201</v>
          </cell>
          <cell r="C559">
            <v>0</v>
          </cell>
          <cell r="D559">
            <v>0</v>
          </cell>
          <cell r="E559">
            <v>0</v>
          </cell>
          <cell r="F559">
            <v>0</v>
          </cell>
        </row>
        <row r="560">
          <cell r="A560" t="str">
            <v>ZK201.K301</v>
          </cell>
          <cell r="B560" t="str">
            <v>ZK201</v>
          </cell>
          <cell r="C560">
            <v>0</v>
          </cell>
          <cell r="D560">
            <v>131202.65</v>
          </cell>
          <cell r="E560">
            <v>12489.88</v>
          </cell>
          <cell r="F560">
            <v>0</v>
          </cell>
        </row>
        <row r="561">
          <cell r="A561" t="str">
            <v>ZK201.K302</v>
          </cell>
          <cell r="B561" t="str">
            <v>ZK201</v>
          </cell>
          <cell r="C561">
            <v>0</v>
          </cell>
          <cell r="D561">
            <v>0</v>
          </cell>
          <cell r="E561">
            <v>337304</v>
          </cell>
          <cell r="F561">
            <v>0</v>
          </cell>
        </row>
        <row r="562">
          <cell r="A562" t="str">
            <v>ZK201.K303</v>
          </cell>
          <cell r="B562" t="str">
            <v>ZK201</v>
          </cell>
          <cell r="C562">
            <v>0</v>
          </cell>
          <cell r="D562">
            <v>12640.25</v>
          </cell>
          <cell r="E562">
            <v>101269.28</v>
          </cell>
          <cell r="F562">
            <v>4380</v>
          </cell>
        </row>
        <row r="563">
          <cell r="A563" t="str">
            <v>ZK201.K304</v>
          </cell>
          <cell r="B563" t="str">
            <v>ZK201</v>
          </cell>
          <cell r="C563">
            <v>0</v>
          </cell>
          <cell r="D563">
            <v>50397.43</v>
          </cell>
          <cell r="E563">
            <v>344680.08</v>
          </cell>
          <cell r="F563">
            <v>46868.5</v>
          </cell>
        </row>
        <row r="564">
          <cell r="A564" t="str">
            <v>ZK201.K305</v>
          </cell>
          <cell r="B564" t="str">
            <v>ZK201</v>
          </cell>
          <cell r="C564">
            <v>0</v>
          </cell>
          <cell r="D564">
            <v>0</v>
          </cell>
          <cell r="E564">
            <v>33481</v>
          </cell>
          <cell r="F564">
            <v>50000</v>
          </cell>
        </row>
        <row r="565">
          <cell r="A565" t="str">
            <v>ZK201.K307</v>
          </cell>
          <cell r="B565" t="str">
            <v>ZK201</v>
          </cell>
          <cell r="C565">
            <v>0</v>
          </cell>
          <cell r="D565">
            <v>0</v>
          </cell>
          <cell r="E565">
            <v>6053</v>
          </cell>
          <cell r="F565">
            <v>0</v>
          </cell>
        </row>
        <row r="566">
          <cell r="A566" t="str">
            <v>ZK201.K308</v>
          </cell>
          <cell r="B566" t="str">
            <v>ZK201</v>
          </cell>
          <cell r="C566">
            <v>0</v>
          </cell>
          <cell r="D566">
            <v>264</v>
          </cell>
          <cell r="E566">
            <v>26298.47</v>
          </cell>
          <cell r="F566">
            <v>1869.6399999999999</v>
          </cell>
        </row>
        <row r="567">
          <cell r="A567" t="str">
            <v>ZK201.K309</v>
          </cell>
          <cell r="B567" t="str">
            <v>ZK201</v>
          </cell>
          <cell r="C567">
            <v>0</v>
          </cell>
          <cell r="D567">
            <v>3017.37</v>
          </cell>
          <cell r="E567">
            <v>5792</v>
          </cell>
          <cell r="F567">
            <v>0</v>
          </cell>
        </row>
        <row r="568">
          <cell r="A568" t="str">
            <v>ZK201.K310</v>
          </cell>
          <cell r="B568" t="str">
            <v>ZK201</v>
          </cell>
          <cell r="C568">
            <v>0</v>
          </cell>
          <cell r="D568">
            <v>0</v>
          </cell>
          <cell r="E568">
            <v>39553.5</v>
          </cell>
          <cell r="F568">
            <v>242</v>
          </cell>
        </row>
        <row r="569">
          <cell r="A569" t="str">
            <v>ZK201.K334</v>
          </cell>
          <cell r="B569" t="str">
            <v>ZK201</v>
          </cell>
          <cell r="C569">
            <v>0</v>
          </cell>
          <cell r="D569">
            <v>0</v>
          </cell>
          <cell r="E569">
            <v>0</v>
          </cell>
          <cell r="F569">
            <v>0</v>
          </cell>
        </row>
        <row r="570">
          <cell r="A570" t="str">
            <v>ZK202.K115</v>
          </cell>
          <cell r="B570" t="str">
            <v>ZK202</v>
          </cell>
          <cell r="C570">
            <v>0</v>
          </cell>
          <cell r="D570">
            <v>0</v>
          </cell>
          <cell r="E570">
            <v>3407.19</v>
          </cell>
          <cell r="F570">
            <v>0</v>
          </cell>
        </row>
        <row r="571">
          <cell r="A571" t="str">
            <v>ZK202.K116</v>
          </cell>
          <cell r="B571" t="str">
            <v>ZK202</v>
          </cell>
          <cell r="C571">
            <v>0</v>
          </cell>
          <cell r="D571">
            <v>0</v>
          </cell>
          <cell r="E571">
            <v>2077.9899999999998</v>
          </cell>
          <cell r="F571">
            <v>146.82</v>
          </cell>
        </row>
        <row r="572">
          <cell r="A572" t="str">
            <v>ZK202.K160</v>
          </cell>
          <cell r="B572" t="str">
            <v>ZK202</v>
          </cell>
          <cell r="C572">
            <v>0</v>
          </cell>
          <cell r="D572">
            <v>150</v>
          </cell>
          <cell r="E572">
            <v>6124.75</v>
          </cell>
          <cell r="F572">
            <v>5000</v>
          </cell>
        </row>
        <row r="573">
          <cell r="A573" t="str">
            <v>ZK202.K316</v>
          </cell>
          <cell r="B573" t="str">
            <v>ZK202</v>
          </cell>
          <cell r="C573">
            <v>0</v>
          </cell>
          <cell r="D573">
            <v>3125</v>
          </cell>
          <cell r="E573">
            <v>88500</v>
          </cell>
          <cell r="F573">
            <v>95250</v>
          </cell>
        </row>
        <row r="574">
          <cell r="A574" t="str">
            <v>ZK202.K317</v>
          </cell>
          <cell r="B574" t="str">
            <v>ZK202</v>
          </cell>
          <cell r="C574">
            <v>0</v>
          </cell>
          <cell r="D574">
            <v>0</v>
          </cell>
          <cell r="E574">
            <v>2708.06</v>
          </cell>
          <cell r="F574">
            <v>82</v>
          </cell>
        </row>
        <row r="575">
          <cell r="A575" t="str">
            <v>ZK202.K318</v>
          </cell>
          <cell r="B575" t="str">
            <v>ZK202</v>
          </cell>
          <cell r="C575">
            <v>0</v>
          </cell>
          <cell r="D575">
            <v>0</v>
          </cell>
          <cell r="E575">
            <v>5841.37</v>
          </cell>
          <cell r="F575">
            <v>0</v>
          </cell>
        </row>
        <row r="576">
          <cell r="A576" t="str">
            <v>ZK202.K319</v>
          </cell>
          <cell r="B576" t="str">
            <v>ZK202</v>
          </cell>
          <cell r="C576">
            <v>0</v>
          </cell>
          <cell r="D576">
            <v>0</v>
          </cell>
          <cell r="E576">
            <v>17219.59</v>
          </cell>
          <cell r="F576">
            <v>0</v>
          </cell>
        </row>
        <row r="577">
          <cell r="A577" t="str">
            <v>ZK203.K005</v>
          </cell>
          <cell r="B577" t="str">
            <v>ZK203</v>
          </cell>
          <cell r="C577">
            <v>0</v>
          </cell>
          <cell r="D577">
            <v>0</v>
          </cell>
          <cell r="E577">
            <v>-750</v>
          </cell>
          <cell r="F577">
            <v>0</v>
          </cell>
        </row>
        <row r="578">
          <cell r="A578" t="str">
            <v>ZK203.K130</v>
          </cell>
          <cell r="B578" t="str">
            <v>ZK203</v>
          </cell>
          <cell r="C578">
            <v>0</v>
          </cell>
          <cell r="D578">
            <v>20.63</v>
          </cell>
          <cell r="E578">
            <v>0</v>
          </cell>
          <cell r="F578">
            <v>0</v>
          </cell>
        </row>
        <row r="579">
          <cell r="A579" t="str">
            <v>ZK203.K133</v>
          </cell>
          <cell r="B579" t="str">
            <v>ZK203</v>
          </cell>
          <cell r="C579">
            <v>0</v>
          </cell>
          <cell r="D579">
            <v>0</v>
          </cell>
          <cell r="E579">
            <v>101.84</v>
          </cell>
          <cell r="F579">
            <v>0</v>
          </cell>
        </row>
        <row r="580">
          <cell r="A580" t="str">
            <v>ZK203.K160</v>
          </cell>
          <cell r="B580" t="str">
            <v>ZK203</v>
          </cell>
          <cell r="C580">
            <v>0</v>
          </cell>
          <cell r="D580">
            <v>200</v>
          </cell>
          <cell r="E580">
            <v>20307.5</v>
          </cell>
          <cell r="F580">
            <v>22656.25</v>
          </cell>
        </row>
        <row r="581">
          <cell r="A581" t="str">
            <v>ZK203.K310</v>
          </cell>
          <cell r="B581" t="str">
            <v>ZK203</v>
          </cell>
          <cell r="C581">
            <v>0</v>
          </cell>
          <cell r="D581">
            <v>-20.63</v>
          </cell>
          <cell r="E581">
            <v>0</v>
          </cell>
          <cell r="F581">
            <v>0</v>
          </cell>
        </row>
        <row r="582">
          <cell r="A582" t="str">
            <v>ZK203.K324</v>
          </cell>
          <cell r="B582" t="str">
            <v>ZK203</v>
          </cell>
          <cell r="C582">
            <v>0</v>
          </cell>
          <cell r="D582">
            <v>66069.62</v>
          </cell>
          <cell r="E582">
            <v>241377.82</v>
          </cell>
          <cell r="F582">
            <v>0</v>
          </cell>
        </row>
        <row r="583">
          <cell r="A583" t="str">
            <v>ZK203.K325</v>
          </cell>
          <cell r="B583" t="str">
            <v>ZK203</v>
          </cell>
          <cell r="C583">
            <v>0</v>
          </cell>
          <cell r="D583">
            <v>0</v>
          </cell>
          <cell r="E583">
            <v>73873.759999999995</v>
          </cell>
          <cell r="F583">
            <v>42577.74</v>
          </cell>
        </row>
        <row r="584">
          <cell r="A584" t="str">
            <v>ZK203.K326</v>
          </cell>
          <cell r="B584" t="str">
            <v>ZK203</v>
          </cell>
          <cell r="C584">
            <v>0</v>
          </cell>
          <cell r="D584">
            <v>20426.55</v>
          </cell>
          <cell r="E584">
            <v>132729.25</v>
          </cell>
          <cell r="F584">
            <v>87343.97</v>
          </cell>
        </row>
        <row r="585">
          <cell r="A585" t="str">
            <v>ZK203.K327</v>
          </cell>
          <cell r="B585" t="str">
            <v>ZK203</v>
          </cell>
          <cell r="C585">
            <v>0</v>
          </cell>
          <cell r="D585">
            <v>11193.32</v>
          </cell>
          <cell r="E585">
            <v>48846.69</v>
          </cell>
          <cell r="F585">
            <v>97</v>
          </cell>
        </row>
        <row r="586">
          <cell r="A586" t="str">
            <v>ZK203.K329</v>
          </cell>
          <cell r="B586" t="str">
            <v>ZK203</v>
          </cell>
          <cell r="C586">
            <v>0</v>
          </cell>
          <cell r="D586">
            <v>1502.65</v>
          </cell>
          <cell r="E586">
            <v>17749.400000000001</v>
          </cell>
          <cell r="F586">
            <v>0</v>
          </cell>
        </row>
        <row r="587">
          <cell r="A587" t="str">
            <v>ZK204.K115</v>
          </cell>
          <cell r="B587" t="str">
            <v>ZK204</v>
          </cell>
          <cell r="C587">
            <v>0</v>
          </cell>
          <cell r="D587">
            <v>0</v>
          </cell>
          <cell r="E587">
            <v>0</v>
          </cell>
          <cell r="F587">
            <v>0</v>
          </cell>
        </row>
        <row r="588">
          <cell r="A588" t="str">
            <v>ZK204.K133</v>
          </cell>
          <cell r="B588" t="str">
            <v>ZK204</v>
          </cell>
          <cell r="C588">
            <v>0</v>
          </cell>
          <cell r="D588">
            <v>0</v>
          </cell>
          <cell r="E588">
            <v>0</v>
          </cell>
          <cell r="F588">
            <v>0</v>
          </cell>
        </row>
        <row r="589">
          <cell r="A589" t="str">
            <v>ZK204.K134</v>
          </cell>
          <cell r="B589" t="str">
            <v>ZK204</v>
          </cell>
          <cell r="C589">
            <v>0</v>
          </cell>
          <cell r="D589">
            <v>0</v>
          </cell>
          <cell r="E589">
            <v>0</v>
          </cell>
          <cell r="F589">
            <v>0</v>
          </cell>
        </row>
        <row r="590">
          <cell r="A590" t="str">
            <v>ZK204.K160</v>
          </cell>
          <cell r="B590" t="str">
            <v>ZK204</v>
          </cell>
          <cell r="C590">
            <v>0</v>
          </cell>
          <cell r="D590">
            <v>0</v>
          </cell>
          <cell r="E590">
            <v>3548.85</v>
          </cell>
          <cell r="F590">
            <v>0</v>
          </cell>
        </row>
        <row r="591">
          <cell r="A591" t="str">
            <v>ZK204.K334</v>
          </cell>
          <cell r="B591" t="str">
            <v>ZK204</v>
          </cell>
          <cell r="C591">
            <v>0</v>
          </cell>
          <cell r="D591">
            <v>28667.58</v>
          </cell>
          <cell r="E591">
            <v>92045</v>
          </cell>
          <cell r="F591">
            <v>11492.33</v>
          </cell>
        </row>
        <row r="592">
          <cell r="A592" t="str">
            <v>ZK204.K335</v>
          </cell>
          <cell r="B592" t="str">
            <v>ZK204</v>
          </cell>
          <cell r="C592">
            <v>0</v>
          </cell>
          <cell r="D592">
            <v>4267.95</v>
          </cell>
          <cell r="E592">
            <v>56789.23</v>
          </cell>
          <cell r="F592">
            <v>2373.9</v>
          </cell>
        </row>
        <row r="593">
          <cell r="A593" t="str">
            <v>ZK204.K336</v>
          </cell>
          <cell r="B593" t="str">
            <v>ZK204</v>
          </cell>
          <cell r="C593">
            <v>0</v>
          </cell>
          <cell r="D593">
            <v>870.1</v>
          </cell>
          <cell r="E593">
            <v>10495.83</v>
          </cell>
          <cell r="F593">
            <v>1162</v>
          </cell>
        </row>
        <row r="594">
          <cell r="A594" t="str">
            <v>ZK204.K352</v>
          </cell>
          <cell r="B594" t="str">
            <v>ZK204</v>
          </cell>
          <cell r="C594">
            <v>0</v>
          </cell>
          <cell r="D594">
            <v>0</v>
          </cell>
          <cell r="E594">
            <v>0</v>
          </cell>
          <cell r="F594">
            <v>0</v>
          </cell>
        </row>
        <row r="595">
          <cell r="A595" t="str">
            <v>ZK204.K353</v>
          </cell>
          <cell r="B595" t="str">
            <v>ZK204</v>
          </cell>
          <cell r="C595">
            <v>0</v>
          </cell>
          <cell r="D595">
            <v>0</v>
          </cell>
          <cell r="E595">
            <v>0</v>
          </cell>
          <cell r="F595">
            <v>0</v>
          </cell>
        </row>
        <row r="596">
          <cell r="A596" t="str">
            <v>ZK204.K355</v>
          </cell>
          <cell r="B596" t="str">
            <v>ZK204</v>
          </cell>
          <cell r="C596">
            <v>0</v>
          </cell>
          <cell r="D596">
            <v>0</v>
          </cell>
          <cell r="E596">
            <v>0</v>
          </cell>
          <cell r="F596">
            <v>0</v>
          </cell>
        </row>
        <row r="597">
          <cell r="A597" t="str">
            <v>ZK205.K001</v>
          </cell>
          <cell r="B597" t="str">
            <v>ZK205</v>
          </cell>
          <cell r="C597">
            <v>0</v>
          </cell>
          <cell r="D597">
            <v>0</v>
          </cell>
          <cell r="E597">
            <v>0</v>
          </cell>
          <cell r="F597">
            <v>0</v>
          </cell>
        </row>
        <row r="598">
          <cell r="A598" t="str">
            <v>ZK205.K006</v>
          </cell>
          <cell r="B598" t="str">
            <v>ZK205</v>
          </cell>
          <cell r="C598">
            <v>0</v>
          </cell>
          <cell r="D598">
            <v>0</v>
          </cell>
          <cell r="E598">
            <v>-6950</v>
          </cell>
          <cell r="F598">
            <v>0</v>
          </cell>
        </row>
        <row r="599">
          <cell r="A599" t="str">
            <v>ZK205.K120</v>
          </cell>
          <cell r="B599" t="str">
            <v>ZK205</v>
          </cell>
          <cell r="C599">
            <v>0</v>
          </cell>
          <cell r="D599">
            <v>0</v>
          </cell>
          <cell r="E599">
            <v>74</v>
          </cell>
          <cell r="F599">
            <v>0</v>
          </cell>
        </row>
        <row r="600">
          <cell r="A600" t="str">
            <v>ZK205.K136</v>
          </cell>
          <cell r="B600" t="str">
            <v>ZK205</v>
          </cell>
          <cell r="C600">
            <v>0</v>
          </cell>
          <cell r="D600">
            <v>0</v>
          </cell>
          <cell r="E600">
            <v>0</v>
          </cell>
          <cell r="F600">
            <v>0</v>
          </cell>
        </row>
        <row r="601">
          <cell r="A601" t="str">
            <v>ZK205.K161</v>
          </cell>
          <cell r="B601" t="str">
            <v>ZK205</v>
          </cell>
          <cell r="C601">
            <v>0</v>
          </cell>
          <cell r="D601">
            <v>0</v>
          </cell>
          <cell r="E601">
            <v>1000</v>
          </cell>
          <cell r="F601">
            <v>0</v>
          </cell>
        </row>
        <row r="602">
          <cell r="A602" t="str">
            <v>ZK205.K307</v>
          </cell>
          <cell r="B602" t="str">
            <v>ZK205</v>
          </cell>
          <cell r="C602">
            <v>0</v>
          </cell>
          <cell r="D602">
            <v>7500</v>
          </cell>
          <cell r="E602">
            <v>6340.93</v>
          </cell>
          <cell r="F602">
            <v>0</v>
          </cell>
        </row>
        <row r="603">
          <cell r="A603" t="str">
            <v>ZK205.K308</v>
          </cell>
          <cell r="B603" t="str">
            <v>ZK205</v>
          </cell>
          <cell r="C603">
            <v>0</v>
          </cell>
          <cell r="D603">
            <v>0</v>
          </cell>
          <cell r="E603">
            <v>3184.3</v>
          </cell>
          <cell r="F603">
            <v>400</v>
          </cell>
        </row>
        <row r="604">
          <cell r="A604" t="str">
            <v>ZK205.K327</v>
          </cell>
          <cell r="B604" t="str">
            <v>ZK205</v>
          </cell>
          <cell r="C604">
            <v>0</v>
          </cell>
          <cell r="D604">
            <v>0</v>
          </cell>
          <cell r="E604">
            <v>26</v>
          </cell>
          <cell r="F604">
            <v>0</v>
          </cell>
        </row>
        <row r="605">
          <cell r="A605" t="str">
            <v>ZK205.K334</v>
          </cell>
          <cell r="B605" t="str">
            <v>ZK205</v>
          </cell>
          <cell r="C605">
            <v>0</v>
          </cell>
          <cell r="D605">
            <v>0</v>
          </cell>
          <cell r="E605">
            <v>9.17</v>
          </cell>
          <cell r="F605">
            <v>0</v>
          </cell>
        </row>
        <row r="606">
          <cell r="A606" t="str">
            <v>ZK205.K341</v>
          </cell>
          <cell r="B606" t="str">
            <v>ZK205</v>
          </cell>
          <cell r="C606">
            <v>0</v>
          </cell>
          <cell r="D606">
            <v>2780</v>
          </cell>
          <cell r="E606">
            <v>156092.60999999999</v>
          </cell>
          <cell r="F606">
            <v>75564.400000000009</v>
          </cell>
        </row>
        <row r="607">
          <cell r="A607" t="str">
            <v>ZK205.K342</v>
          </cell>
          <cell r="B607" t="str">
            <v>ZK205</v>
          </cell>
          <cell r="C607">
            <v>0</v>
          </cell>
          <cell r="D607">
            <v>771</v>
          </cell>
          <cell r="E607">
            <v>22753.7</v>
          </cell>
          <cell r="F607">
            <v>58846</v>
          </cell>
        </row>
        <row r="608">
          <cell r="A608" t="str">
            <v>ZK205.K343</v>
          </cell>
          <cell r="B608" t="str">
            <v>ZK205</v>
          </cell>
          <cell r="C608">
            <v>0</v>
          </cell>
          <cell r="D608">
            <v>1122.21</v>
          </cell>
          <cell r="E608">
            <v>49297.08</v>
          </cell>
          <cell r="F608">
            <v>3321</v>
          </cell>
        </row>
        <row r="609">
          <cell r="A609" t="str">
            <v>ZK205.K344</v>
          </cell>
          <cell r="B609" t="str">
            <v>ZK205</v>
          </cell>
          <cell r="C609">
            <v>0</v>
          </cell>
          <cell r="D609">
            <v>710</v>
          </cell>
          <cell r="E609">
            <v>35346.83</v>
          </cell>
          <cell r="F609">
            <v>1423</v>
          </cell>
        </row>
        <row r="610">
          <cell r="A610" t="str">
            <v>ZK205.K354</v>
          </cell>
          <cell r="B610" t="str">
            <v>ZK205</v>
          </cell>
          <cell r="C610">
            <v>0</v>
          </cell>
          <cell r="D610">
            <v>0</v>
          </cell>
          <cell r="E610">
            <v>147.5</v>
          </cell>
          <cell r="F610">
            <v>0</v>
          </cell>
        </row>
        <row r="611">
          <cell r="A611" t="str">
            <v>ZK206.K115</v>
          </cell>
          <cell r="B611" t="str">
            <v>ZK206</v>
          </cell>
          <cell r="C611">
            <v>0</v>
          </cell>
          <cell r="D611">
            <v>0</v>
          </cell>
          <cell r="E611">
            <v>3.1</v>
          </cell>
          <cell r="F611">
            <v>0</v>
          </cell>
        </row>
        <row r="612">
          <cell r="A612" t="str">
            <v>ZK206.K335</v>
          </cell>
          <cell r="B612" t="str">
            <v>ZK206</v>
          </cell>
          <cell r="C612">
            <v>0</v>
          </cell>
          <cell r="D612">
            <v>0</v>
          </cell>
          <cell r="E612">
            <v>878.59</v>
          </cell>
          <cell r="F612">
            <v>0</v>
          </cell>
        </row>
        <row r="613">
          <cell r="A613" t="str">
            <v>ZK206.K349</v>
          </cell>
          <cell r="B613" t="str">
            <v>ZK206</v>
          </cell>
          <cell r="C613">
            <v>0</v>
          </cell>
          <cell r="D613">
            <v>16481.25</v>
          </cell>
          <cell r="E613">
            <v>609.58000000000004</v>
          </cell>
          <cell r="F613">
            <v>8730</v>
          </cell>
        </row>
        <row r="614">
          <cell r="A614" t="str">
            <v>ZK206.K350</v>
          </cell>
          <cell r="B614" t="str">
            <v>ZK206</v>
          </cell>
          <cell r="C614">
            <v>0</v>
          </cell>
          <cell r="D614">
            <v>3690</v>
          </cell>
          <cell r="E614">
            <v>11113.06</v>
          </cell>
          <cell r="F614">
            <v>246.20000000000002</v>
          </cell>
        </row>
        <row r="615">
          <cell r="A615" t="str">
            <v>ZK206.K351</v>
          </cell>
          <cell r="B615" t="str">
            <v>ZK206</v>
          </cell>
          <cell r="C615">
            <v>0</v>
          </cell>
          <cell r="D615">
            <v>0</v>
          </cell>
          <cell r="E615">
            <v>27083.97</v>
          </cell>
          <cell r="F615">
            <v>9045.6</v>
          </cell>
        </row>
        <row r="616">
          <cell r="A616" t="str">
            <v>ZK206.K352</v>
          </cell>
          <cell r="B616" t="str">
            <v>ZK206</v>
          </cell>
          <cell r="C616">
            <v>0</v>
          </cell>
          <cell r="D616">
            <v>6125.74</v>
          </cell>
          <cell r="E616">
            <v>100742.76000000001</v>
          </cell>
          <cell r="F616">
            <v>16588</v>
          </cell>
        </row>
        <row r="617">
          <cell r="A617" t="str">
            <v>ZK206.K353</v>
          </cell>
          <cell r="B617" t="str">
            <v>ZK206</v>
          </cell>
          <cell r="C617">
            <v>0</v>
          </cell>
          <cell r="D617">
            <v>4916.24</v>
          </cell>
          <cell r="E617">
            <v>15998.99</v>
          </cell>
          <cell r="F617">
            <v>5073</v>
          </cell>
        </row>
        <row r="618">
          <cell r="A618" t="str">
            <v>ZK206.K354</v>
          </cell>
          <cell r="B618" t="str">
            <v>ZK206</v>
          </cell>
          <cell r="C618">
            <v>0</v>
          </cell>
          <cell r="D618">
            <v>5338.13</v>
          </cell>
          <cell r="E618">
            <v>206834.43</v>
          </cell>
          <cell r="F618">
            <v>10785.900000000001</v>
          </cell>
        </row>
        <row r="619">
          <cell r="A619" t="str">
            <v>ZK206.K355</v>
          </cell>
          <cell r="B619" t="str">
            <v>ZK206</v>
          </cell>
          <cell r="C619">
            <v>0</v>
          </cell>
          <cell r="D619">
            <v>0</v>
          </cell>
          <cell r="E619">
            <v>75045.95</v>
          </cell>
          <cell r="F619">
            <v>34584.5</v>
          </cell>
        </row>
        <row r="620">
          <cell r="A620" t="str">
            <v>ZK206.K356</v>
          </cell>
          <cell r="B620" t="str">
            <v>ZK206</v>
          </cell>
          <cell r="C620">
            <v>0</v>
          </cell>
          <cell r="D620">
            <v>0</v>
          </cell>
          <cell r="E620">
            <v>3903.65</v>
          </cell>
          <cell r="F620">
            <v>0</v>
          </cell>
        </row>
        <row r="621">
          <cell r="A621" t="str">
            <v>ZK207.K176</v>
          </cell>
          <cell r="B621" t="str">
            <v>ZK207</v>
          </cell>
          <cell r="C621">
            <v>0</v>
          </cell>
          <cell r="D621">
            <v>0</v>
          </cell>
          <cell r="E621">
            <v>219.95</v>
          </cell>
          <cell r="F621">
            <v>0</v>
          </cell>
        </row>
        <row r="622">
          <cell r="A622" t="str">
            <v>ZK207.K309</v>
          </cell>
          <cell r="B622" t="str">
            <v>ZK207</v>
          </cell>
          <cell r="C622">
            <v>0</v>
          </cell>
          <cell r="D622">
            <v>0</v>
          </cell>
          <cell r="E622">
            <v>2000</v>
          </cell>
          <cell r="F622">
            <v>0</v>
          </cell>
        </row>
        <row r="623">
          <cell r="A623" t="str">
            <v>ZK207.K360</v>
          </cell>
          <cell r="B623" t="str">
            <v>ZK207</v>
          </cell>
          <cell r="C623">
            <v>0</v>
          </cell>
          <cell r="D623">
            <v>0</v>
          </cell>
          <cell r="E623">
            <v>3752.44</v>
          </cell>
          <cell r="F623">
            <v>0</v>
          </cell>
        </row>
        <row r="624">
          <cell r="A624" t="str">
            <v>ZK207.K361</v>
          </cell>
          <cell r="B624" t="str">
            <v>ZK207</v>
          </cell>
          <cell r="C624">
            <v>0</v>
          </cell>
          <cell r="D624">
            <v>0</v>
          </cell>
          <cell r="E624">
            <v>10135.200000000001</v>
          </cell>
          <cell r="F624">
            <v>0</v>
          </cell>
        </row>
        <row r="625">
          <cell r="A625" t="str">
            <v>ZK207.K362</v>
          </cell>
          <cell r="B625" t="str">
            <v>ZK207</v>
          </cell>
          <cell r="C625">
            <v>0</v>
          </cell>
          <cell r="D625">
            <v>0</v>
          </cell>
          <cell r="E625">
            <v>17550</v>
          </cell>
          <cell r="F625">
            <v>0</v>
          </cell>
        </row>
        <row r="626">
          <cell r="A626" t="str">
            <v>ZK208.K136</v>
          </cell>
          <cell r="B626" t="str">
            <v>ZK208</v>
          </cell>
          <cell r="C626">
            <v>0</v>
          </cell>
          <cell r="D626">
            <v>0</v>
          </cell>
          <cell r="E626">
            <v>82.62</v>
          </cell>
          <cell r="F626">
            <v>0</v>
          </cell>
        </row>
        <row r="627">
          <cell r="A627" t="str">
            <v>ZK208.K207</v>
          </cell>
          <cell r="B627" t="str">
            <v>ZK208</v>
          </cell>
          <cell r="C627">
            <v>0</v>
          </cell>
          <cell r="D627">
            <v>0</v>
          </cell>
          <cell r="E627">
            <v>2516</v>
          </cell>
          <cell r="F627">
            <v>0</v>
          </cell>
        </row>
        <row r="628">
          <cell r="A628" t="str">
            <v>ZK208.K302</v>
          </cell>
          <cell r="B628" t="str">
            <v>ZK208</v>
          </cell>
          <cell r="C628">
            <v>0</v>
          </cell>
          <cell r="D628">
            <v>0</v>
          </cell>
          <cell r="E628">
            <v>4519.62</v>
          </cell>
          <cell r="F628">
            <v>2000</v>
          </cell>
        </row>
        <row r="629">
          <cell r="A629" t="str">
            <v>ZK208.K303</v>
          </cell>
          <cell r="B629" t="str">
            <v>ZK208</v>
          </cell>
          <cell r="C629">
            <v>0</v>
          </cell>
          <cell r="D629">
            <v>0</v>
          </cell>
          <cell r="E629">
            <v>37.799999999999997</v>
          </cell>
          <cell r="F629">
            <v>0</v>
          </cell>
        </row>
        <row r="630">
          <cell r="A630" t="str">
            <v>ZK208.K304</v>
          </cell>
          <cell r="B630" t="str">
            <v>ZK208</v>
          </cell>
          <cell r="C630">
            <v>0</v>
          </cell>
          <cell r="D630">
            <v>0</v>
          </cell>
          <cell r="E630">
            <v>13255</v>
          </cell>
          <cell r="F630">
            <v>0</v>
          </cell>
        </row>
        <row r="631">
          <cell r="A631" t="str">
            <v>ZK208.K316</v>
          </cell>
          <cell r="B631" t="str">
            <v>ZK208</v>
          </cell>
          <cell r="C631">
            <v>0</v>
          </cell>
          <cell r="D631">
            <v>0</v>
          </cell>
          <cell r="E631">
            <v>8886.6</v>
          </cell>
          <cell r="F631">
            <v>403.52</v>
          </cell>
        </row>
        <row r="632">
          <cell r="A632" t="str">
            <v>ZK208.K335</v>
          </cell>
          <cell r="B632" t="str">
            <v>ZK208</v>
          </cell>
          <cell r="C632">
            <v>0</v>
          </cell>
          <cell r="D632">
            <v>0</v>
          </cell>
          <cell r="E632">
            <v>13394.82</v>
          </cell>
          <cell r="F632">
            <v>4235.75</v>
          </cell>
        </row>
        <row r="633">
          <cell r="A633" t="str">
            <v>ZK208.K354</v>
          </cell>
          <cell r="B633" t="str">
            <v>ZK208</v>
          </cell>
          <cell r="C633">
            <v>0</v>
          </cell>
          <cell r="D633">
            <v>0</v>
          </cell>
          <cell r="E633">
            <v>29456</v>
          </cell>
          <cell r="F633">
            <v>150</v>
          </cell>
        </row>
        <row r="634">
          <cell r="A634" t="str">
            <v>ZK300.0001</v>
          </cell>
          <cell r="B634" t="str">
            <v>ZK300</v>
          </cell>
          <cell r="C634">
            <v>0</v>
          </cell>
          <cell r="D634">
            <v>0</v>
          </cell>
          <cell r="E634">
            <v>0</v>
          </cell>
          <cell r="F634">
            <v>0</v>
          </cell>
        </row>
        <row r="635">
          <cell r="A635" t="str">
            <v>ZK300.0008</v>
          </cell>
          <cell r="B635" t="str">
            <v>ZK300</v>
          </cell>
          <cell r="C635">
            <v>0</v>
          </cell>
          <cell r="D635">
            <v>0</v>
          </cell>
          <cell r="E635">
            <v>0</v>
          </cell>
          <cell r="F635">
            <v>0</v>
          </cell>
        </row>
        <row r="636">
          <cell r="A636" t="str">
            <v>ZK300.0009</v>
          </cell>
          <cell r="B636" t="str">
            <v>ZK300</v>
          </cell>
          <cell r="C636">
            <v>0</v>
          </cell>
          <cell r="D636">
            <v>0</v>
          </cell>
          <cell r="E636">
            <v>0</v>
          </cell>
          <cell r="F636">
            <v>0</v>
          </cell>
        </row>
        <row r="637">
          <cell r="A637" t="str">
            <v>ZK300.K100</v>
          </cell>
          <cell r="B637" t="str">
            <v>ZK300</v>
          </cell>
          <cell r="C637">
            <v>0</v>
          </cell>
          <cell r="D637">
            <v>69</v>
          </cell>
          <cell r="E637">
            <v>0</v>
          </cell>
          <cell r="F637">
            <v>0</v>
          </cell>
        </row>
        <row r="638">
          <cell r="A638" t="str">
            <v>ZK300.K102</v>
          </cell>
          <cell r="B638" t="str">
            <v>ZK300</v>
          </cell>
          <cell r="C638">
            <v>0</v>
          </cell>
          <cell r="D638">
            <v>7028.5</v>
          </cell>
          <cell r="E638">
            <v>0</v>
          </cell>
          <cell r="F638">
            <v>0</v>
          </cell>
        </row>
        <row r="639">
          <cell r="A639" t="str">
            <v>ZK300.K115</v>
          </cell>
          <cell r="B639" t="str">
            <v>ZK300</v>
          </cell>
          <cell r="C639">
            <v>0</v>
          </cell>
          <cell r="D639">
            <v>4715.16</v>
          </cell>
          <cell r="E639">
            <v>4830.0199999999995</v>
          </cell>
          <cell r="F639">
            <v>0</v>
          </cell>
        </row>
        <row r="640">
          <cell r="A640" t="str">
            <v>ZK300.K116</v>
          </cell>
          <cell r="B640" t="str">
            <v>ZK300</v>
          </cell>
          <cell r="C640">
            <v>0</v>
          </cell>
          <cell r="D640">
            <v>253.29</v>
          </cell>
          <cell r="E640">
            <v>329.86</v>
          </cell>
          <cell r="F640">
            <v>0</v>
          </cell>
        </row>
        <row r="641">
          <cell r="A641" t="str">
            <v>ZK300.K117</v>
          </cell>
          <cell r="B641" t="str">
            <v>ZK300</v>
          </cell>
          <cell r="C641">
            <v>0</v>
          </cell>
          <cell r="D641">
            <v>410.2</v>
          </cell>
          <cell r="E641">
            <v>187.79</v>
          </cell>
          <cell r="F641">
            <v>0</v>
          </cell>
        </row>
        <row r="642">
          <cell r="A642" t="str">
            <v>ZK300.K120</v>
          </cell>
          <cell r="B642" t="str">
            <v>ZK300</v>
          </cell>
          <cell r="C642">
            <v>0</v>
          </cell>
          <cell r="D642">
            <v>376.84</v>
          </cell>
          <cell r="E642">
            <v>0</v>
          </cell>
          <cell r="F642">
            <v>0</v>
          </cell>
        </row>
        <row r="643">
          <cell r="A643" t="str">
            <v>ZK300.K130</v>
          </cell>
          <cell r="B643" t="str">
            <v>ZK300</v>
          </cell>
          <cell r="C643">
            <v>0</v>
          </cell>
          <cell r="D643">
            <v>664</v>
          </cell>
          <cell r="E643">
            <v>116.62</v>
          </cell>
          <cell r="F643">
            <v>0</v>
          </cell>
        </row>
        <row r="644">
          <cell r="A644" t="str">
            <v>ZK300.K133</v>
          </cell>
          <cell r="B644" t="str">
            <v>ZK300</v>
          </cell>
          <cell r="C644">
            <v>0</v>
          </cell>
          <cell r="D644">
            <v>26.59</v>
          </cell>
          <cell r="E644">
            <v>75.34</v>
          </cell>
          <cell r="F644">
            <v>0</v>
          </cell>
        </row>
        <row r="645">
          <cell r="A645" t="str">
            <v>ZK300.K138</v>
          </cell>
          <cell r="B645" t="str">
            <v>ZK300</v>
          </cell>
          <cell r="C645">
            <v>0</v>
          </cell>
          <cell r="D645">
            <v>503</v>
          </cell>
          <cell r="E645">
            <v>866</v>
          </cell>
          <cell r="F645">
            <v>0</v>
          </cell>
        </row>
        <row r="646">
          <cell r="A646" t="str">
            <v>ZK300.K146</v>
          </cell>
          <cell r="B646" t="str">
            <v>ZK300</v>
          </cell>
          <cell r="C646">
            <v>0</v>
          </cell>
          <cell r="D646">
            <v>20.73</v>
          </cell>
          <cell r="E646">
            <v>0</v>
          </cell>
          <cell r="F646">
            <v>0</v>
          </cell>
        </row>
        <row r="647">
          <cell r="A647" t="str">
            <v>ZK300.K158</v>
          </cell>
          <cell r="B647" t="str">
            <v>ZK300</v>
          </cell>
          <cell r="C647">
            <v>0</v>
          </cell>
          <cell r="D647">
            <v>268</v>
          </cell>
          <cell r="E647">
            <v>0</v>
          </cell>
          <cell r="F647">
            <v>0</v>
          </cell>
        </row>
        <row r="648">
          <cell r="A648" t="str">
            <v>ZK300.K160</v>
          </cell>
          <cell r="B648" t="str">
            <v>ZK300</v>
          </cell>
          <cell r="C648">
            <v>0</v>
          </cell>
          <cell r="D648">
            <v>169.17</v>
          </cell>
          <cell r="E648">
            <v>0</v>
          </cell>
          <cell r="F648">
            <v>0</v>
          </cell>
        </row>
        <row r="649">
          <cell r="A649" t="str">
            <v>ZK300.K161</v>
          </cell>
          <cell r="B649" t="str">
            <v>ZK300</v>
          </cell>
          <cell r="C649">
            <v>0</v>
          </cell>
          <cell r="D649">
            <v>34.57</v>
          </cell>
          <cell r="E649">
            <v>0</v>
          </cell>
          <cell r="F649">
            <v>0</v>
          </cell>
        </row>
        <row r="650">
          <cell r="A650" t="str">
            <v>ZK300.K171</v>
          </cell>
          <cell r="B650" t="str">
            <v>ZK300</v>
          </cell>
          <cell r="C650">
            <v>0</v>
          </cell>
          <cell r="D650">
            <v>366.67</v>
          </cell>
          <cell r="E650">
            <v>24503.759999999998</v>
          </cell>
          <cell r="F650">
            <v>11450</v>
          </cell>
        </row>
        <row r="651">
          <cell r="A651" t="str">
            <v>ZK300.K181</v>
          </cell>
          <cell r="B651" t="str">
            <v>ZK300</v>
          </cell>
          <cell r="C651">
            <v>0</v>
          </cell>
          <cell r="D651">
            <v>0.4</v>
          </cell>
          <cell r="E651">
            <v>0</v>
          </cell>
          <cell r="F651">
            <v>0</v>
          </cell>
        </row>
        <row r="652">
          <cell r="A652" t="str">
            <v>ZK300.K185</v>
          </cell>
          <cell r="B652" t="str">
            <v>ZK300</v>
          </cell>
          <cell r="C652">
            <v>0</v>
          </cell>
          <cell r="D652">
            <v>12935.25</v>
          </cell>
          <cell r="E652">
            <v>22996.89</v>
          </cell>
          <cell r="F652">
            <v>6155.8</v>
          </cell>
        </row>
        <row r="653">
          <cell r="A653" t="str">
            <v>ZK300.K186</v>
          </cell>
          <cell r="B653" t="str">
            <v>ZK300</v>
          </cell>
          <cell r="C653">
            <v>0</v>
          </cell>
          <cell r="D653">
            <v>2567.77</v>
          </cell>
          <cell r="E653">
            <v>2850.72</v>
          </cell>
          <cell r="F653">
            <v>105</v>
          </cell>
        </row>
        <row r="654">
          <cell r="A654" t="str">
            <v>ZK400.0001</v>
          </cell>
          <cell r="B654" t="str">
            <v>ZK400</v>
          </cell>
          <cell r="C654">
            <v>0</v>
          </cell>
          <cell r="D654">
            <v>0</v>
          </cell>
          <cell r="E654">
            <v>0</v>
          </cell>
          <cell r="F654">
            <v>11351.27</v>
          </cell>
        </row>
        <row r="655">
          <cell r="A655" t="str">
            <v>ZK400.0008</v>
          </cell>
          <cell r="B655" t="str">
            <v>ZK400</v>
          </cell>
          <cell r="C655">
            <v>0</v>
          </cell>
          <cell r="D655">
            <v>0</v>
          </cell>
          <cell r="E655">
            <v>0</v>
          </cell>
          <cell r="F655">
            <v>0</v>
          </cell>
        </row>
        <row r="656">
          <cell r="A656" t="str">
            <v>ZK400.0009</v>
          </cell>
          <cell r="B656" t="str">
            <v>ZK400</v>
          </cell>
          <cell r="C656">
            <v>0</v>
          </cell>
          <cell r="D656">
            <v>0</v>
          </cell>
          <cell r="E656">
            <v>0</v>
          </cell>
          <cell r="F656">
            <v>0</v>
          </cell>
        </row>
        <row r="657">
          <cell r="A657" t="str">
            <v>ZK400.2460</v>
          </cell>
          <cell r="B657" t="str">
            <v>ZK400</v>
          </cell>
          <cell r="C657">
            <v>0</v>
          </cell>
          <cell r="D657">
            <v>0</v>
          </cell>
          <cell r="E657">
            <v>0</v>
          </cell>
          <cell r="F657">
            <v>0</v>
          </cell>
        </row>
        <row r="658">
          <cell r="A658" t="str">
            <v>ZK400.K002</v>
          </cell>
          <cell r="B658" t="str">
            <v>ZK400</v>
          </cell>
          <cell r="C658">
            <v>0</v>
          </cell>
          <cell r="D658">
            <v>0</v>
          </cell>
          <cell r="E658">
            <v>0</v>
          </cell>
          <cell r="F658">
            <v>0</v>
          </cell>
        </row>
        <row r="659">
          <cell r="A659" t="str">
            <v>ZK400.K005</v>
          </cell>
          <cell r="B659" t="str">
            <v>ZK400</v>
          </cell>
          <cell r="C659">
            <v>0</v>
          </cell>
          <cell r="D659">
            <v>0</v>
          </cell>
          <cell r="E659">
            <v>-1859.86</v>
          </cell>
          <cell r="F659">
            <v>0</v>
          </cell>
        </row>
        <row r="660">
          <cell r="A660" t="str">
            <v>ZK400.K006</v>
          </cell>
          <cell r="B660" t="str">
            <v>ZK400</v>
          </cell>
          <cell r="C660">
            <v>0</v>
          </cell>
          <cell r="D660">
            <v>-1421.91</v>
          </cell>
          <cell r="E660">
            <v>-8531.4699999999993</v>
          </cell>
          <cell r="F660">
            <v>0</v>
          </cell>
        </row>
        <row r="661">
          <cell r="A661" t="str">
            <v>ZK400.K100</v>
          </cell>
          <cell r="B661" t="str">
            <v>ZK400</v>
          </cell>
          <cell r="C661">
            <v>0</v>
          </cell>
          <cell r="D661">
            <v>2517.71</v>
          </cell>
          <cell r="E661">
            <v>506.6</v>
          </cell>
          <cell r="F661">
            <v>0</v>
          </cell>
        </row>
        <row r="662">
          <cell r="A662" t="str">
            <v>ZK400.K101</v>
          </cell>
          <cell r="B662" t="str">
            <v>ZK400</v>
          </cell>
          <cell r="C662">
            <v>0</v>
          </cell>
          <cell r="D662">
            <v>1449.82</v>
          </cell>
          <cell r="E662">
            <v>4903.58</v>
          </cell>
          <cell r="F662">
            <v>0</v>
          </cell>
        </row>
        <row r="663">
          <cell r="A663" t="str">
            <v>ZK400.K102</v>
          </cell>
          <cell r="B663" t="str">
            <v>ZK400</v>
          </cell>
          <cell r="C663">
            <v>0</v>
          </cell>
          <cell r="D663">
            <v>10562.95</v>
          </cell>
          <cell r="E663">
            <v>10496.49</v>
          </cell>
          <cell r="F663">
            <v>0</v>
          </cell>
        </row>
        <row r="664">
          <cell r="A664" t="str">
            <v>ZK400.K103</v>
          </cell>
          <cell r="B664" t="str">
            <v>ZK400</v>
          </cell>
          <cell r="C664">
            <v>0</v>
          </cell>
          <cell r="D664">
            <v>0</v>
          </cell>
          <cell r="E664">
            <v>119.78</v>
          </cell>
          <cell r="F664">
            <v>0</v>
          </cell>
        </row>
        <row r="665">
          <cell r="A665" t="str">
            <v>ZK400.K104</v>
          </cell>
          <cell r="B665" t="str">
            <v>ZK400</v>
          </cell>
          <cell r="C665">
            <v>0</v>
          </cell>
          <cell r="D665">
            <v>253.4</v>
          </cell>
          <cell r="E665">
            <v>390.46</v>
          </cell>
          <cell r="F665">
            <v>0</v>
          </cell>
        </row>
        <row r="666">
          <cell r="A666" t="str">
            <v>ZK400.K105</v>
          </cell>
          <cell r="B666" t="str">
            <v>ZK400</v>
          </cell>
          <cell r="C666">
            <v>0</v>
          </cell>
          <cell r="D666">
            <v>93.1</v>
          </cell>
          <cell r="E666">
            <v>1268</v>
          </cell>
          <cell r="F666">
            <v>0</v>
          </cell>
        </row>
        <row r="667">
          <cell r="A667" t="str">
            <v>ZK400.K114</v>
          </cell>
          <cell r="B667" t="str">
            <v>ZK400</v>
          </cell>
          <cell r="C667">
            <v>0</v>
          </cell>
          <cell r="D667">
            <v>0</v>
          </cell>
          <cell r="E667">
            <v>40.25</v>
          </cell>
          <cell r="F667">
            <v>0</v>
          </cell>
        </row>
        <row r="668">
          <cell r="A668" t="str">
            <v>ZK400.K115</v>
          </cell>
          <cell r="B668" t="str">
            <v>ZK400</v>
          </cell>
          <cell r="C668">
            <v>0</v>
          </cell>
          <cell r="D668">
            <v>4150.8</v>
          </cell>
          <cell r="E668">
            <v>2990.53</v>
          </cell>
          <cell r="F668">
            <v>0</v>
          </cell>
        </row>
        <row r="669">
          <cell r="A669" t="str">
            <v>ZK400.K116</v>
          </cell>
          <cell r="B669" t="str">
            <v>ZK400</v>
          </cell>
          <cell r="C669">
            <v>0</v>
          </cell>
          <cell r="D669">
            <v>7182.37</v>
          </cell>
          <cell r="E669">
            <v>802.13</v>
          </cell>
          <cell r="F669">
            <v>0</v>
          </cell>
        </row>
        <row r="670">
          <cell r="A670" t="str">
            <v>ZK400.K117</v>
          </cell>
          <cell r="B670" t="str">
            <v>ZK400</v>
          </cell>
          <cell r="C670">
            <v>0</v>
          </cell>
          <cell r="D670">
            <v>335</v>
          </cell>
          <cell r="E670">
            <v>138.09</v>
          </cell>
          <cell r="F670">
            <v>0</v>
          </cell>
        </row>
        <row r="671">
          <cell r="A671" t="str">
            <v>ZK400.K118</v>
          </cell>
          <cell r="B671" t="str">
            <v>ZK400</v>
          </cell>
          <cell r="C671">
            <v>0</v>
          </cell>
          <cell r="D671">
            <v>7577.16</v>
          </cell>
          <cell r="E671">
            <v>9376.36</v>
          </cell>
          <cell r="F671">
            <v>336.67</v>
          </cell>
        </row>
        <row r="672">
          <cell r="A672" t="str">
            <v>ZK400.K119</v>
          </cell>
          <cell r="B672" t="str">
            <v>ZK400</v>
          </cell>
          <cell r="C672">
            <v>0</v>
          </cell>
          <cell r="D672">
            <v>18800.57</v>
          </cell>
          <cell r="E672">
            <v>17054.050000000003</v>
          </cell>
          <cell r="F672">
            <v>0</v>
          </cell>
        </row>
        <row r="673">
          <cell r="A673" t="str">
            <v>ZK400.K120</v>
          </cell>
          <cell r="B673" t="str">
            <v>ZK400</v>
          </cell>
          <cell r="C673">
            <v>0</v>
          </cell>
          <cell r="D673">
            <v>3026.98</v>
          </cell>
          <cell r="E673">
            <v>590.5</v>
          </cell>
          <cell r="F673">
            <v>39.6</v>
          </cell>
        </row>
        <row r="674">
          <cell r="A674" t="str">
            <v>ZK400.K121</v>
          </cell>
          <cell r="B674" t="str">
            <v>ZK400</v>
          </cell>
          <cell r="C674">
            <v>0</v>
          </cell>
          <cell r="D674">
            <v>0</v>
          </cell>
          <cell r="E674">
            <v>0</v>
          </cell>
          <cell r="F674">
            <v>9.9499999999999993</v>
          </cell>
        </row>
        <row r="675">
          <cell r="A675" t="str">
            <v>ZK400.K130</v>
          </cell>
          <cell r="B675" t="str">
            <v>ZK400</v>
          </cell>
          <cell r="C675">
            <v>0</v>
          </cell>
          <cell r="D675">
            <v>327.48</v>
          </cell>
          <cell r="E675">
            <v>50.67</v>
          </cell>
          <cell r="F675">
            <v>0</v>
          </cell>
        </row>
        <row r="676">
          <cell r="A676" t="str">
            <v>ZK400.K131</v>
          </cell>
          <cell r="B676" t="str">
            <v>ZK400</v>
          </cell>
          <cell r="C676">
            <v>0</v>
          </cell>
          <cell r="D676">
            <v>70.83</v>
          </cell>
          <cell r="E676">
            <v>60</v>
          </cell>
          <cell r="F676">
            <v>0</v>
          </cell>
        </row>
        <row r="677">
          <cell r="A677" t="str">
            <v>ZK400.K132</v>
          </cell>
          <cell r="B677" t="str">
            <v>ZK400</v>
          </cell>
          <cell r="C677">
            <v>0</v>
          </cell>
          <cell r="D677">
            <v>317.33999999999997</v>
          </cell>
          <cell r="E677">
            <v>264.10000000000002</v>
          </cell>
          <cell r="F677">
            <v>0</v>
          </cell>
        </row>
        <row r="678">
          <cell r="A678" t="str">
            <v>ZK400.K133</v>
          </cell>
          <cell r="B678" t="str">
            <v>ZK400</v>
          </cell>
          <cell r="C678">
            <v>0</v>
          </cell>
          <cell r="D678">
            <v>3134.2</v>
          </cell>
          <cell r="E678">
            <v>4910.5600000000004</v>
          </cell>
          <cell r="F678">
            <v>357.3</v>
          </cell>
        </row>
        <row r="679">
          <cell r="A679" t="str">
            <v>ZK400.K135</v>
          </cell>
          <cell r="B679" t="str">
            <v>ZK400</v>
          </cell>
          <cell r="C679">
            <v>0</v>
          </cell>
          <cell r="D679">
            <v>-1857.01</v>
          </cell>
          <cell r="E679">
            <v>158.31</v>
          </cell>
          <cell r="F679">
            <v>0</v>
          </cell>
        </row>
        <row r="680">
          <cell r="A680" t="str">
            <v>ZK400.K138</v>
          </cell>
          <cell r="B680" t="str">
            <v>ZK400</v>
          </cell>
          <cell r="C680">
            <v>0</v>
          </cell>
          <cell r="D680">
            <v>0</v>
          </cell>
          <cell r="E680">
            <v>1510.45</v>
          </cell>
          <cell r="F680">
            <v>0</v>
          </cell>
        </row>
        <row r="681">
          <cell r="A681" t="str">
            <v>ZK400.K145</v>
          </cell>
          <cell r="B681" t="str">
            <v>ZK400</v>
          </cell>
          <cell r="C681">
            <v>0</v>
          </cell>
          <cell r="D681">
            <v>811.55</v>
          </cell>
          <cell r="E681">
            <v>1778.91</v>
          </cell>
          <cell r="F681">
            <v>0</v>
          </cell>
        </row>
        <row r="682">
          <cell r="A682" t="str">
            <v>ZK400.K146</v>
          </cell>
          <cell r="B682" t="str">
            <v>ZK400</v>
          </cell>
          <cell r="C682">
            <v>0</v>
          </cell>
          <cell r="D682">
            <v>3042.14</v>
          </cell>
          <cell r="E682">
            <v>142.47999999999999</v>
          </cell>
          <cell r="F682">
            <v>546</v>
          </cell>
        </row>
        <row r="683">
          <cell r="A683" t="str">
            <v>ZK400.K148</v>
          </cell>
          <cell r="B683" t="str">
            <v>ZK400</v>
          </cell>
          <cell r="C683">
            <v>0</v>
          </cell>
          <cell r="D683">
            <v>0</v>
          </cell>
          <cell r="E683">
            <v>29771.88</v>
          </cell>
          <cell r="F683">
            <v>3392.9</v>
          </cell>
        </row>
        <row r="684">
          <cell r="A684" t="str">
            <v>ZK400.K158</v>
          </cell>
          <cell r="B684" t="str">
            <v>ZK400</v>
          </cell>
          <cell r="C684">
            <v>0</v>
          </cell>
          <cell r="D684">
            <v>260</v>
          </cell>
          <cell r="E684">
            <v>0</v>
          </cell>
          <cell r="F684">
            <v>0</v>
          </cell>
        </row>
        <row r="685">
          <cell r="A685" t="str">
            <v>ZK400.K159</v>
          </cell>
          <cell r="B685" t="str">
            <v>ZK400</v>
          </cell>
          <cell r="C685">
            <v>0</v>
          </cell>
          <cell r="D685">
            <v>42</v>
          </cell>
          <cell r="E685">
            <v>0</v>
          </cell>
          <cell r="F685">
            <v>0</v>
          </cell>
        </row>
        <row r="686">
          <cell r="A686" t="str">
            <v>ZK400.K161</v>
          </cell>
          <cell r="B686" t="str">
            <v>ZK400</v>
          </cell>
          <cell r="C686">
            <v>0</v>
          </cell>
          <cell r="D686">
            <v>99248.91</v>
          </cell>
          <cell r="E686">
            <v>66953.5</v>
          </cell>
          <cell r="F686">
            <v>52297.55</v>
          </cell>
        </row>
        <row r="687">
          <cell r="A687" t="str">
            <v>ZK400.K162</v>
          </cell>
          <cell r="B687" t="str">
            <v>ZK400</v>
          </cell>
          <cell r="C687">
            <v>0</v>
          </cell>
          <cell r="D687">
            <v>64305.2</v>
          </cell>
          <cell r="E687">
            <v>31037.439999999999</v>
          </cell>
          <cell r="F687">
            <v>0</v>
          </cell>
        </row>
        <row r="688">
          <cell r="A688" t="str">
            <v>ZK400.K163</v>
          </cell>
          <cell r="B688" t="str">
            <v>ZK400</v>
          </cell>
          <cell r="C688">
            <v>0</v>
          </cell>
          <cell r="D688">
            <v>3100</v>
          </cell>
          <cell r="E688">
            <v>10000</v>
          </cell>
          <cell r="F688">
            <v>0</v>
          </cell>
        </row>
        <row r="689">
          <cell r="A689" t="str">
            <v>ZK400.K175</v>
          </cell>
          <cell r="B689" t="str">
            <v>ZK400</v>
          </cell>
          <cell r="C689">
            <v>0</v>
          </cell>
          <cell r="D689">
            <v>4974.2700000000004</v>
          </cell>
          <cell r="E689">
            <v>35922.769999999997</v>
          </cell>
          <cell r="F689">
            <v>0</v>
          </cell>
        </row>
        <row r="690">
          <cell r="A690" t="str">
            <v>ZK400.K176</v>
          </cell>
          <cell r="B690" t="str">
            <v>ZK400</v>
          </cell>
          <cell r="C690">
            <v>0</v>
          </cell>
          <cell r="D690">
            <v>73.14</v>
          </cell>
          <cell r="E690">
            <v>131.43</v>
          </cell>
          <cell r="F690">
            <v>0</v>
          </cell>
        </row>
        <row r="691">
          <cell r="A691" t="str">
            <v>ZK400.K177</v>
          </cell>
          <cell r="B691" t="str">
            <v>ZK400</v>
          </cell>
          <cell r="C691">
            <v>0</v>
          </cell>
          <cell r="D691">
            <v>63.75</v>
          </cell>
          <cell r="E691">
            <v>196.46</v>
          </cell>
          <cell r="F691">
            <v>0</v>
          </cell>
        </row>
        <row r="692">
          <cell r="A692" t="str">
            <v>ZK400.K181</v>
          </cell>
          <cell r="B692" t="str">
            <v>ZK400</v>
          </cell>
          <cell r="C692">
            <v>0</v>
          </cell>
          <cell r="D692">
            <v>12766.85</v>
          </cell>
          <cell r="E692">
            <v>76877.62999999999</v>
          </cell>
          <cell r="F692">
            <v>2197.6800000000007</v>
          </cell>
        </row>
        <row r="693">
          <cell r="A693" t="str">
            <v>ZK400.K182</v>
          </cell>
          <cell r="B693" t="str">
            <v>ZK400</v>
          </cell>
          <cell r="C693">
            <v>0</v>
          </cell>
          <cell r="D693">
            <v>4565.21</v>
          </cell>
          <cell r="E693">
            <v>13056.54</v>
          </cell>
          <cell r="F693">
            <v>1290</v>
          </cell>
        </row>
        <row r="694">
          <cell r="A694" t="str">
            <v>ZK400.K187</v>
          </cell>
          <cell r="B694" t="str">
            <v>ZK400</v>
          </cell>
          <cell r="C694">
            <v>0</v>
          </cell>
          <cell r="D694">
            <v>0</v>
          </cell>
          <cell r="E694">
            <v>30134.240000000002</v>
          </cell>
          <cell r="F694">
            <v>4800</v>
          </cell>
        </row>
        <row r="695">
          <cell r="A695" t="str">
            <v>ZK401.K100</v>
          </cell>
          <cell r="B695" t="str">
            <v>ZK401</v>
          </cell>
          <cell r="C695">
            <v>0</v>
          </cell>
          <cell r="D695">
            <v>0</v>
          </cell>
          <cell r="E695">
            <v>502</v>
          </cell>
          <cell r="F695">
            <v>0</v>
          </cell>
        </row>
        <row r="696">
          <cell r="A696" t="str">
            <v>ZK401.K134</v>
          </cell>
          <cell r="B696" t="str">
            <v>ZK401</v>
          </cell>
          <cell r="C696">
            <v>1</v>
          </cell>
          <cell r="D696">
            <v>0</v>
          </cell>
          <cell r="E696">
            <v>0</v>
          </cell>
          <cell r="F696">
            <v>60</v>
          </cell>
        </row>
        <row r="697">
          <cell r="A697" t="str">
            <v>ZK401.K145</v>
          </cell>
          <cell r="B697" t="str">
            <v>ZK401</v>
          </cell>
          <cell r="C697">
            <v>0</v>
          </cell>
          <cell r="D697">
            <v>0</v>
          </cell>
          <cell r="E697">
            <v>2987.13</v>
          </cell>
          <cell r="F697">
            <v>6918.63</v>
          </cell>
        </row>
        <row r="698">
          <cell r="A698" t="str">
            <v>ZK401.K146</v>
          </cell>
          <cell r="B698" t="str">
            <v>ZK401</v>
          </cell>
          <cell r="C698">
            <v>0</v>
          </cell>
          <cell r="D698">
            <v>0</v>
          </cell>
          <cell r="E698">
            <v>155</v>
          </cell>
          <cell r="F698">
            <v>237.6</v>
          </cell>
        </row>
        <row r="699">
          <cell r="A699" t="str">
            <v>ZK401.K152</v>
          </cell>
          <cell r="B699" t="str">
            <v>ZK401</v>
          </cell>
          <cell r="C699">
            <v>0</v>
          </cell>
          <cell r="D699">
            <v>0</v>
          </cell>
          <cell r="E699">
            <v>2886.5</v>
          </cell>
          <cell r="F699">
            <v>250</v>
          </cell>
        </row>
        <row r="700">
          <cell r="A700" t="str">
            <v>ZK401.K175</v>
          </cell>
          <cell r="B700" t="str">
            <v>ZK401</v>
          </cell>
          <cell r="C700">
            <v>0</v>
          </cell>
          <cell r="D700">
            <v>0</v>
          </cell>
          <cell r="E700">
            <v>3032.5</v>
          </cell>
          <cell r="F700">
            <v>0</v>
          </cell>
        </row>
        <row r="701">
          <cell r="A701" t="str">
            <v>ZK401.K190</v>
          </cell>
          <cell r="B701" t="str">
            <v>ZK401</v>
          </cell>
          <cell r="C701">
            <v>0</v>
          </cell>
          <cell r="D701">
            <v>0</v>
          </cell>
          <cell r="E701">
            <v>1226.3399999999999</v>
          </cell>
          <cell r="F701">
            <v>0</v>
          </cell>
        </row>
        <row r="702">
          <cell r="A702" t="str">
            <v>ZK401.K191</v>
          </cell>
          <cell r="B702" t="str">
            <v>ZK401</v>
          </cell>
          <cell r="C702">
            <v>0</v>
          </cell>
          <cell r="D702">
            <v>0</v>
          </cell>
          <cell r="E702">
            <v>14057.37</v>
          </cell>
          <cell r="F702">
            <v>7058.58</v>
          </cell>
        </row>
        <row r="703">
          <cell r="A703" t="str">
            <v>ZK401.K304</v>
          </cell>
          <cell r="B703" t="str">
            <v>ZK401</v>
          </cell>
          <cell r="C703">
            <v>0</v>
          </cell>
          <cell r="D703">
            <v>0</v>
          </cell>
          <cell r="E703">
            <v>9472.1</v>
          </cell>
          <cell r="F703">
            <v>349</v>
          </cell>
        </row>
        <row r="704">
          <cell r="A704" t="str">
            <v>ZK401.K309</v>
          </cell>
          <cell r="B704" t="str">
            <v>ZK401</v>
          </cell>
          <cell r="C704">
            <v>0</v>
          </cell>
          <cell r="D704">
            <v>0</v>
          </cell>
          <cell r="E704">
            <v>697</v>
          </cell>
          <cell r="F704">
            <v>170</v>
          </cell>
        </row>
        <row r="705">
          <cell r="A705" t="str">
            <v>ZK402.K130</v>
          </cell>
          <cell r="B705" t="str">
            <v>ZK402</v>
          </cell>
          <cell r="C705">
            <v>0</v>
          </cell>
          <cell r="D705">
            <v>0</v>
          </cell>
          <cell r="E705">
            <v>803.78</v>
          </cell>
          <cell r="F705">
            <v>0</v>
          </cell>
        </row>
        <row r="706">
          <cell r="A706" t="str">
            <v>ZK402.K133</v>
          </cell>
          <cell r="B706" t="str">
            <v>ZK402</v>
          </cell>
          <cell r="C706">
            <v>0</v>
          </cell>
          <cell r="D706">
            <v>0</v>
          </cell>
          <cell r="E706">
            <v>8.32</v>
          </cell>
          <cell r="F706">
            <v>0</v>
          </cell>
        </row>
        <row r="707">
          <cell r="A707" t="str">
            <v>ZK402.K134</v>
          </cell>
          <cell r="B707" t="str">
            <v>ZK402</v>
          </cell>
          <cell r="C707">
            <v>1</v>
          </cell>
          <cell r="D707">
            <v>0</v>
          </cell>
          <cell r="E707">
            <v>0</v>
          </cell>
          <cell r="F707">
            <v>275</v>
          </cell>
        </row>
        <row r="708">
          <cell r="A708" t="str">
            <v>ZK402.K135</v>
          </cell>
          <cell r="B708" t="str">
            <v>ZK402</v>
          </cell>
          <cell r="C708">
            <v>0</v>
          </cell>
          <cell r="D708">
            <v>0</v>
          </cell>
          <cell r="E708">
            <v>750</v>
          </cell>
          <cell r="F708">
            <v>0</v>
          </cell>
        </row>
        <row r="709">
          <cell r="A709" t="str">
            <v>ZK402.K145</v>
          </cell>
          <cell r="B709" t="str">
            <v>ZK402</v>
          </cell>
          <cell r="C709">
            <v>0</v>
          </cell>
          <cell r="D709">
            <v>0</v>
          </cell>
          <cell r="E709">
            <v>213.94</v>
          </cell>
          <cell r="F709">
            <v>0</v>
          </cell>
        </row>
        <row r="710">
          <cell r="A710" t="str">
            <v>ZK402.K146</v>
          </cell>
          <cell r="B710" t="str">
            <v>ZK402</v>
          </cell>
          <cell r="C710">
            <v>0</v>
          </cell>
          <cell r="D710">
            <v>0</v>
          </cell>
          <cell r="E710">
            <v>1536.04</v>
          </cell>
          <cell r="F710">
            <v>0</v>
          </cell>
        </row>
        <row r="711">
          <cell r="A711" t="str">
            <v>ZK402.K149</v>
          </cell>
          <cell r="B711" t="str">
            <v>ZK402</v>
          </cell>
          <cell r="C711">
            <v>0</v>
          </cell>
          <cell r="D711">
            <v>0</v>
          </cell>
          <cell r="E711">
            <v>6445.4</v>
          </cell>
          <cell r="F711">
            <v>0</v>
          </cell>
        </row>
        <row r="712">
          <cell r="A712" t="str">
            <v>ZK402.K175</v>
          </cell>
          <cell r="B712" t="str">
            <v>ZK402</v>
          </cell>
          <cell r="C712">
            <v>0</v>
          </cell>
          <cell r="D712">
            <v>0</v>
          </cell>
          <cell r="E712">
            <v>908.73</v>
          </cell>
          <cell r="F712">
            <v>0</v>
          </cell>
        </row>
        <row r="713">
          <cell r="A713" t="str">
            <v>ZK403.K115</v>
          </cell>
          <cell r="B713" t="str">
            <v>ZK403</v>
          </cell>
          <cell r="C713">
            <v>0</v>
          </cell>
          <cell r="D713">
            <v>0</v>
          </cell>
          <cell r="E713">
            <v>6.2</v>
          </cell>
          <cell r="F713">
            <v>0</v>
          </cell>
        </row>
        <row r="714">
          <cell r="A714" t="str">
            <v>ZK403.K133</v>
          </cell>
          <cell r="B714" t="str">
            <v>ZK403</v>
          </cell>
          <cell r="C714">
            <v>0</v>
          </cell>
          <cell r="D714">
            <v>0</v>
          </cell>
          <cell r="E714">
            <v>13.6</v>
          </cell>
          <cell r="F714">
            <v>0</v>
          </cell>
        </row>
        <row r="715">
          <cell r="A715" t="str">
            <v>ZK403.K160</v>
          </cell>
          <cell r="B715" t="str">
            <v>ZK403</v>
          </cell>
          <cell r="C715">
            <v>0</v>
          </cell>
          <cell r="D715">
            <v>0</v>
          </cell>
          <cell r="E715">
            <v>2000</v>
          </cell>
          <cell r="F715">
            <v>0</v>
          </cell>
        </row>
        <row r="716">
          <cell r="A716" t="str">
            <v>ZK403.K306</v>
          </cell>
          <cell r="B716" t="str">
            <v>ZK403</v>
          </cell>
          <cell r="C716">
            <v>0</v>
          </cell>
          <cell r="D716">
            <v>0</v>
          </cell>
          <cell r="E716">
            <v>0</v>
          </cell>
          <cell r="F716">
            <v>3669</v>
          </cell>
        </row>
        <row r="717">
          <cell r="A717" t="str">
            <v>ZK600.0001</v>
          </cell>
          <cell r="B717" t="str">
            <v>ZK600</v>
          </cell>
          <cell r="C717">
            <v>0</v>
          </cell>
          <cell r="D717">
            <v>0</v>
          </cell>
          <cell r="E717">
            <v>0</v>
          </cell>
          <cell r="F717">
            <v>0</v>
          </cell>
        </row>
        <row r="718">
          <cell r="A718" t="str">
            <v>ZK600.0008</v>
          </cell>
          <cell r="B718" t="str">
            <v>ZK600</v>
          </cell>
          <cell r="C718">
            <v>0</v>
          </cell>
          <cell r="D718">
            <v>0</v>
          </cell>
          <cell r="E718">
            <v>0</v>
          </cell>
          <cell r="F718">
            <v>0</v>
          </cell>
        </row>
        <row r="719">
          <cell r="A719" t="str">
            <v>ZK600.K102</v>
          </cell>
          <cell r="B719" t="str">
            <v>ZK600</v>
          </cell>
          <cell r="C719">
            <v>0</v>
          </cell>
          <cell r="D719">
            <v>0</v>
          </cell>
          <cell r="E719">
            <v>177.59</v>
          </cell>
          <cell r="F719">
            <v>0</v>
          </cell>
        </row>
        <row r="720">
          <cell r="A720" t="str">
            <v>ZK600.K115</v>
          </cell>
          <cell r="B720" t="str">
            <v>ZK600</v>
          </cell>
          <cell r="C720">
            <v>0</v>
          </cell>
          <cell r="D720">
            <v>0</v>
          </cell>
          <cell r="E720">
            <v>440.03</v>
          </cell>
          <cell r="F720">
            <v>0</v>
          </cell>
        </row>
        <row r="721">
          <cell r="A721" t="str">
            <v>ZK600.K133</v>
          </cell>
          <cell r="B721" t="str">
            <v>ZK600</v>
          </cell>
          <cell r="C721">
            <v>0</v>
          </cell>
          <cell r="D721">
            <v>0</v>
          </cell>
          <cell r="E721">
            <v>11.63</v>
          </cell>
          <cell r="F721">
            <v>0</v>
          </cell>
        </row>
        <row r="722">
          <cell r="A722" t="str">
            <v>ZK777.6999</v>
          </cell>
          <cell r="B722" t="str">
            <v>ZK777</v>
          </cell>
          <cell r="C722">
            <v>0</v>
          </cell>
          <cell r="D722">
            <v>0</v>
          </cell>
          <cell r="E722">
            <v>0</v>
          </cell>
          <cell r="F722">
            <v>0</v>
          </cell>
        </row>
        <row r="723">
          <cell r="A723" t="str">
            <v>ZK777.8999</v>
          </cell>
          <cell r="B723" t="str">
            <v>ZK777</v>
          </cell>
          <cell r="C723">
            <v>0</v>
          </cell>
          <cell r="D723">
            <v>0</v>
          </cell>
          <cell r="E723">
            <v>0</v>
          </cell>
          <cell r="F723">
            <v>0</v>
          </cell>
        </row>
        <row r="724">
          <cell r="A724" t="str">
            <v>ZK777.K999</v>
          </cell>
          <cell r="B724" t="str">
            <v>ZK777</v>
          </cell>
          <cell r="C724">
            <v>0</v>
          </cell>
          <cell r="D724">
            <v>0</v>
          </cell>
          <cell r="E724">
            <v>0</v>
          </cell>
          <cell r="F724">
            <v>0</v>
          </cell>
        </row>
        <row r="725">
          <cell r="A725" t="str">
            <v>ZK800.K002</v>
          </cell>
          <cell r="B725" t="str">
            <v>ZK800</v>
          </cell>
          <cell r="C725">
            <v>0</v>
          </cell>
          <cell r="D725">
            <v>0</v>
          </cell>
          <cell r="E725">
            <v>0</v>
          </cell>
          <cell r="F725">
            <v>0</v>
          </cell>
        </row>
        <row r="726">
          <cell r="A726" t="str">
            <v>ZK800.K005</v>
          </cell>
          <cell r="B726" t="str">
            <v>ZK800</v>
          </cell>
          <cell r="C726">
            <v>0</v>
          </cell>
          <cell r="D726">
            <v>0</v>
          </cell>
          <cell r="E726">
            <v>0</v>
          </cell>
          <cell r="F726">
            <v>0</v>
          </cell>
        </row>
        <row r="727">
          <cell r="A727" t="str">
            <v>ZK800.K009</v>
          </cell>
          <cell r="B727" t="str">
            <v>ZK800</v>
          </cell>
          <cell r="C727">
            <v>0</v>
          </cell>
          <cell r="D727">
            <v>0</v>
          </cell>
          <cell r="E727">
            <v>0</v>
          </cell>
          <cell r="F727">
            <v>0</v>
          </cell>
        </row>
        <row r="728">
          <cell r="A728" t="str">
            <v>ZK800.K010</v>
          </cell>
          <cell r="B728" t="str">
            <v>ZK800</v>
          </cell>
          <cell r="C728">
            <v>0</v>
          </cell>
          <cell r="D728">
            <v>0</v>
          </cell>
          <cell r="E728">
            <v>0</v>
          </cell>
          <cell r="F728">
            <v>0</v>
          </cell>
        </row>
        <row r="729">
          <cell r="A729" t="str">
            <v>ZK800.K176</v>
          </cell>
          <cell r="B729" t="str">
            <v>ZK800</v>
          </cell>
          <cell r="C729">
            <v>0</v>
          </cell>
          <cell r="D729">
            <v>0</v>
          </cell>
          <cell r="E729">
            <v>0</v>
          </cell>
          <cell r="F729">
            <v>0</v>
          </cell>
        </row>
        <row r="730">
          <cell r="A730" t="str">
            <v>ZK800.K198</v>
          </cell>
          <cell r="B730" t="str">
            <v>ZK800</v>
          </cell>
          <cell r="C730">
            <v>0</v>
          </cell>
          <cell r="D730">
            <v>0</v>
          </cell>
          <cell r="E730">
            <v>0</v>
          </cell>
          <cell r="F730">
            <v>0</v>
          </cell>
        </row>
        <row r="731">
          <cell r="A731" t="str">
            <v>ZK800.K199</v>
          </cell>
          <cell r="B731" t="str">
            <v>ZK800</v>
          </cell>
          <cell r="C731">
            <v>0</v>
          </cell>
          <cell r="D731">
            <v>0</v>
          </cell>
          <cell r="E731">
            <v>0</v>
          </cell>
          <cell r="F731">
            <v>0</v>
          </cell>
        </row>
        <row r="732">
          <cell r="A732" t="str">
            <v>ZK877.8999</v>
          </cell>
          <cell r="B732" t="str">
            <v>ZK877</v>
          </cell>
          <cell r="C732">
            <v>0</v>
          </cell>
          <cell r="D732">
            <v>0</v>
          </cell>
          <cell r="E732">
            <v>0</v>
          </cell>
          <cell r="F732">
            <v>0</v>
          </cell>
        </row>
        <row r="733">
          <cell r="A733" t="str">
            <v>ZK877.K999</v>
          </cell>
          <cell r="B733" t="str">
            <v>ZK877</v>
          </cell>
          <cell r="C733">
            <v>0</v>
          </cell>
          <cell r="D733">
            <v>0</v>
          </cell>
          <cell r="E733">
            <v>0</v>
          </cell>
          <cell r="F733">
            <v>0</v>
          </cell>
        </row>
        <row r="734">
          <cell r="A734" t="str">
            <v>ZK900.A006</v>
          </cell>
          <cell r="B734" t="str">
            <v>ZK900</v>
          </cell>
          <cell r="C734">
            <v>0</v>
          </cell>
          <cell r="D734">
            <v>0</v>
          </cell>
          <cell r="E734">
            <v>0</v>
          </cell>
          <cell r="F734">
            <v>20676.710000000006</v>
          </cell>
        </row>
        <row r="735">
          <cell r="A735" t="str">
            <v>ZK901.A006</v>
          </cell>
          <cell r="B735" t="str">
            <v>ZK901</v>
          </cell>
          <cell r="C735">
            <v>0</v>
          </cell>
          <cell r="D735">
            <v>0</v>
          </cell>
          <cell r="E735">
            <v>0</v>
          </cell>
          <cell r="F735">
            <v>1604.4299999999998</v>
          </cell>
        </row>
        <row r="736">
          <cell r="A736" t="str">
            <v>ZK902.A006</v>
          </cell>
          <cell r="B736" t="str">
            <v>ZK902</v>
          </cell>
          <cell r="C736">
            <v>0</v>
          </cell>
          <cell r="D736">
            <v>0</v>
          </cell>
          <cell r="E736">
            <v>0</v>
          </cell>
          <cell r="F736">
            <v>0</v>
          </cell>
        </row>
        <row r="737">
          <cell r="A737" t="str">
            <v>ZK905.A015</v>
          </cell>
          <cell r="B737" t="str">
            <v>ZK905</v>
          </cell>
          <cell r="C737">
            <v>0</v>
          </cell>
          <cell r="D737">
            <v>0</v>
          </cell>
          <cell r="E737">
            <v>0</v>
          </cell>
          <cell r="F737">
            <v>0</v>
          </cell>
        </row>
        <row r="738">
          <cell r="A738" t="str">
            <v>ZK906.A015</v>
          </cell>
          <cell r="B738" t="str">
            <v>ZK906</v>
          </cell>
          <cell r="C738">
            <v>0</v>
          </cell>
          <cell r="D738">
            <v>0</v>
          </cell>
          <cell r="E738">
            <v>0</v>
          </cell>
          <cell r="F738">
            <v>0</v>
          </cell>
        </row>
        <row r="739">
          <cell r="A739" t="str">
            <v>ZK907.A015</v>
          </cell>
          <cell r="B739" t="str">
            <v>ZK907</v>
          </cell>
          <cell r="C739">
            <v>0</v>
          </cell>
          <cell r="D739">
            <v>0</v>
          </cell>
          <cell r="E739">
            <v>0</v>
          </cell>
          <cell r="F739">
            <v>0</v>
          </cell>
        </row>
        <row r="740">
          <cell r="A740" t="str">
            <v>ZK930.A050</v>
          </cell>
          <cell r="B740" t="str">
            <v>ZK930</v>
          </cell>
          <cell r="C740">
            <v>0</v>
          </cell>
          <cell r="D740">
            <v>0</v>
          </cell>
          <cell r="E740">
            <v>0</v>
          </cell>
          <cell r="F740">
            <v>0</v>
          </cell>
        </row>
        <row r="741">
          <cell r="A741" t="str">
            <v>ZK930.A059</v>
          </cell>
          <cell r="B741" t="str">
            <v>ZK930</v>
          </cell>
          <cell r="C741">
            <v>0</v>
          </cell>
          <cell r="D741">
            <v>0</v>
          </cell>
          <cell r="E741">
            <v>0</v>
          </cell>
          <cell r="F741">
            <v>0</v>
          </cell>
        </row>
        <row r="742">
          <cell r="A742" t="str">
            <v>ZK930.A060</v>
          </cell>
          <cell r="B742" t="str">
            <v>ZK930</v>
          </cell>
          <cell r="C742">
            <v>0</v>
          </cell>
          <cell r="D742">
            <v>0</v>
          </cell>
          <cell r="E742">
            <v>0</v>
          </cell>
          <cell r="F742">
            <v>0</v>
          </cell>
        </row>
        <row r="743">
          <cell r="A743" t="str">
            <v>ZK931.A042</v>
          </cell>
          <cell r="B743" t="str">
            <v>ZK931</v>
          </cell>
          <cell r="C743">
            <v>0</v>
          </cell>
          <cell r="D743">
            <v>0</v>
          </cell>
          <cell r="E743">
            <v>0</v>
          </cell>
          <cell r="F743">
            <v>0</v>
          </cell>
        </row>
        <row r="744">
          <cell r="A744" t="str">
            <v>ZK940.A210</v>
          </cell>
          <cell r="B744" t="str">
            <v>ZK940</v>
          </cell>
          <cell r="C744">
            <v>0</v>
          </cell>
          <cell r="D744">
            <v>0</v>
          </cell>
          <cell r="E744">
            <v>0</v>
          </cell>
          <cell r="F744">
            <v>0</v>
          </cell>
        </row>
        <row r="745">
          <cell r="A745" t="str">
            <v>ZK940.A211</v>
          </cell>
          <cell r="B745" t="str">
            <v>ZK940</v>
          </cell>
          <cell r="C745">
            <v>0</v>
          </cell>
          <cell r="D745">
            <v>0</v>
          </cell>
          <cell r="E745">
            <v>0</v>
          </cell>
          <cell r="F745">
            <v>0</v>
          </cell>
        </row>
        <row r="746">
          <cell r="A746" t="str">
            <v>ZK950.A240</v>
          </cell>
          <cell r="B746" t="str">
            <v>ZK950</v>
          </cell>
          <cell r="C746">
            <v>0</v>
          </cell>
          <cell r="D746">
            <v>0</v>
          </cell>
          <cell r="E746">
            <v>0</v>
          </cell>
          <cell r="F746">
            <v>0</v>
          </cell>
        </row>
        <row r="747">
          <cell r="A747" t="str">
            <v>ZK950.A241</v>
          </cell>
          <cell r="B747" t="str">
            <v>ZK950</v>
          </cell>
          <cell r="C747">
            <v>0</v>
          </cell>
          <cell r="D747">
            <v>0</v>
          </cell>
          <cell r="E747">
            <v>0</v>
          </cell>
          <cell r="F747">
            <v>0</v>
          </cell>
        </row>
        <row r="748">
          <cell r="A748" t="str">
            <v>ZK950.A242</v>
          </cell>
          <cell r="B748" t="str">
            <v>ZK950</v>
          </cell>
          <cell r="C748">
            <v>0</v>
          </cell>
          <cell r="D748">
            <v>0</v>
          </cell>
          <cell r="E748">
            <v>0</v>
          </cell>
          <cell r="F748">
            <v>0</v>
          </cell>
        </row>
        <row r="749">
          <cell r="A749" t="str">
            <v>ZK951.A240</v>
          </cell>
          <cell r="B749" t="str">
            <v>ZK951</v>
          </cell>
          <cell r="C749">
            <v>0</v>
          </cell>
          <cell r="D749">
            <v>0</v>
          </cell>
          <cell r="E749">
            <v>0</v>
          </cell>
          <cell r="F749">
            <v>0</v>
          </cell>
        </row>
        <row r="750">
          <cell r="A750" t="str">
            <v>ZK951.A241</v>
          </cell>
          <cell r="B750" t="str">
            <v>ZK951</v>
          </cell>
          <cell r="C750">
            <v>0</v>
          </cell>
          <cell r="D750">
            <v>0</v>
          </cell>
          <cell r="E750">
            <v>0</v>
          </cell>
          <cell r="F750">
            <v>0</v>
          </cell>
        </row>
        <row r="751">
          <cell r="A751" t="str">
            <v>ZK952.A240</v>
          </cell>
          <cell r="B751" t="str">
            <v>ZK952</v>
          </cell>
          <cell r="C751">
            <v>0</v>
          </cell>
          <cell r="D751">
            <v>0</v>
          </cell>
          <cell r="E751">
            <v>0</v>
          </cell>
          <cell r="F751">
            <v>0</v>
          </cell>
        </row>
        <row r="752">
          <cell r="A752" t="str">
            <v>ZK952.A241</v>
          </cell>
          <cell r="B752" t="str">
            <v>ZK952</v>
          </cell>
          <cell r="C752">
            <v>0</v>
          </cell>
          <cell r="D752">
            <v>0</v>
          </cell>
          <cell r="E752">
            <v>0</v>
          </cell>
          <cell r="F752">
            <v>0</v>
          </cell>
        </row>
        <row r="753">
          <cell r="A753" t="str">
            <v>ZK955.A042</v>
          </cell>
          <cell r="B753" t="str">
            <v>ZK955</v>
          </cell>
          <cell r="C753">
            <v>0</v>
          </cell>
          <cell r="D753">
            <v>0</v>
          </cell>
          <cell r="E753">
            <v>0</v>
          </cell>
          <cell r="F753">
            <v>0</v>
          </cell>
        </row>
        <row r="754">
          <cell r="A754" t="str">
            <v>ZK955.A210</v>
          </cell>
          <cell r="B754" t="str">
            <v>ZK955</v>
          </cell>
          <cell r="C754">
            <v>0</v>
          </cell>
          <cell r="D754">
            <v>0</v>
          </cell>
          <cell r="E754">
            <v>0</v>
          </cell>
          <cell r="F754">
            <v>0</v>
          </cell>
        </row>
        <row r="755">
          <cell r="A755" t="str">
            <v>ZK956.A042</v>
          </cell>
          <cell r="B755" t="str">
            <v>ZK956</v>
          </cell>
          <cell r="C755">
            <v>0</v>
          </cell>
          <cell r="D755">
            <v>0</v>
          </cell>
          <cell r="E755">
            <v>0</v>
          </cell>
          <cell r="F755">
            <v>0</v>
          </cell>
        </row>
        <row r="756">
          <cell r="A756" t="str">
            <v>ZK960.A100</v>
          </cell>
          <cell r="B756" t="str">
            <v>ZK960</v>
          </cell>
          <cell r="C756">
            <v>0</v>
          </cell>
          <cell r="D756">
            <v>0</v>
          </cell>
          <cell r="E756">
            <v>0</v>
          </cell>
          <cell r="F756">
            <v>0</v>
          </cell>
        </row>
        <row r="757">
          <cell r="A757" t="str">
            <v>ZK960.A210</v>
          </cell>
          <cell r="B757" t="str">
            <v>ZK960</v>
          </cell>
          <cell r="C757">
            <v>0</v>
          </cell>
          <cell r="D757">
            <v>0</v>
          </cell>
          <cell r="E757">
            <v>0</v>
          </cell>
          <cell r="F757">
            <v>0</v>
          </cell>
        </row>
        <row r="758">
          <cell r="A758" t="str">
            <v>ZK970.A210</v>
          </cell>
          <cell r="B758" t="str">
            <v>ZK970</v>
          </cell>
          <cell r="C758">
            <v>0</v>
          </cell>
          <cell r="D758">
            <v>0</v>
          </cell>
          <cell r="E758">
            <v>0</v>
          </cell>
          <cell r="F758">
            <v>0</v>
          </cell>
        </row>
        <row r="759">
          <cell r="A759" t="str">
            <v>ZK970.A211</v>
          </cell>
          <cell r="B759" t="str">
            <v>ZK970</v>
          </cell>
          <cell r="C759">
            <v>0</v>
          </cell>
          <cell r="D759">
            <v>0</v>
          </cell>
          <cell r="E759">
            <v>0</v>
          </cell>
          <cell r="F759">
            <v>0</v>
          </cell>
        </row>
        <row r="760">
          <cell r="A760" t="str">
            <v>ZK972.A203</v>
          </cell>
          <cell r="B760" t="str">
            <v>ZK972</v>
          </cell>
          <cell r="C760">
            <v>0</v>
          </cell>
          <cell r="D760">
            <v>0</v>
          </cell>
          <cell r="E760">
            <v>0</v>
          </cell>
          <cell r="F760">
            <v>0</v>
          </cell>
        </row>
        <row r="761">
          <cell r="A761" t="str">
            <v>ZK972.A204</v>
          </cell>
          <cell r="B761" t="str">
            <v>ZK972</v>
          </cell>
          <cell r="C761">
            <v>0</v>
          </cell>
          <cell r="D761">
            <v>0</v>
          </cell>
          <cell r="E761">
            <v>0</v>
          </cell>
          <cell r="F761">
            <v>0</v>
          </cell>
        </row>
        <row r="762">
          <cell r="A762" t="str">
            <v>ZK974.A212</v>
          </cell>
          <cell r="B762" t="str">
            <v>ZK974</v>
          </cell>
          <cell r="C762">
            <v>0</v>
          </cell>
          <cell r="D762">
            <v>0</v>
          </cell>
          <cell r="E762">
            <v>0</v>
          </cell>
          <cell r="F762">
            <v>0</v>
          </cell>
        </row>
        <row r="763">
          <cell r="A763" t="str">
            <v>ZK975.A220</v>
          </cell>
          <cell r="B763" t="str">
            <v>ZK975</v>
          </cell>
          <cell r="C763">
            <v>0</v>
          </cell>
          <cell r="D763">
            <v>0</v>
          </cell>
          <cell r="E763">
            <v>0</v>
          </cell>
          <cell r="F763">
            <v>0</v>
          </cell>
        </row>
        <row r="764">
          <cell r="A764" t="str">
            <v>ZK975.A221</v>
          </cell>
          <cell r="B764" t="str">
            <v>ZK975</v>
          </cell>
          <cell r="C764">
            <v>0</v>
          </cell>
          <cell r="D764">
            <v>0</v>
          </cell>
          <cell r="E764">
            <v>0</v>
          </cell>
          <cell r="F764">
            <v>0</v>
          </cell>
        </row>
        <row r="765">
          <cell r="A765" t="str">
            <v>ZK976.A210</v>
          </cell>
          <cell r="B765" t="str">
            <v>ZK976</v>
          </cell>
          <cell r="C765">
            <v>0</v>
          </cell>
          <cell r="D765">
            <v>0</v>
          </cell>
          <cell r="E765">
            <v>0</v>
          </cell>
          <cell r="F765">
            <v>0</v>
          </cell>
        </row>
        <row r="766">
          <cell r="A766" t="str">
            <v>ZK976.A211</v>
          </cell>
          <cell r="B766" t="str">
            <v>ZK976</v>
          </cell>
          <cell r="C766">
            <v>0</v>
          </cell>
          <cell r="D766">
            <v>0</v>
          </cell>
          <cell r="E766">
            <v>0</v>
          </cell>
          <cell r="F766">
            <v>0</v>
          </cell>
        </row>
        <row r="767">
          <cell r="A767" t="str">
            <v>ZK980.A210</v>
          </cell>
          <cell r="B767" t="str">
            <v>ZK980</v>
          </cell>
          <cell r="C767">
            <v>0</v>
          </cell>
          <cell r="D767">
            <v>0</v>
          </cell>
          <cell r="E767">
            <v>0</v>
          </cell>
          <cell r="F767">
            <v>0</v>
          </cell>
        </row>
        <row r="768">
          <cell r="A768" t="str">
            <v>ZK980.A211</v>
          </cell>
          <cell r="B768" t="str">
            <v>ZK980</v>
          </cell>
          <cell r="C768">
            <v>0</v>
          </cell>
          <cell r="D768">
            <v>0</v>
          </cell>
          <cell r="E768">
            <v>0</v>
          </cell>
          <cell r="F768">
            <v>0</v>
          </cell>
        </row>
        <row r="769">
          <cell r="A769" t="str">
            <v>ZK981.A006</v>
          </cell>
          <cell r="B769" t="str">
            <v>ZK981</v>
          </cell>
          <cell r="C769">
            <v>0</v>
          </cell>
          <cell r="D769">
            <v>0</v>
          </cell>
          <cell r="E769">
            <v>0</v>
          </cell>
          <cell r="F769">
            <v>0</v>
          </cell>
        </row>
        <row r="770">
          <cell r="A770" t="str">
            <v>ZK981.A213</v>
          </cell>
          <cell r="B770" t="str">
            <v>ZK981</v>
          </cell>
          <cell r="C770">
            <v>0</v>
          </cell>
          <cell r="D770">
            <v>0</v>
          </cell>
          <cell r="E770">
            <v>0</v>
          </cell>
          <cell r="F770">
            <v>0</v>
          </cell>
        </row>
        <row r="771">
          <cell r="A771" t="str">
            <v>ZK985.A210</v>
          </cell>
          <cell r="B771" t="str">
            <v>ZK985</v>
          </cell>
          <cell r="C771">
            <v>0</v>
          </cell>
          <cell r="D771">
            <v>0</v>
          </cell>
          <cell r="E771">
            <v>0</v>
          </cell>
          <cell r="F771">
            <v>0</v>
          </cell>
        </row>
        <row r="772">
          <cell r="A772" t="str">
            <v>ZK990.A240</v>
          </cell>
          <cell r="B772" t="str">
            <v>ZK990</v>
          </cell>
          <cell r="C772">
            <v>0</v>
          </cell>
          <cell r="D772">
            <v>0</v>
          </cell>
          <cell r="E772">
            <v>0</v>
          </cell>
          <cell r="F772">
            <v>0</v>
          </cell>
        </row>
        <row r="773">
          <cell r="A773" t="str">
            <v>ZK990.A241</v>
          </cell>
          <cell r="B773" t="str">
            <v>ZK990</v>
          </cell>
          <cell r="C773">
            <v>0</v>
          </cell>
          <cell r="D773">
            <v>0</v>
          </cell>
          <cell r="E773">
            <v>0</v>
          </cell>
          <cell r="F773">
            <v>0</v>
          </cell>
        </row>
        <row r="774">
          <cell r="A774" t="str">
            <v>ZK991.A240</v>
          </cell>
          <cell r="B774" t="str">
            <v>ZK991</v>
          </cell>
          <cell r="C774">
            <v>0</v>
          </cell>
          <cell r="D774">
            <v>0</v>
          </cell>
          <cell r="E774">
            <v>0</v>
          </cell>
          <cell r="F774">
            <v>0</v>
          </cell>
        </row>
        <row r="775">
          <cell r="A775" t="str">
            <v>ZK991.A241</v>
          </cell>
          <cell r="B775" t="str">
            <v>ZK991</v>
          </cell>
          <cell r="C775">
            <v>0</v>
          </cell>
          <cell r="D775">
            <v>0</v>
          </cell>
          <cell r="E775">
            <v>0</v>
          </cell>
          <cell r="F775">
            <v>0</v>
          </cell>
        </row>
        <row r="776">
          <cell r="A776" t="str">
            <v>ZK992.A240</v>
          </cell>
          <cell r="B776" t="str">
            <v>ZK992</v>
          </cell>
          <cell r="C776">
            <v>0</v>
          </cell>
          <cell r="D776">
            <v>0</v>
          </cell>
          <cell r="E776">
            <v>0</v>
          </cell>
          <cell r="F776">
            <v>0</v>
          </cell>
        </row>
        <row r="777">
          <cell r="A777" t="str">
            <v>ZK992.A241</v>
          </cell>
          <cell r="B777" t="str">
            <v>ZK992</v>
          </cell>
          <cell r="C777">
            <v>0</v>
          </cell>
          <cell r="D777">
            <v>0</v>
          </cell>
          <cell r="E777">
            <v>0</v>
          </cell>
          <cell r="F777">
            <v>0</v>
          </cell>
        </row>
        <row r="778">
          <cell r="A778" t="str">
            <v>ZK993.A050</v>
          </cell>
          <cell r="B778" t="str">
            <v>ZK993</v>
          </cell>
          <cell r="C778">
            <v>0</v>
          </cell>
          <cell r="D778">
            <v>0</v>
          </cell>
          <cell r="E778">
            <v>0</v>
          </cell>
          <cell r="F778">
            <v>0</v>
          </cell>
        </row>
        <row r="779">
          <cell r="A779" t="str">
            <v>ZK993.A060</v>
          </cell>
          <cell r="B779" t="str">
            <v>ZK993</v>
          </cell>
          <cell r="C779">
            <v>0</v>
          </cell>
          <cell r="D779">
            <v>0</v>
          </cell>
          <cell r="E779">
            <v>0</v>
          </cell>
          <cell r="F779">
            <v>0</v>
          </cell>
        </row>
        <row r="780">
          <cell r="A780" t="str">
            <v>ZK994.A042</v>
          </cell>
          <cell r="B780" t="str">
            <v>ZK994</v>
          </cell>
          <cell r="C780">
            <v>0</v>
          </cell>
          <cell r="D780">
            <v>0</v>
          </cell>
          <cell r="E780">
            <v>0</v>
          </cell>
          <cell r="F780">
            <v>0</v>
          </cell>
        </row>
        <row r="781">
          <cell r="A781" t="str">
            <v>ZK995.A213</v>
          </cell>
          <cell r="B781" t="str">
            <v>ZK995</v>
          </cell>
          <cell r="C781">
            <v>0</v>
          </cell>
          <cell r="D781">
            <v>0</v>
          </cell>
          <cell r="E781">
            <v>0</v>
          </cell>
          <cell r="F781">
            <v>0</v>
          </cell>
        </row>
        <row r="782">
          <cell r="A782" t="str">
            <v>ZK996.A100</v>
          </cell>
          <cell r="B782" t="str">
            <v>ZK996</v>
          </cell>
          <cell r="C782">
            <v>0</v>
          </cell>
          <cell r="D782">
            <v>0</v>
          </cell>
          <cell r="E782">
            <v>0</v>
          </cell>
          <cell r="F782">
            <v>0</v>
          </cell>
        </row>
        <row r="783">
          <cell r="A783" t="str">
            <v>ZK996.A210</v>
          </cell>
          <cell r="B783" t="str">
            <v>ZK996</v>
          </cell>
          <cell r="C783">
            <v>0</v>
          </cell>
          <cell r="D783">
            <v>0</v>
          </cell>
          <cell r="E783">
            <v>0</v>
          </cell>
          <cell r="F783">
            <v>0</v>
          </cell>
        </row>
        <row r="784">
          <cell r="A784" t="str">
            <v>ZK997.A210</v>
          </cell>
          <cell r="B784" t="str">
            <v>ZK997</v>
          </cell>
          <cell r="C784">
            <v>0</v>
          </cell>
          <cell r="D784">
            <v>0</v>
          </cell>
          <cell r="E784">
            <v>0</v>
          </cell>
          <cell r="F784">
            <v>0</v>
          </cell>
        </row>
        <row r="785">
          <cell r="A785" t="str">
            <v>ZK998.A210</v>
          </cell>
          <cell r="B785" t="str">
            <v>ZK998</v>
          </cell>
          <cell r="C785">
            <v>0</v>
          </cell>
          <cell r="D785">
            <v>0</v>
          </cell>
          <cell r="E785">
            <v>0</v>
          </cell>
          <cell r="F785">
            <v>0</v>
          </cell>
        </row>
        <row r="786">
          <cell r="A786" t="str">
            <v>ZK999.A210</v>
          </cell>
          <cell r="B786" t="str">
            <v>ZK999</v>
          </cell>
          <cell r="C786">
            <v>0</v>
          </cell>
          <cell r="D786">
            <v>0</v>
          </cell>
          <cell r="E786">
            <v>0</v>
          </cell>
          <cell r="F786">
            <v>0</v>
          </cell>
        </row>
        <row r="787">
          <cell r="A787"/>
          <cell r="B787"/>
          <cell r="C787"/>
          <cell r="D787">
            <v>959870.5499999997</v>
          </cell>
          <cell r="E787">
            <v>8039422.610000005</v>
          </cell>
          <cell r="F787">
            <v>2893851.8900000006</v>
          </cell>
        </row>
        <row r="788">
          <cell r="A788"/>
          <cell r="B788"/>
          <cell r="C788"/>
          <cell r="D788">
            <v>959870.5499999997</v>
          </cell>
          <cell r="E788">
            <v>8039422.6100000078</v>
          </cell>
          <cell r="F788">
            <v>2888851.8900000011</v>
          </cell>
        </row>
        <row r="789">
          <cell r="A789"/>
          <cell r="B789"/>
          <cell r="C789"/>
          <cell r="D789">
            <v>0</v>
          </cell>
          <cell r="E789">
            <v>0</v>
          </cell>
          <cell r="F789">
            <v>-4999.9999999995343</v>
          </cell>
        </row>
        <row r="790">
          <cell r="A790" t="str">
            <v>INT ENC</v>
          </cell>
          <cell r="B790"/>
          <cell r="C790"/>
          <cell r="D790"/>
          <cell r="E790"/>
          <cell r="F790">
            <v>5000</v>
          </cell>
        </row>
        <row r="791">
          <cell r="A791"/>
          <cell r="B791"/>
          <cell r="C791"/>
          <cell r="D791"/>
          <cell r="E791"/>
          <cell r="F791">
            <v>4.6566128730773926E-10</v>
          </cell>
        </row>
        <row r="792">
          <cell r="C792"/>
        </row>
        <row r="793">
          <cell r="C793"/>
        </row>
        <row r="794">
          <cell r="C794"/>
        </row>
        <row r="795">
          <cell r="C795"/>
        </row>
        <row r="796">
          <cell r="C796"/>
        </row>
        <row r="797">
          <cell r="C797"/>
        </row>
        <row r="798">
          <cell r="C798"/>
        </row>
        <row r="799">
          <cell r="C799"/>
        </row>
        <row r="800">
          <cell r="C800"/>
        </row>
        <row r="801">
          <cell r="C801"/>
        </row>
        <row r="802">
          <cell r="C802"/>
        </row>
        <row r="803">
          <cell r="C803"/>
        </row>
        <row r="804">
          <cell r="C804"/>
        </row>
        <row r="805">
          <cell r="C805"/>
        </row>
        <row r="806">
          <cell r="C806"/>
        </row>
        <row r="807">
          <cell r="C807"/>
        </row>
        <row r="808">
          <cell r="C808"/>
        </row>
        <row r="809">
          <cell r="C809"/>
        </row>
        <row r="810">
          <cell r="C810"/>
        </row>
        <row r="811">
          <cell r="C811"/>
        </row>
        <row r="812">
          <cell r="C812"/>
        </row>
        <row r="813">
          <cell r="C813"/>
        </row>
        <row r="814">
          <cell r="C814"/>
        </row>
        <row r="815">
          <cell r="C815"/>
        </row>
        <row r="816">
          <cell r="C816"/>
        </row>
        <row r="817">
          <cell r="C817"/>
        </row>
        <row r="818">
          <cell r="C818"/>
        </row>
        <row r="819">
          <cell r="C819"/>
        </row>
        <row r="820">
          <cell r="C820"/>
        </row>
        <row r="821">
          <cell r="C821"/>
        </row>
        <row r="822">
          <cell r="C822"/>
        </row>
        <row r="823">
          <cell r="C823"/>
        </row>
        <row r="824">
          <cell r="C824"/>
        </row>
        <row r="825">
          <cell r="C825"/>
        </row>
        <row r="826">
          <cell r="C826"/>
        </row>
        <row r="827">
          <cell r="C827"/>
        </row>
        <row r="828">
          <cell r="C828"/>
        </row>
        <row r="829">
          <cell r="C829"/>
        </row>
        <row r="830">
          <cell r="C830"/>
        </row>
        <row r="831">
          <cell r="C831"/>
        </row>
        <row r="832">
          <cell r="C832"/>
        </row>
        <row r="833">
          <cell r="C833"/>
        </row>
        <row r="834">
          <cell r="C834"/>
        </row>
        <row r="835">
          <cell r="C835"/>
        </row>
        <row r="836">
          <cell r="C836"/>
        </row>
        <row r="837">
          <cell r="C837"/>
        </row>
        <row r="838">
          <cell r="C838"/>
        </row>
        <row r="839">
          <cell r="C839"/>
        </row>
        <row r="840">
          <cell r="C840"/>
        </row>
        <row r="841">
          <cell r="C841"/>
        </row>
        <row r="842">
          <cell r="C842"/>
        </row>
        <row r="843">
          <cell r="C843"/>
        </row>
        <row r="844">
          <cell r="C844"/>
        </row>
        <row r="845">
          <cell r="C845"/>
        </row>
        <row r="846">
          <cell r="C846"/>
        </row>
        <row r="847">
          <cell r="C847"/>
        </row>
        <row r="848">
          <cell r="C848"/>
        </row>
        <row r="849">
          <cell r="C849"/>
        </row>
        <row r="850">
          <cell r="C850"/>
        </row>
        <row r="851">
          <cell r="C851"/>
        </row>
        <row r="852">
          <cell r="C852"/>
        </row>
        <row r="853">
          <cell r="C853"/>
        </row>
        <row r="854">
          <cell r="C854"/>
        </row>
        <row r="855">
          <cell r="C855"/>
        </row>
        <row r="856">
          <cell r="C856"/>
        </row>
        <row r="857">
          <cell r="C857"/>
        </row>
        <row r="858">
          <cell r="C858"/>
        </row>
        <row r="859">
          <cell r="C859"/>
        </row>
        <row r="860">
          <cell r="C860"/>
        </row>
        <row r="861">
          <cell r="C861"/>
        </row>
        <row r="862">
          <cell r="C862"/>
        </row>
        <row r="863">
          <cell r="C863"/>
        </row>
        <row r="864">
          <cell r="C864"/>
        </row>
        <row r="865">
          <cell r="C865"/>
        </row>
        <row r="866">
          <cell r="C866"/>
        </row>
        <row r="867">
          <cell r="C867"/>
        </row>
        <row r="868">
          <cell r="C868"/>
        </row>
        <row r="869">
          <cell r="C869"/>
        </row>
        <row r="870">
          <cell r="C870"/>
        </row>
        <row r="871">
          <cell r="C871"/>
        </row>
        <row r="872">
          <cell r="C872"/>
        </row>
        <row r="873">
          <cell r="C873"/>
        </row>
        <row r="874">
          <cell r="C874"/>
        </row>
        <row r="875">
          <cell r="C875"/>
        </row>
        <row r="876">
          <cell r="C876"/>
        </row>
        <row r="877">
          <cell r="C877"/>
        </row>
        <row r="878">
          <cell r="C878"/>
        </row>
        <row r="879">
          <cell r="C879"/>
        </row>
        <row r="880">
          <cell r="C880"/>
        </row>
        <row r="881">
          <cell r="C881"/>
        </row>
        <row r="882">
          <cell r="C882"/>
        </row>
        <row r="883">
          <cell r="C883"/>
        </row>
        <row r="884">
          <cell r="C884"/>
        </row>
        <row r="885">
          <cell r="C885"/>
        </row>
        <row r="886">
          <cell r="C886"/>
        </row>
        <row r="887">
          <cell r="C887"/>
        </row>
        <row r="888">
          <cell r="C888"/>
        </row>
        <row r="889">
          <cell r="C889"/>
        </row>
        <row r="890">
          <cell r="C890"/>
        </row>
        <row r="891">
          <cell r="C891"/>
        </row>
        <row r="892">
          <cell r="C892"/>
        </row>
        <row r="893">
          <cell r="C893"/>
        </row>
        <row r="894">
          <cell r="C894"/>
        </row>
        <row r="895">
          <cell r="C895"/>
        </row>
        <row r="896">
          <cell r="C896"/>
        </row>
        <row r="897">
          <cell r="C897"/>
        </row>
        <row r="898">
          <cell r="C898"/>
        </row>
        <row r="899">
          <cell r="C899"/>
        </row>
        <row r="900">
          <cell r="C900"/>
        </row>
        <row r="901">
          <cell r="C901"/>
        </row>
        <row r="902">
          <cell r="C902"/>
        </row>
        <row r="903">
          <cell r="C903"/>
        </row>
        <row r="904">
          <cell r="C904"/>
        </row>
        <row r="905">
          <cell r="C905"/>
        </row>
        <row r="906">
          <cell r="C906"/>
        </row>
        <row r="907">
          <cell r="C907"/>
        </row>
        <row r="908">
          <cell r="C908"/>
        </row>
        <row r="909">
          <cell r="C909"/>
        </row>
        <row r="910">
          <cell r="C910"/>
        </row>
        <row r="911">
          <cell r="C911"/>
        </row>
        <row r="912">
          <cell r="C912"/>
        </row>
        <row r="913">
          <cell r="C913"/>
        </row>
        <row r="914">
          <cell r="C914"/>
        </row>
        <row r="915">
          <cell r="C915"/>
        </row>
        <row r="916">
          <cell r="C916"/>
        </row>
        <row r="917">
          <cell r="C917"/>
        </row>
        <row r="918">
          <cell r="C918"/>
        </row>
        <row r="919">
          <cell r="C919"/>
        </row>
        <row r="920">
          <cell r="C920"/>
        </row>
        <row r="921">
          <cell r="C921"/>
        </row>
        <row r="922">
          <cell r="C922"/>
        </row>
        <row r="923">
          <cell r="C923"/>
        </row>
        <row r="924">
          <cell r="C924"/>
        </row>
        <row r="925">
          <cell r="C925"/>
        </row>
        <row r="926">
          <cell r="C926"/>
        </row>
        <row r="927">
          <cell r="C927"/>
        </row>
        <row r="928">
          <cell r="C928"/>
        </row>
        <row r="929">
          <cell r="C929"/>
        </row>
        <row r="930">
          <cell r="C930"/>
        </row>
        <row r="931">
          <cell r="C931"/>
        </row>
        <row r="932">
          <cell r="C932"/>
        </row>
        <row r="933">
          <cell r="C933"/>
        </row>
        <row r="934">
          <cell r="C934"/>
        </row>
        <row r="935">
          <cell r="C935"/>
        </row>
        <row r="936">
          <cell r="C936"/>
        </row>
        <row r="937">
          <cell r="C937"/>
        </row>
        <row r="938">
          <cell r="C938"/>
        </row>
        <row r="939">
          <cell r="C939"/>
        </row>
        <row r="940">
          <cell r="C940"/>
        </row>
        <row r="941">
          <cell r="C941"/>
        </row>
        <row r="942">
          <cell r="C942"/>
        </row>
        <row r="943">
          <cell r="C943"/>
        </row>
        <row r="944">
          <cell r="C944"/>
        </row>
        <row r="945">
          <cell r="C945"/>
        </row>
        <row r="946">
          <cell r="C946"/>
        </row>
        <row r="947">
          <cell r="C947"/>
        </row>
        <row r="948">
          <cell r="C948"/>
        </row>
        <row r="949">
          <cell r="C949"/>
        </row>
        <row r="950">
          <cell r="C950"/>
        </row>
        <row r="951">
          <cell r="C951"/>
        </row>
        <row r="952">
          <cell r="C952"/>
        </row>
        <row r="953">
          <cell r="C953"/>
        </row>
        <row r="954">
          <cell r="C954"/>
        </row>
        <row r="955">
          <cell r="C955"/>
        </row>
        <row r="956">
          <cell r="C956"/>
        </row>
        <row r="957">
          <cell r="C957"/>
        </row>
        <row r="958">
          <cell r="C958"/>
        </row>
        <row r="959">
          <cell r="C959"/>
        </row>
        <row r="960">
          <cell r="C960"/>
        </row>
        <row r="961">
          <cell r="C961"/>
        </row>
        <row r="962">
          <cell r="C962"/>
        </row>
        <row r="963">
          <cell r="C963"/>
        </row>
        <row r="964">
          <cell r="C964"/>
        </row>
        <row r="965">
          <cell r="C965"/>
        </row>
        <row r="966">
          <cell r="C966"/>
        </row>
        <row r="967">
          <cell r="C967"/>
        </row>
        <row r="968">
          <cell r="C968"/>
        </row>
        <row r="969">
          <cell r="C969"/>
        </row>
        <row r="970">
          <cell r="C970"/>
        </row>
        <row r="971">
          <cell r="C971"/>
        </row>
        <row r="972">
          <cell r="C972"/>
        </row>
        <row r="973">
          <cell r="C973"/>
        </row>
        <row r="974">
          <cell r="C974"/>
        </row>
        <row r="975">
          <cell r="C975"/>
        </row>
        <row r="976">
          <cell r="C976"/>
        </row>
        <row r="977">
          <cell r="C977"/>
        </row>
        <row r="978">
          <cell r="C978"/>
        </row>
        <row r="979">
          <cell r="C979"/>
        </row>
        <row r="980">
          <cell r="C980"/>
        </row>
        <row r="981">
          <cell r="C981"/>
        </row>
        <row r="982">
          <cell r="C982"/>
        </row>
        <row r="983">
          <cell r="C983"/>
        </row>
        <row r="984">
          <cell r="C984"/>
        </row>
        <row r="985">
          <cell r="C985"/>
        </row>
        <row r="986">
          <cell r="C986"/>
        </row>
        <row r="987">
          <cell r="C987"/>
        </row>
        <row r="988">
          <cell r="C988"/>
        </row>
        <row r="989">
          <cell r="C989"/>
        </row>
        <row r="990">
          <cell r="C990"/>
        </row>
        <row r="991">
          <cell r="C991"/>
        </row>
        <row r="992">
          <cell r="C992"/>
        </row>
        <row r="993">
          <cell r="C993"/>
        </row>
        <row r="994">
          <cell r="C994"/>
        </row>
        <row r="995">
          <cell r="C995"/>
        </row>
        <row r="996">
          <cell r="C996"/>
        </row>
        <row r="997">
          <cell r="C997"/>
        </row>
        <row r="998">
          <cell r="C998"/>
        </row>
        <row r="999">
          <cell r="C999"/>
        </row>
        <row r="1000">
          <cell r="C1000"/>
        </row>
        <row r="1001">
          <cell r="C1001"/>
        </row>
        <row r="1002">
          <cell r="C1002"/>
        </row>
        <row r="1003">
          <cell r="C1003"/>
        </row>
        <row r="1004">
          <cell r="C1004"/>
        </row>
        <row r="1005">
          <cell r="C1005"/>
        </row>
        <row r="1006">
          <cell r="C1006"/>
        </row>
        <row r="1007">
          <cell r="C1007"/>
        </row>
        <row r="1008">
          <cell r="C1008"/>
        </row>
        <row r="1009">
          <cell r="C1009"/>
        </row>
        <row r="1010">
          <cell r="C1010"/>
        </row>
        <row r="1011">
          <cell r="C1011"/>
        </row>
        <row r="1012">
          <cell r="C1012"/>
        </row>
        <row r="1013">
          <cell r="C1013"/>
        </row>
        <row r="1014">
          <cell r="C1014"/>
        </row>
        <row r="1015">
          <cell r="C1015"/>
        </row>
        <row r="1016">
          <cell r="C1016"/>
        </row>
        <row r="1017">
          <cell r="C1017"/>
        </row>
        <row r="1018">
          <cell r="C1018"/>
        </row>
        <row r="1019">
          <cell r="C1019"/>
        </row>
        <row r="1020">
          <cell r="C1020"/>
        </row>
        <row r="1021">
          <cell r="C1021"/>
        </row>
        <row r="1022">
          <cell r="C1022"/>
        </row>
        <row r="1023">
          <cell r="C1023"/>
        </row>
        <row r="1024">
          <cell r="C1024"/>
        </row>
        <row r="1025">
          <cell r="C1025"/>
        </row>
        <row r="1026">
          <cell r="C1026"/>
        </row>
        <row r="1027">
          <cell r="C1027"/>
        </row>
        <row r="1028">
          <cell r="C1028"/>
        </row>
        <row r="1029">
          <cell r="C1029"/>
        </row>
        <row r="1030">
          <cell r="C1030"/>
        </row>
        <row r="1031">
          <cell r="C1031"/>
        </row>
        <row r="1032">
          <cell r="C1032"/>
        </row>
        <row r="1033">
          <cell r="C1033"/>
        </row>
        <row r="1034">
          <cell r="C1034"/>
        </row>
        <row r="1035">
          <cell r="C1035"/>
        </row>
        <row r="1036">
          <cell r="C1036"/>
        </row>
        <row r="1037">
          <cell r="C1037"/>
        </row>
        <row r="1038">
          <cell r="C1038"/>
        </row>
        <row r="1039">
          <cell r="C1039"/>
        </row>
        <row r="1040">
          <cell r="C1040"/>
        </row>
        <row r="1041">
          <cell r="C1041"/>
        </row>
        <row r="1042">
          <cell r="C1042"/>
        </row>
        <row r="1043">
          <cell r="C1043"/>
        </row>
        <row r="1044">
          <cell r="C1044"/>
        </row>
        <row r="1045">
          <cell r="C1045"/>
        </row>
        <row r="1046">
          <cell r="C1046"/>
        </row>
        <row r="1047">
          <cell r="C1047"/>
        </row>
        <row r="1048">
          <cell r="C1048"/>
        </row>
        <row r="1049">
          <cell r="C1049"/>
        </row>
        <row r="1050">
          <cell r="C1050"/>
        </row>
        <row r="1051">
          <cell r="C1051"/>
        </row>
        <row r="1052">
          <cell r="C1052"/>
        </row>
        <row r="1053">
          <cell r="C1053"/>
        </row>
        <row r="1054">
          <cell r="C1054"/>
        </row>
        <row r="1055">
          <cell r="C1055"/>
        </row>
        <row r="1056">
          <cell r="C1056"/>
        </row>
        <row r="1057">
          <cell r="C1057"/>
        </row>
        <row r="1058">
          <cell r="C1058"/>
        </row>
        <row r="1059">
          <cell r="C1059"/>
        </row>
        <row r="1060">
          <cell r="C1060"/>
        </row>
        <row r="1061">
          <cell r="C1061"/>
        </row>
        <row r="1062">
          <cell r="C1062"/>
        </row>
        <row r="1063">
          <cell r="C1063"/>
        </row>
        <row r="1064">
          <cell r="C1064"/>
        </row>
        <row r="1065">
          <cell r="C1065"/>
        </row>
        <row r="1066">
          <cell r="C1066"/>
        </row>
        <row r="1067">
          <cell r="C1067"/>
        </row>
        <row r="1068">
          <cell r="C1068"/>
        </row>
        <row r="1069">
          <cell r="C1069"/>
        </row>
        <row r="1070">
          <cell r="C1070"/>
        </row>
        <row r="1071">
          <cell r="C1071"/>
        </row>
        <row r="1072">
          <cell r="C1072"/>
        </row>
        <row r="1073">
          <cell r="C1073"/>
        </row>
        <row r="1074">
          <cell r="C1074"/>
        </row>
        <row r="1075">
          <cell r="C1075"/>
        </row>
        <row r="1076">
          <cell r="C1076"/>
        </row>
        <row r="1077">
          <cell r="C1077"/>
        </row>
        <row r="1078">
          <cell r="C1078"/>
        </row>
        <row r="1079">
          <cell r="C1079"/>
        </row>
        <row r="1080">
          <cell r="C1080"/>
        </row>
        <row r="1081">
          <cell r="C1081"/>
        </row>
        <row r="1082">
          <cell r="C1082"/>
        </row>
        <row r="1083">
          <cell r="C1083"/>
        </row>
        <row r="1084">
          <cell r="C1084"/>
        </row>
        <row r="1085">
          <cell r="C1085"/>
        </row>
        <row r="1086">
          <cell r="C1086"/>
        </row>
        <row r="1087">
          <cell r="C1087"/>
        </row>
        <row r="1088">
          <cell r="C1088"/>
        </row>
        <row r="1089">
          <cell r="C1089"/>
        </row>
        <row r="1090">
          <cell r="C1090"/>
        </row>
        <row r="1091">
          <cell r="C1091"/>
        </row>
        <row r="1092">
          <cell r="C1092"/>
        </row>
        <row r="1093">
          <cell r="C1093"/>
        </row>
        <row r="1094">
          <cell r="C1094"/>
        </row>
        <row r="1095">
          <cell r="C1095"/>
        </row>
        <row r="1096">
          <cell r="C1096"/>
        </row>
        <row r="1097">
          <cell r="C1097"/>
        </row>
        <row r="1098">
          <cell r="C1098"/>
        </row>
        <row r="1099">
          <cell r="C1099"/>
        </row>
        <row r="1100">
          <cell r="C1100"/>
        </row>
        <row r="1101">
          <cell r="C1101"/>
        </row>
        <row r="1102">
          <cell r="C1102"/>
        </row>
        <row r="1103">
          <cell r="C1103"/>
        </row>
        <row r="1104">
          <cell r="C1104"/>
        </row>
        <row r="1105">
          <cell r="C1105"/>
        </row>
        <row r="1106">
          <cell r="C1106"/>
        </row>
        <row r="1107">
          <cell r="C1107"/>
        </row>
        <row r="1108">
          <cell r="C1108"/>
        </row>
        <row r="1109">
          <cell r="C1109"/>
        </row>
        <row r="1110">
          <cell r="C1110"/>
        </row>
        <row r="1111">
          <cell r="C1111"/>
        </row>
        <row r="1112">
          <cell r="C1112"/>
        </row>
        <row r="1113">
          <cell r="C1113"/>
        </row>
        <row r="1114">
          <cell r="C1114"/>
        </row>
        <row r="1115">
          <cell r="C1115"/>
        </row>
        <row r="1116">
          <cell r="C1116"/>
        </row>
        <row r="1117">
          <cell r="C1117"/>
        </row>
        <row r="1118">
          <cell r="C1118"/>
        </row>
        <row r="1119">
          <cell r="C1119"/>
        </row>
        <row r="1120">
          <cell r="C1120"/>
        </row>
        <row r="1121">
          <cell r="C1121"/>
        </row>
        <row r="1122">
          <cell r="C1122"/>
        </row>
        <row r="1123">
          <cell r="C1123"/>
        </row>
        <row r="1124">
          <cell r="C1124"/>
        </row>
        <row r="1125">
          <cell r="C1125"/>
        </row>
        <row r="1126">
          <cell r="C1126"/>
        </row>
        <row r="1127">
          <cell r="C1127"/>
        </row>
        <row r="1128">
          <cell r="C1128"/>
        </row>
        <row r="1129">
          <cell r="C1129"/>
        </row>
        <row r="1130">
          <cell r="C1130"/>
        </row>
        <row r="1131">
          <cell r="C1131"/>
        </row>
        <row r="1132">
          <cell r="C1132"/>
        </row>
        <row r="1133">
          <cell r="C1133"/>
        </row>
        <row r="1134">
          <cell r="C1134"/>
        </row>
        <row r="1135">
          <cell r="C1135"/>
        </row>
        <row r="1136">
          <cell r="C1136"/>
        </row>
        <row r="1137">
          <cell r="C1137"/>
        </row>
        <row r="1138">
          <cell r="C1138"/>
        </row>
        <row r="1139">
          <cell r="C1139"/>
        </row>
        <row r="1140">
          <cell r="C1140"/>
        </row>
        <row r="1141">
          <cell r="C1141"/>
        </row>
        <row r="1142">
          <cell r="C1142"/>
        </row>
        <row r="1143">
          <cell r="C1143"/>
        </row>
        <row r="1144">
          <cell r="C1144"/>
        </row>
        <row r="1145">
          <cell r="C1145"/>
        </row>
        <row r="1146">
          <cell r="C1146"/>
        </row>
        <row r="1147">
          <cell r="C1147"/>
        </row>
        <row r="1148">
          <cell r="C1148"/>
        </row>
        <row r="1149">
          <cell r="C1149"/>
        </row>
        <row r="1150">
          <cell r="C1150"/>
        </row>
        <row r="1151">
          <cell r="C1151"/>
        </row>
        <row r="1152">
          <cell r="C1152"/>
        </row>
        <row r="1153">
          <cell r="C1153"/>
        </row>
        <row r="1154">
          <cell r="C1154"/>
        </row>
        <row r="1155">
          <cell r="C1155"/>
        </row>
        <row r="1156">
          <cell r="C1156"/>
        </row>
        <row r="1157">
          <cell r="C1157"/>
        </row>
        <row r="1158">
          <cell r="C1158"/>
        </row>
        <row r="1159">
          <cell r="C1159"/>
        </row>
        <row r="1160">
          <cell r="C1160"/>
        </row>
        <row r="1161">
          <cell r="C1161"/>
        </row>
        <row r="1162">
          <cell r="C1162"/>
        </row>
        <row r="1163">
          <cell r="C1163"/>
        </row>
        <row r="1164">
          <cell r="C1164"/>
        </row>
        <row r="1165">
          <cell r="C1165"/>
        </row>
        <row r="1166">
          <cell r="C1166"/>
        </row>
        <row r="1167">
          <cell r="C1167"/>
        </row>
        <row r="1168">
          <cell r="C1168"/>
        </row>
        <row r="1169">
          <cell r="C1169"/>
        </row>
        <row r="1170">
          <cell r="C1170"/>
        </row>
        <row r="1171">
          <cell r="C1171"/>
        </row>
        <row r="1172">
          <cell r="C1172"/>
        </row>
        <row r="1173">
          <cell r="C1173"/>
        </row>
        <row r="1174">
          <cell r="C1174"/>
        </row>
        <row r="1175">
          <cell r="C1175"/>
        </row>
        <row r="1176">
          <cell r="C1176"/>
        </row>
        <row r="1177">
          <cell r="C1177"/>
        </row>
        <row r="1178">
          <cell r="C1178"/>
        </row>
        <row r="1179">
          <cell r="C1179"/>
        </row>
        <row r="1180">
          <cell r="C1180"/>
        </row>
        <row r="1181">
          <cell r="C1181"/>
        </row>
        <row r="1182">
          <cell r="C1182"/>
        </row>
        <row r="1183">
          <cell r="C1183"/>
        </row>
        <row r="1184">
          <cell r="C1184"/>
        </row>
        <row r="1185">
          <cell r="C1185"/>
        </row>
        <row r="1186">
          <cell r="C1186"/>
        </row>
        <row r="1187">
          <cell r="C1187"/>
        </row>
        <row r="1188">
          <cell r="C1188"/>
        </row>
        <row r="1189">
          <cell r="C1189"/>
        </row>
        <row r="1190">
          <cell r="C1190"/>
        </row>
        <row r="1191">
          <cell r="C1191"/>
        </row>
        <row r="1192">
          <cell r="C1192"/>
        </row>
        <row r="1193">
          <cell r="C1193"/>
        </row>
        <row r="1194">
          <cell r="C1194"/>
        </row>
        <row r="1195">
          <cell r="C1195"/>
        </row>
        <row r="1196">
          <cell r="C1196"/>
        </row>
        <row r="1197">
          <cell r="C1197"/>
        </row>
        <row r="1198">
          <cell r="C1198"/>
        </row>
        <row r="1199">
          <cell r="C1199"/>
        </row>
        <row r="1200">
          <cell r="C1200"/>
        </row>
        <row r="1201">
          <cell r="C1201"/>
        </row>
        <row r="1202">
          <cell r="C1202"/>
        </row>
        <row r="1203">
          <cell r="C1203"/>
        </row>
        <row r="1204">
          <cell r="C1204"/>
        </row>
        <row r="1205">
          <cell r="C1205"/>
        </row>
        <row r="1206">
          <cell r="C1206"/>
        </row>
        <row r="1207">
          <cell r="C1207"/>
        </row>
        <row r="1208">
          <cell r="C1208"/>
        </row>
        <row r="1209">
          <cell r="C1209"/>
        </row>
        <row r="1210">
          <cell r="C1210"/>
        </row>
        <row r="1211">
          <cell r="C1211"/>
        </row>
        <row r="1212">
          <cell r="C1212"/>
        </row>
        <row r="1213">
          <cell r="C1213"/>
        </row>
        <row r="1214">
          <cell r="C1214"/>
        </row>
        <row r="1215">
          <cell r="C1215"/>
        </row>
        <row r="1216">
          <cell r="C1216"/>
        </row>
        <row r="1217">
          <cell r="C1217"/>
        </row>
        <row r="1218">
          <cell r="C1218"/>
        </row>
        <row r="1219">
          <cell r="C1219"/>
        </row>
        <row r="1220">
          <cell r="C1220"/>
        </row>
        <row r="1221">
          <cell r="C1221"/>
        </row>
        <row r="1222">
          <cell r="C1222"/>
        </row>
        <row r="1223">
          <cell r="C1223"/>
        </row>
        <row r="1224">
          <cell r="C1224"/>
        </row>
        <row r="1225">
          <cell r="C1225"/>
        </row>
        <row r="1226">
          <cell r="C1226"/>
        </row>
        <row r="1227">
          <cell r="C1227"/>
        </row>
        <row r="1228">
          <cell r="C1228"/>
        </row>
        <row r="1229">
          <cell r="C1229"/>
        </row>
        <row r="1230">
          <cell r="C1230"/>
        </row>
        <row r="1231">
          <cell r="C1231"/>
        </row>
        <row r="1232">
          <cell r="C1232"/>
        </row>
        <row r="1233">
          <cell r="C1233"/>
        </row>
        <row r="1234">
          <cell r="C1234"/>
        </row>
        <row r="1235">
          <cell r="C1235"/>
        </row>
        <row r="1236">
          <cell r="C1236"/>
        </row>
        <row r="1237">
          <cell r="C1237"/>
        </row>
        <row r="1238">
          <cell r="C1238"/>
        </row>
        <row r="1239">
          <cell r="C1239"/>
        </row>
        <row r="1240">
          <cell r="C1240"/>
        </row>
        <row r="1241">
          <cell r="C1241"/>
        </row>
        <row r="1242">
          <cell r="C1242"/>
        </row>
        <row r="1243">
          <cell r="C1243"/>
        </row>
        <row r="1244">
          <cell r="C1244"/>
        </row>
        <row r="1245">
          <cell r="C1245"/>
        </row>
        <row r="1246">
          <cell r="C1246"/>
        </row>
        <row r="1247">
          <cell r="C1247"/>
        </row>
        <row r="1248">
          <cell r="C1248"/>
        </row>
        <row r="1249">
          <cell r="C1249"/>
        </row>
        <row r="1250">
          <cell r="C1250"/>
        </row>
        <row r="1251">
          <cell r="C1251"/>
        </row>
        <row r="1252">
          <cell r="C1252"/>
        </row>
        <row r="1253">
          <cell r="C1253"/>
        </row>
        <row r="1254">
          <cell r="C1254"/>
        </row>
        <row r="1255">
          <cell r="C1255"/>
        </row>
        <row r="1256">
          <cell r="C1256"/>
        </row>
        <row r="1257">
          <cell r="C1257"/>
        </row>
        <row r="1258">
          <cell r="C1258"/>
        </row>
        <row r="1259">
          <cell r="C1259"/>
        </row>
        <row r="1260">
          <cell r="C1260"/>
        </row>
        <row r="1261">
          <cell r="C1261"/>
        </row>
        <row r="1262">
          <cell r="C1262"/>
        </row>
        <row r="1263">
          <cell r="C1263"/>
        </row>
        <row r="1264">
          <cell r="C1264"/>
        </row>
        <row r="1265">
          <cell r="C1265"/>
        </row>
        <row r="1266">
          <cell r="C1266"/>
        </row>
        <row r="1267">
          <cell r="C1267"/>
        </row>
        <row r="1268">
          <cell r="C1268"/>
        </row>
        <row r="1269">
          <cell r="C1269"/>
        </row>
        <row r="1270">
          <cell r="C1270"/>
        </row>
        <row r="1271">
          <cell r="C1271"/>
        </row>
        <row r="1272">
          <cell r="C1272"/>
        </row>
        <row r="1273">
          <cell r="C1273"/>
        </row>
        <row r="1274">
          <cell r="C1274"/>
        </row>
        <row r="1275">
          <cell r="C1275"/>
        </row>
        <row r="1276">
          <cell r="C1276"/>
        </row>
        <row r="1277">
          <cell r="C1277"/>
        </row>
        <row r="1278">
          <cell r="C1278"/>
        </row>
        <row r="1279">
          <cell r="C1279"/>
        </row>
        <row r="1280">
          <cell r="C1280"/>
        </row>
        <row r="1281">
          <cell r="C1281"/>
        </row>
        <row r="1282">
          <cell r="C1282"/>
        </row>
        <row r="1283">
          <cell r="C1283"/>
        </row>
        <row r="1284">
          <cell r="C1284"/>
        </row>
        <row r="1285">
          <cell r="C1285"/>
        </row>
        <row r="1286">
          <cell r="C1286"/>
        </row>
        <row r="1287">
          <cell r="C1287"/>
        </row>
        <row r="1288">
          <cell r="C1288"/>
        </row>
        <row r="1289">
          <cell r="C1289"/>
        </row>
        <row r="1290">
          <cell r="C1290"/>
        </row>
        <row r="1291">
          <cell r="C1291"/>
        </row>
        <row r="1292">
          <cell r="C1292"/>
        </row>
        <row r="1293">
          <cell r="C1293"/>
        </row>
        <row r="1294">
          <cell r="C1294"/>
        </row>
        <row r="1295">
          <cell r="C1295"/>
        </row>
        <row r="1296">
          <cell r="C1296"/>
        </row>
        <row r="1297">
          <cell r="C1297"/>
        </row>
        <row r="1298">
          <cell r="C1298"/>
        </row>
        <row r="1299">
          <cell r="C1299"/>
        </row>
        <row r="1300">
          <cell r="C1300"/>
        </row>
        <row r="1301">
          <cell r="C1301"/>
        </row>
        <row r="1302">
          <cell r="C1302"/>
        </row>
        <row r="1303">
          <cell r="C1303"/>
        </row>
        <row r="1304">
          <cell r="C1304"/>
        </row>
        <row r="1305">
          <cell r="C1305"/>
        </row>
        <row r="1306">
          <cell r="C1306"/>
        </row>
        <row r="1307">
          <cell r="C1307"/>
        </row>
        <row r="1308">
          <cell r="C1308"/>
        </row>
        <row r="1309">
          <cell r="C1309"/>
        </row>
        <row r="1310">
          <cell r="C1310"/>
        </row>
        <row r="1311">
          <cell r="C1311"/>
        </row>
        <row r="1312">
          <cell r="C1312"/>
        </row>
        <row r="1313">
          <cell r="C1313"/>
        </row>
        <row r="1314">
          <cell r="C1314"/>
        </row>
        <row r="1315">
          <cell r="C1315"/>
        </row>
        <row r="1316">
          <cell r="C1316"/>
        </row>
        <row r="1317">
          <cell r="C1317"/>
        </row>
        <row r="1318">
          <cell r="C1318"/>
        </row>
        <row r="1319">
          <cell r="C1319"/>
        </row>
        <row r="1320">
          <cell r="C1320"/>
        </row>
        <row r="1321">
          <cell r="C1321"/>
        </row>
        <row r="1322">
          <cell r="C1322"/>
        </row>
        <row r="1323">
          <cell r="C1323"/>
        </row>
        <row r="1324">
          <cell r="C1324"/>
        </row>
        <row r="1325">
          <cell r="C1325"/>
        </row>
        <row r="1326">
          <cell r="C1326"/>
        </row>
        <row r="1327">
          <cell r="C1327"/>
        </row>
        <row r="1328">
          <cell r="C1328"/>
        </row>
        <row r="1329">
          <cell r="C1329"/>
        </row>
        <row r="1330">
          <cell r="C1330"/>
        </row>
        <row r="1331">
          <cell r="C1331"/>
        </row>
        <row r="1332">
          <cell r="C1332"/>
        </row>
        <row r="1333">
          <cell r="C1333"/>
        </row>
        <row r="1334">
          <cell r="C1334"/>
        </row>
        <row r="1335">
          <cell r="C1335"/>
        </row>
        <row r="1336">
          <cell r="C1336"/>
        </row>
        <row r="1337">
          <cell r="C1337"/>
        </row>
        <row r="1338">
          <cell r="C1338"/>
        </row>
        <row r="1339">
          <cell r="C1339"/>
        </row>
        <row r="1340">
          <cell r="C1340"/>
        </row>
        <row r="1341">
          <cell r="C1341"/>
        </row>
        <row r="1342">
          <cell r="C1342"/>
        </row>
        <row r="1343">
          <cell r="C1343"/>
        </row>
        <row r="1344">
          <cell r="C1344"/>
        </row>
        <row r="1345">
          <cell r="C1345"/>
        </row>
        <row r="1346">
          <cell r="C1346"/>
        </row>
        <row r="1347">
          <cell r="C1347"/>
        </row>
        <row r="1348">
          <cell r="C1348"/>
        </row>
        <row r="1349">
          <cell r="C1349"/>
        </row>
        <row r="1350">
          <cell r="C1350"/>
        </row>
        <row r="1351">
          <cell r="C1351"/>
        </row>
        <row r="1352">
          <cell r="C1352"/>
        </row>
        <row r="1353">
          <cell r="C1353"/>
        </row>
        <row r="1354">
          <cell r="C1354"/>
        </row>
        <row r="1355">
          <cell r="C1355"/>
        </row>
        <row r="1356">
          <cell r="C1356"/>
        </row>
        <row r="1357">
          <cell r="C1357"/>
        </row>
        <row r="1358">
          <cell r="C1358"/>
        </row>
        <row r="1359">
          <cell r="C1359"/>
        </row>
        <row r="1360">
          <cell r="C1360"/>
        </row>
        <row r="1361">
          <cell r="C1361"/>
        </row>
        <row r="1362">
          <cell r="C1362"/>
        </row>
        <row r="1363">
          <cell r="C1363"/>
        </row>
        <row r="1364">
          <cell r="C1364"/>
        </row>
        <row r="1365">
          <cell r="C1365"/>
        </row>
        <row r="1366">
          <cell r="C1366"/>
        </row>
        <row r="1367">
          <cell r="C1367"/>
        </row>
        <row r="1368">
          <cell r="C1368"/>
        </row>
        <row r="1369">
          <cell r="C1369"/>
        </row>
        <row r="1370">
          <cell r="C1370"/>
        </row>
        <row r="1371">
          <cell r="C1371"/>
        </row>
        <row r="1372">
          <cell r="C1372"/>
        </row>
        <row r="1373">
          <cell r="C1373"/>
        </row>
        <row r="1374">
          <cell r="C1374"/>
        </row>
        <row r="1375">
          <cell r="C1375"/>
        </row>
        <row r="1376">
          <cell r="C1376"/>
        </row>
        <row r="1377">
          <cell r="C1377"/>
        </row>
        <row r="1378">
          <cell r="C1378"/>
        </row>
        <row r="1379">
          <cell r="C1379"/>
        </row>
        <row r="1380">
          <cell r="C1380"/>
        </row>
        <row r="1381">
          <cell r="C1381"/>
        </row>
        <row r="1382">
          <cell r="C1382"/>
        </row>
        <row r="1383">
          <cell r="C1383"/>
        </row>
        <row r="1384">
          <cell r="C1384"/>
        </row>
        <row r="1385">
          <cell r="C1385"/>
        </row>
        <row r="1386">
          <cell r="C1386"/>
        </row>
        <row r="1387">
          <cell r="C1387"/>
        </row>
        <row r="1388">
          <cell r="C1388"/>
        </row>
        <row r="1389">
          <cell r="C1389"/>
        </row>
        <row r="1390">
          <cell r="C1390"/>
        </row>
        <row r="1391">
          <cell r="C1391"/>
        </row>
        <row r="1392">
          <cell r="C1392"/>
        </row>
        <row r="1393">
          <cell r="C1393"/>
        </row>
        <row r="1394">
          <cell r="C1394"/>
        </row>
        <row r="1395">
          <cell r="C1395"/>
        </row>
        <row r="1396">
          <cell r="C1396"/>
        </row>
        <row r="1397">
          <cell r="C1397"/>
        </row>
        <row r="1398">
          <cell r="C1398"/>
        </row>
        <row r="1399">
          <cell r="C1399"/>
        </row>
        <row r="1400">
          <cell r="C1400"/>
        </row>
        <row r="1401">
          <cell r="C1401"/>
        </row>
        <row r="1402">
          <cell r="C1402"/>
        </row>
        <row r="1403">
          <cell r="C1403"/>
        </row>
        <row r="1404">
          <cell r="C1404"/>
        </row>
        <row r="1405">
          <cell r="C1405"/>
        </row>
        <row r="1406">
          <cell r="C1406"/>
        </row>
        <row r="1407">
          <cell r="C1407"/>
        </row>
        <row r="1408">
          <cell r="C1408"/>
        </row>
        <row r="1409">
          <cell r="C1409"/>
        </row>
        <row r="1410">
          <cell r="C1410"/>
        </row>
        <row r="1411">
          <cell r="C1411"/>
        </row>
        <row r="1412">
          <cell r="C1412"/>
        </row>
        <row r="1413">
          <cell r="C1413"/>
        </row>
        <row r="1414">
          <cell r="C1414"/>
        </row>
        <row r="1415">
          <cell r="C1415"/>
        </row>
        <row r="1416">
          <cell r="C1416"/>
        </row>
        <row r="1417">
          <cell r="C1417"/>
        </row>
        <row r="1418">
          <cell r="C1418"/>
        </row>
        <row r="1419">
          <cell r="C1419"/>
        </row>
        <row r="1420">
          <cell r="C1420"/>
        </row>
        <row r="1421">
          <cell r="C1421"/>
        </row>
        <row r="1422">
          <cell r="C1422"/>
        </row>
        <row r="1423">
          <cell r="C1423"/>
        </row>
        <row r="1424">
          <cell r="C1424"/>
        </row>
        <row r="1425">
          <cell r="C1425"/>
        </row>
        <row r="1426">
          <cell r="C1426"/>
        </row>
        <row r="1427">
          <cell r="C1427"/>
        </row>
        <row r="1428">
          <cell r="C1428"/>
        </row>
        <row r="1429">
          <cell r="C1429"/>
        </row>
        <row r="1430">
          <cell r="C1430"/>
        </row>
        <row r="1431">
          <cell r="C1431"/>
        </row>
        <row r="1432">
          <cell r="C1432"/>
        </row>
        <row r="1433">
          <cell r="C1433"/>
        </row>
        <row r="1434">
          <cell r="C1434"/>
        </row>
        <row r="1435">
          <cell r="C1435"/>
        </row>
        <row r="1436">
          <cell r="C1436"/>
        </row>
        <row r="1437">
          <cell r="C1437"/>
        </row>
        <row r="1438">
          <cell r="C1438"/>
        </row>
        <row r="1439">
          <cell r="C1439"/>
        </row>
        <row r="1440">
          <cell r="C1440"/>
        </row>
        <row r="1441">
          <cell r="C1441"/>
        </row>
        <row r="1442">
          <cell r="C1442"/>
        </row>
        <row r="1443">
          <cell r="C1443"/>
        </row>
        <row r="1444">
          <cell r="C1444"/>
        </row>
        <row r="1445">
          <cell r="C1445"/>
        </row>
        <row r="1446">
          <cell r="C1446"/>
        </row>
        <row r="1447">
          <cell r="C1447"/>
        </row>
        <row r="1448">
          <cell r="C1448"/>
        </row>
        <row r="1449">
          <cell r="C1449"/>
        </row>
        <row r="1450">
          <cell r="C1450"/>
        </row>
        <row r="1451">
          <cell r="C1451"/>
        </row>
        <row r="1452">
          <cell r="C1452"/>
        </row>
        <row r="1453">
          <cell r="C1453"/>
        </row>
        <row r="1454">
          <cell r="C1454"/>
        </row>
        <row r="1455">
          <cell r="C1455"/>
        </row>
        <row r="1456">
          <cell r="C1456"/>
        </row>
        <row r="1457">
          <cell r="C1457"/>
        </row>
        <row r="1458">
          <cell r="C1458"/>
        </row>
        <row r="1459">
          <cell r="C1459"/>
        </row>
        <row r="1460">
          <cell r="C1460"/>
        </row>
        <row r="1461">
          <cell r="C1461"/>
        </row>
        <row r="1462">
          <cell r="C1462"/>
        </row>
        <row r="1463">
          <cell r="C1463"/>
        </row>
        <row r="1464">
          <cell r="C1464"/>
        </row>
        <row r="1465">
          <cell r="C1465"/>
        </row>
        <row r="1466">
          <cell r="C1466"/>
        </row>
        <row r="1467">
          <cell r="C1467"/>
        </row>
        <row r="1468">
          <cell r="C1468"/>
        </row>
        <row r="1469">
          <cell r="C1469"/>
        </row>
        <row r="1470">
          <cell r="C1470"/>
        </row>
        <row r="1471">
          <cell r="C1471"/>
        </row>
        <row r="1472">
          <cell r="C1472"/>
        </row>
        <row r="1473">
          <cell r="C1473"/>
        </row>
        <row r="1474">
          <cell r="C1474"/>
        </row>
        <row r="1475">
          <cell r="C1475"/>
        </row>
        <row r="1476">
          <cell r="C1476"/>
        </row>
        <row r="1477">
          <cell r="C1477"/>
        </row>
        <row r="1478">
          <cell r="C1478"/>
        </row>
        <row r="1479">
          <cell r="C1479"/>
        </row>
        <row r="1480">
          <cell r="C1480"/>
        </row>
        <row r="1481">
          <cell r="C1481"/>
        </row>
        <row r="1482">
          <cell r="C1482"/>
        </row>
        <row r="1483">
          <cell r="C1483"/>
        </row>
        <row r="1484">
          <cell r="C1484"/>
        </row>
        <row r="1485">
          <cell r="C1485"/>
        </row>
        <row r="1486">
          <cell r="C1486"/>
        </row>
        <row r="1487">
          <cell r="C1487"/>
        </row>
        <row r="1488">
          <cell r="C1488"/>
        </row>
        <row r="1489">
          <cell r="C1489"/>
        </row>
        <row r="1490">
          <cell r="C1490"/>
        </row>
        <row r="1491">
          <cell r="C1491"/>
        </row>
        <row r="1492">
          <cell r="C1492"/>
        </row>
        <row r="1493">
          <cell r="C1493"/>
        </row>
        <row r="1494">
          <cell r="C1494"/>
        </row>
        <row r="1495">
          <cell r="C1495"/>
        </row>
        <row r="1496">
          <cell r="C1496"/>
        </row>
        <row r="1497">
          <cell r="C1497"/>
        </row>
        <row r="1498">
          <cell r="C1498"/>
        </row>
        <row r="1499">
          <cell r="C1499"/>
        </row>
        <row r="1500">
          <cell r="C1500"/>
        </row>
        <row r="1501">
          <cell r="C1501"/>
        </row>
        <row r="1502">
          <cell r="C1502"/>
        </row>
        <row r="1503">
          <cell r="C1503"/>
        </row>
        <row r="1504">
          <cell r="C1504"/>
        </row>
        <row r="1505">
          <cell r="C1505"/>
        </row>
        <row r="1506">
          <cell r="C1506"/>
        </row>
        <row r="1507">
          <cell r="C1507"/>
        </row>
        <row r="1508">
          <cell r="C1508"/>
        </row>
        <row r="1509">
          <cell r="C1509"/>
        </row>
        <row r="1510">
          <cell r="C1510"/>
        </row>
        <row r="1511">
          <cell r="C1511"/>
        </row>
        <row r="1512">
          <cell r="C1512"/>
        </row>
        <row r="1513">
          <cell r="C1513"/>
        </row>
        <row r="1514">
          <cell r="C1514"/>
        </row>
        <row r="1515">
          <cell r="C1515"/>
        </row>
        <row r="1516">
          <cell r="C1516"/>
        </row>
        <row r="1517">
          <cell r="C1517"/>
        </row>
        <row r="1518">
          <cell r="C1518"/>
        </row>
        <row r="1519">
          <cell r="C1519"/>
        </row>
        <row r="1520">
          <cell r="C1520"/>
        </row>
        <row r="1521">
          <cell r="C1521"/>
        </row>
        <row r="1522">
          <cell r="C1522"/>
        </row>
        <row r="1523">
          <cell r="C1523"/>
        </row>
        <row r="1524">
          <cell r="C1524"/>
        </row>
        <row r="1525">
          <cell r="C1525"/>
        </row>
        <row r="1526">
          <cell r="C1526"/>
        </row>
        <row r="1527">
          <cell r="C1527"/>
        </row>
        <row r="1528">
          <cell r="C1528"/>
        </row>
        <row r="1529">
          <cell r="C1529"/>
        </row>
        <row r="1530">
          <cell r="C1530"/>
        </row>
        <row r="1531">
          <cell r="C1531"/>
        </row>
        <row r="1532">
          <cell r="C1532"/>
        </row>
        <row r="1533">
          <cell r="C1533"/>
        </row>
        <row r="1534">
          <cell r="C1534"/>
        </row>
        <row r="1535">
          <cell r="C1535"/>
        </row>
        <row r="1536">
          <cell r="C1536"/>
        </row>
        <row r="1537">
          <cell r="C1537"/>
        </row>
        <row r="1538">
          <cell r="C1538"/>
        </row>
        <row r="1539">
          <cell r="C1539"/>
        </row>
        <row r="1540">
          <cell r="C1540"/>
        </row>
        <row r="1541">
          <cell r="C1541"/>
        </row>
        <row r="1542">
          <cell r="C1542"/>
        </row>
        <row r="1543">
          <cell r="C1543"/>
        </row>
        <row r="1544">
          <cell r="C1544"/>
        </row>
        <row r="1545">
          <cell r="C1545"/>
        </row>
        <row r="1546">
          <cell r="C1546"/>
        </row>
        <row r="1547">
          <cell r="C1547"/>
        </row>
        <row r="1548">
          <cell r="C1548"/>
        </row>
        <row r="1549">
          <cell r="C1549"/>
        </row>
        <row r="1550">
          <cell r="C1550"/>
        </row>
        <row r="1551">
          <cell r="C1551"/>
        </row>
        <row r="1552">
          <cell r="C1552"/>
        </row>
        <row r="1553">
          <cell r="C1553"/>
        </row>
        <row r="1554">
          <cell r="C1554"/>
        </row>
        <row r="1555">
          <cell r="C1555"/>
        </row>
        <row r="1556">
          <cell r="C1556"/>
        </row>
        <row r="1557">
          <cell r="C1557"/>
        </row>
        <row r="1558">
          <cell r="C1558"/>
        </row>
        <row r="1559">
          <cell r="C1559"/>
        </row>
        <row r="1560">
          <cell r="C1560"/>
        </row>
        <row r="1561">
          <cell r="C1561"/>
        </row>
        <row r="1562">
          <cell r="C1562"/>
        </row>
        <row r="1563">
          <cell r="C1563"/>
        </row>
        <row r="1564">
          <cell r="C1564"/>
        </row>
        <row r="1565">
          <cell r="C1565"/>
        </row>
        <row r="1566">
          <cell r="C1566"/>
        </row>
        <row r="1567">
          <cell r="C1567"/>
        </row>
        <row r="1568">
          <cell r="C1568"/>
        </row>
        <row r="1569">
          <cell r="C1569"/>
        </row>
        <row r="1570">
          <cell r="C1570"/>
        </row>
        <row r="1571">
          <cell r="C1571"/>
        </row>
        <row r="1572">
          <cell r="C1572"/>
        </row>
        <row r="1573">
          <cell r="C1573"/>
        </row>
        <row r="1574">
          <cell r="C1574"/>
        </row>
        <row r="1575">
          <cell r="C1575"/>
        </row>
        <row r="1576">
          <cell r="C1576"/>
        </row>
        <row r="1577">
          <cell r="C1577"/>
        </row>
        <row r="1578">
          <cell r="C1578"/>
        </row>
        <row r="1579">
          <cell r="C1579"/>
        </row>
        <row r="1580">
          <cell r="C1580"/>
        </row>
        <row r="1581">
          <cell r="C1581"/>
        </row>
        <row r="1582">
          <cell r="C1582"/>
        </row>
        <row r="1583">
          <cell r="C1583"/>
        </row>
        <row r="1584">
          <cell r="C1584"/>
        </row>
        <row r="1585">
          <cell r="C1585"/>
        </row>
        <row r="1586">
          <cell r="C1586"/>
        </row>
        <row r="1587">
          <cell r="C1587"/>
        </row>
        <row r="1588">
          <cell r="C1588"/>
        </row>
        <row r="1589">
          <cell r="C1589"/>
        </row>
        <row r="1590">
          <cell r="C1590"/>
        </row>
        <row r="1591">
          <cell r="C1591"/>
        </row>
        <row r="1592">
          <cell r="C1592"/>
        </row>
        <row r="1593">
          <cell r="C1593"/>
        </row>
        <row r="1594">
          <cell r="C1594"/>
        </row>
        <row r="1595">
          <cell r="C1595"/>
        </row>
        <row r="1596">
          <cell r="C1596"/>
        </row>
        <row r="1597">
          <cell r="C1597"/>
        </row>
        <row r="1598">
          <cell r="C1598"/>
        </row>
        <row r="1599">
          <cell r="C1599"/>
        </row>
        <row r="1600">
          <cell r="C1600"/>
        </row>
        <row r="1601">
          <cell r="C1601"/>
        </row>
        <row r="1602">
          <cell r="C1602"/>
        </row>
        <row r="1603">
          <cell r="C1603"/>
        </row>
        <row r="1604">
          <cell r="C1604"/>
        </row>
        <row r="1605">
          <cell r="C1605"/>
        </row>
        <row r="1606">
          <cell r="C1606"/>
        </row>
        <row r="1607">
          <cell r="C1607"/>
        </row>
        <row r="1608">
          <cell r="C1608"/>
        </row>
        <row r="1609">
          <cell r="C1609"/>
        </row>
        <row r="1610">
          <cell r="C1610"/>
        </row>
        <row r="1611">
          <cell r="C1611"/>
        </row>
        <row r="1612">
          <cell r="C1612"/>
        </row>
        <row r="1613">
          <cell r="C1613"/>
        </row>
        <row r="1614">
          <cell r="C1614"/>
        </row>
        <row r="1615">
          <cell r="C1615"/>
        </row>
        <row r="1616">
          <cell r="C1616"/>
        </row>
        <row r="1617">
          <cell r="C1617"/>
        </row>
        <row r="1618">
          <cell r="C1618"/>
        </row>
        <row r="1619">
          <cell r="C1619"/>
        </row>
        <row r="1620">
          <cell r="C1620"/>
        </row>
        <row r="1621">
          <cell r="C1621"/>
        </row>
        <row r="1622">
          <cell r="C1622"/>
        </row>
        <row r="1623">
          <cell r="C1623"/>
        </row>
        <row r="1624">
          <cell r="C1624"/>
        </row>
        <row r="1625">
          <cell r="C1625"/>
        </row>
        <row r="1626">
          <cell r="C1626"/>
        </row>
        <row r="1627">
          <cell r="C1627"/>
        </row>
        <row r="1628">
          <cell r="C1628"/>
        </row>
        <row r="1629">
          <cell r="C1629"/>
        </row>
        <row r="1630">
          <cell r="C1630"/>
        </row>
        <row r="1631">
          <cell r="C1631"/>
        </row>
        <row r="1632">
          <cell r="C1632"/>
        </row>
        <row r="1633">
          <cell r="C1633"/>
        </row>
        <row r="1634">
          <cell r="C1634"/>
        </row>
        <row r="1635">
          <cell r="C1635"/>
        </row>
        <row r="1636">
          <cell r="C1636"/>
        </row>
        <row r="1637">
          <cell r="C1637"/>
        </row>
        <row r="1638">
          <cell r="C1638"/>
        </row>
        <row r="1639">
          <cell r="C1639"/>
        </row>
        <row r="1640">
          <cell r="C1640"/>
        </row>
        <row r="1641">
          <cell r="C1641"/>
        </row>
        <row r="1642">
          <cell r="C1642"/>
        </row>
        <row r="1643">
          <cell r="C1643"/>
        </row>
        <row r="1644">
          <cell r="C1644"/>
        </row>
        <row r="1645">
          <cell r="C1645"/>
        </row>
        <row r="1646">
          <cell r="C1646"/>
        </row>
        <row r="1647">
          <cell r="C1647"/>
        </row>
        <row r="1648">
          <cell r="C1648"/>
        </row>
        <row r="1649">
          <cell r="C1649"/>
        </row>
        <row r="1650">
          <cell r="C1650"/>
        </row>
        <row r="1651">
          <cell r="C1651"/>
        </row>
        <row r="1652">
          <cell r="C1652"/>
        </row>
        <row r="1653">
          <cell r="C1653"/>
        </row>
        <row r="1654">
          <cell r="C1654"/>
        </row>
        <row r="1655">
          <cell r="C1655"/>
        </row>
        <row r="1656">
          <cell r="C1656"/>
        </row>
        <row r="1657">
          <cell r="C1657"/>
        </row>
        <row r="1658">
          <cell r="C1658"/>
        </row>
        <row r="1659">
          <cell r="C1659"/>
        </row>
        <row r="1660">
          <cell r="C1660"/>
        </row>
        <row r="1661">
          <cell r="C1661"/>
        </row>
        <row r="1662">
          <cell r="C1662"/>
        </row>
        <row r="1663">
          <cell r="C1663"/>
        </row>
        <row r="1664">
          <cell r="C1664"/>
        </row>
        <row r="1665">
          <cell r="C1665"/>
        </row>
        <row r="1666">
          <cell r="C1666"/>
        </row>
        <row r="1667">
          <cell r="C1667"/>
        </row>
        <row r="1668">
          <cell r="C1668"/>
        </row>
        <row r="1669">
          <cell r="C1669"/>
        </row>
        <row r="1670">
          <cell r="C1670"/>
        </row>
        <row r="1671">
          <cell r="C1671"/>
        </row>
        <row r="1672">
          <cell r="C1672"/>
        </row>
        <row r="1673">
          <cell r="C1673"/>
        </row>
        <row r="1674">
          <cell r="C1674"/>
        </row>
        <row r="1675">
          <cell r="C1675"/>
        </row>
        <row r="1676">
          <cell r="C1676"/>
        </row>
        <row r="1677">
          <cell r="C1677"/>
        </row>
        <row r="1678">
          <cell r="C1678"/>
        </row>
        <row r="1679">
          <cell r="C1679"/>
        </row>
        <row r="1680">
          <cell r="C1680"/>
        </row>
        <row r="1681">
          <cell r="C1681"/>
        </row>
        <row r="1682">
          <cell r="C1682"/>
        </row>
        <row r="1683">
          <cell r="C1683"/>
        </row>
        <row r="1684">
          <cell r="C1684"/>
        </row>
        <row r="1685">
          <cell r="C1685"/>
        </row>
        <row r="1686">
          <cell r="C1686"/>
        </row>
        <row r="1687">
          <cell r="C1687"/>
        </row>
        <row r="1688">
          <cell r="C1688"/>
        </row>
        <row r="1689">
          <cell r="C1689"/>
        </row>
        <row r="1690">
          <cell r="C1690"/>
        </row>
        <row r="1691">
          <cell r="C1691"/>
        </row>
        <row r="1692">
          <cell r="C1692"/>
        </row>
        <row r="1693">
          <cell r="C1693"/>
        </row>
        <row r="1694">
          <cell r="C1694"/>
        </row>
        <row r="1695">
          <cell r="C1695"/>
        </row>
        <row r="1696">
          <cell r="C1696"/>
        </row>
        <row r="1697">
          <cell r="C1697"/>
        </row>
        <row r="1698">
          <cell r="C1698"/>
        </row>
        <row r="1699">
          <cell r="C1699"/>
        </row>
        <row r="1700">
          <cell r="C1700"/>
        </row>
        <row r="1701">
          <cell r="C1701"/>
        </row>
        <row r="1702">
          <cell r="C1702"/>
        </row>
        <row r="1703">
          <cell r="C1703"/>
        </row>
        <row r="1704">
          <cell r="C1704"/>
        </row>
        <row r="1705">
          <cell r="C1705"/>
        </row>
        <row r="1706">
          <cell r="C1706"/>
        </row>
        <row r="1707">
          <cell r="C1707"/>
        </row>
        <row r="1708">
          <cell r="C1708"/>
        </row>
        <row r="1709">
          <cell r="C1709"/>
        </row>
        <row r="1710">
          <cell r="C1710"/>
        </row>
        <row r="1711">
          <cell r="C1711"/>
        </row>
        <row r="1712">
          <cell r="C1712"/>
        </row>
        <row r="1713">
          <cell r="C1713"/>
        </row>
        <row r="1714">
          <cell r="C1714"/>
        </row>
        <row r="1715">
          <cell r="C1715"/>
        </row>
        <row r="1716">
          <cell r="C1716"/>
        </row>
        <row r="1717">
          <cell r="C1717"/>
        </row>
        <row r="1718">
          <cell r="C1718"/>
        </row>
        <row r="1719">
          <cell r="C1719"/>
        </row>
        <row r="1720">
          <cell r="C1720"/>
        </row>
        <row r="1721">
          <cell r="C1721"/>
        </row>
        <row r="1722">
          <cell r="C1722"/>
        </row>
        <row r="1723">
          <cell r="C1723"/>
        </row>
        <row r="1724">
          <cell r="C1724"/>
        </row>
        <row r="1725">
          <cell r="C1725"/>
        </row>
        <row r="1726">
          <cell r="C1726"/>
        </row>
        <row r="1727">
          <cell r="C1727"/>
        </row>
        <row r="1728">
          <cell r="C1728"/>
        </row>
        <row r="1729">
          <cell r="C1729"/>
        </row>
        <row r="1730">
          <cell r="C1730"/>
        </row>
        <row r="1731">
          <cell r="C1731"/>
        </row>
        <row r="1732">
          <cell r="C1732"/>
        </row>
        <row r="1733">
          <cell r="C1733"/>
        </row>
        <row r="1734">
          <cell r="C1734"/>
        </row>
        <row r="1735">
          <cell r="C1735"/>
        </row>
        <row r="1736">
          <cell r="C1736"/>
        </row>
        <row r="1737">
          <cell r="C1737"/>
        </row>
        <row r="1738">
          <cell r="C1738"/>
        </row>
        <row r="1739">
          <cell r="C1739"/>
        </row>
        <row r="1740">
          <cell r="C1740"/>
        </row>
        <row r="1741">
          <cell r="C1741"/>
        </row>
        <row r="1742">
          <cell r="C1742"/>
        </row>
        <row r="1743">
          <cell r="C1743"/>
        </row>
        <row r="1744">
          <cell r="C1744"/>
        </row>
        <row r="1745">
          <cell r="C1745"/>
        </row>
        <row r="1746">
          <cell r="C1746"/>
        </row>
        <row r="1747">
          <cell r="C1747"/>
        </row>
        <row r="1748">
          <cell r="C1748"/>
        </row>
        <row r="1749">
          <cell r="C1749"/>
        </row>
        <row r="1750">
          <cell r="C1750"/>
        </row>
        <row r="1751">
          <cell r="C1751"/>
        </row>
        <row r="1752">
          <cell r="C1752"/>
        </row>
        <row r="1753">
          <cell r="C1753"/>
        </row>
        <row r="1754">
          <cell r="C1754"/>
        </row>
        <row r="1755">
          <cell r="C1755"/>
        </row>
        <row r="1756">
          <cell r="C1756"/>
        </row>
        <row r="1757">
          <cell r="C1757"/>
        </row>
        <row r="1758">
          <cell r="C1758"/>
        </row>
        <row r="1759">
          <cell r="C1759"/>
        </row>
        <row r="1760">
          <cell r="C1760"/>
        </row>
        <row r="1761">
          <cell r="C1761"/>
        </row>
        <row r="1762">
          <cell r="C1762"/>
        </row>
        <row r="1763">
          <cell r="C1763"/>
        </row>
        <row r="1764">
          <cell r="C1764"/>
        </row>
        <row r="1765">
          <cell r="C1765"/>
        </row>
        <row r="1766">
          <cell r="C1766"/>
        </row>
        <row r="1767">
          <cell r="C1767"/>
        </row>
        <row r="1768">
          <cell r="C1768"/>
        </row>
        <row r="1769">
          <cell r="C1769"/>
        </row>
        <row r="1770">
          <cell r="C1770"/>
        </row>
        <row r="1771">
          <cell r="C1771"/>
        </row>
        <row r="1772">
          <cell r="C1772"/>
        </row>
        <row r="1773">
          <cell r="C1773"/>
        </row>
        <row r="1774">
          <cell r="C1774"/>
        </row>
        <row r="1775">
          <cell r="C1775"/>
        </row>
        <row r="1776">
          <cell r="C1776"/>
        </row>
        <row r="1777">
          <cell r="C1777"/>
        </row>
        <row r="1778">
          <cell r="C1778"/>
        </row>
        <row r="1779">
          <cell r="C1779"/>
        </row>
        <row r="1780">
          <cell r="C1780"/>
        </row>
        <row r="1781">
          <cell r="C1781"/>
        </row>
        <row r="1782">
          <cell r="C1782"/>
        </row>
        <row r="1783">
          <cell r="C1783"/>
        </row>
        <row r="1784">
          <cell r="C1784"/>
        </row>
        <row r="1785">
          <cell r="C1785"/>
        </row>
        <row r="1786">
          <cell r="C1786"/>
        </row>
        <row r="1787">
          <cell r="C1787"/>
        </row>
        <row r="1788">
          <cell r="C1788"/>
        </row>
        <row r="1789">
          <cell r="C1789"/>
        </row>
        <row r="1790">
          <cell r="C1790"/>
        </row>
        <row r="1791">
          <cell r="C1791"/>
        </row>
        <row r="1792">
          <cell r="C1792"/>
        </row>
        <row r="1793">
          <cell r="C1793"/>
        </row>
        <row r="1794">
          <cell r="C1794"/>
        </row>
        <row r="1795">
          <cell r="C1795"/>
        </row>
        <row r="1796">
          <cell r="C1796"/>
        </row>
        <row r="1797">
          <cell r="C1797"/>
        </row>
        <row r="1798">
          <cell r="C1798"/>
        </row>
        <row r="1799">
          <cell r="C1799"/>
        </row>
        <row r="1800">
          <cell r="C1800"/>
        </row>
        <row r="1801">
          <cell r="C1801"/>
        </row>
        <row r="1802">
          <cell r="C1802"/>
        </row>
        <row r="1803">
          <cell r="C1803"/>
        </row>
        <row r="1804">
          <cell r="C1804"/>
        </row>
        <row r="1805">
          <cell r="C1805"/>
        </row>
        <row r="1806">
          <cell r="C1806"/>
        </row>
        <row r="1807">
          <cell r="C1807"/>
        </row>
        <row r="1808">
          <cell r="C1808"/>
        </row>
        <row r="1809">
          <cell r="C1809"/>
        </row>
        <row r="1810">
          <cell r="C1810"/>
        </row>
        <row r="1811">
          <cell r="C1811"/>
        </row>
        <row r="1812">
          <cell r="C1812"/>
        </row>
        <row r="1813">
          <cell r="C1813"/>
        </row>
        <row r="1814">
          <cell r="C1814"/>
        </row>
        <row r="1815">
          <cell r="C1815"/>
        </row>
        <row r="1816">
          <cell r="C1816"/>
        </row>
        <row r="1817">
          <cell r="C1817"/>
        </row>
        <row r="1818">
          <cell r="C1818"/>
        </row>
        <row r="1819">
          <cell r="C1819"/>
        </row>
        <row r="1820">
          <cell r="C1820"/>
        </row>
        <row r="1821">
          <cell r="C1821"/>
        </row>
        <row r="1822">
          <cell r="C1822"/>
        </row>
        <row r="1823">
          <cell r="C1823"/>
        </row>
        <row r="1824">
          <cell r="C1824"/>
        </row>
        <row r="1825">
          <cell r="C1825"/>
        </row>
        <row r="1826">
          <cell r="C1826"/>
        </row>
        <row r="1827">
          <cell r="C1827"/>
        </row>
        <row r="1828">
          <cell r="C1828"/>
        </row>
        <row r="1829">
          <cell r="C1829"/>
        </row>
        <row r="1830">
          <cell r="C1830"/>
        </row>
        <row r="1831">
          <cell r="C1831"/>
        </row>
        <row r="1832">
          <cell r="C1832"/>
        </row>
        <row r="1833">
          <cell r="C1833"/>
        </row>
        <row r="1834">
          <cell r="C1834"/>
        </row>
        <row r="1835">
          <cell r="C1835"/>
        </row>
        <row r="1836">
          <cell r="C1836"/>
        </row>
        <row r="1837">
          <cell r="C1837"/>
        </row>
        <row r="1838">
          <cell r="C1838"/>
        </row>
        <row r="1839">
          <cell r="C1839"/>
        </row>
        <row r="1840">
          <cell r="C1840"/>
        </row>
        <row r="1841">
          <cell r="C1841"/>
        </row>
        <row r="1842">
          <cell r="C1842"/>
        </row>
        <row r="1843">
          <cell r="C1843"/>
        </row>
        <row r="1844">
          <cell r="C1844"/>
        </row>
        <row r="1845">
          <cell r="C1845"/>
        </row>
        <row r="1846">
          <cell r="C1846"/>
        </row>
        <row r="1847">
          <cell r="C1847"/>
        </row>
        <row r="1848">
          <cell r="C1848"/>
        </row>
        <row r="1849">
          <cell r="C1849"/>
        </row>
        <row r="1850">
          <cell r="C1850"/>
        </row>
        <row r="1851">
          <cell r="C1851"/>
        </row>
        <row r="1852">
          <cell r="C1852"/>
        </row>
        <row r="1853">
          <cell r="C1853"/>
        </row>
        <row r="1854">
          <cell r="C1854"/>
        </row>
        <row r="1855">
          <cell r="C1855"/>
        </row>
        <row r="1856">
          <cell r="C1856"/>
        </row>
        <row r="1857">
          <cell r="C1857"/>
        </row>
        <row r="1858">
          <cell r="C1858"/>
        </row>
        <row r="1859">
          <cell r="C1859"/>
        </row>
        <row r="1860">
          <cell r="C1860"/>
        </row>
        <row r="1861">
          <cell r="C1861"/>
        </row>
        <row r="1862">
          <cell r="C1862"/>
        </row>
        <row r="1863">
          <cell r="C1863"/>
        </row>
        <row r="1864">
          <cell r="C1864"/>
        </row>
        <row r="1865">
          <cell r="C1865"/>
        </row>
        <row r="1866">
          <cell r="C1866"/>
        </row>
        <row r="1867">
          <cell r="C1867"/>
        </row>
        <row r="1868">
          <cell r="C1868"/>
        </row>
        <row r="1869">
          <cell r="C1869"/>
        </row>
        <row r="1870">
          <cell r="C1870"/>
        </row>
        <row r="1871">
          <cell r="C1871"/>
        </row>
        <row r="1872">
          <cell r="C1872"/>
        </row>
        <row r="1873">
          <cell r="C1873"/>
        </row>
        <row r="1874">
          <cell r="C1874"/>
        </row>
        <row r="1875">
          <cell r="C1875"/>
        </row>
        <row r="1876">
          <cell r="C1876"/>
        </row>
        <row r="1877">
          <cell r="C1877"/>
        </row>
        <row r="1878">
          <cell r="C1878"/>
        </row>
        <row r="1879">
          <cell r="C1879"/>
        </row>
        <row r="1880">
          <cell r="C1880"/>
        </row>
        <row r="1881">
          <cell r="C1881"/>
        </row>
        <row r="1882">
          <cell r="C1882"/>
        </row>
        <row r="1883">
          <cell r="C1883"/>
        </row>
        <row r="1884">
          <cell r="C1884"/>
        </row>
        <row r="1885">
          <cell r="C1885"/>
        </row>
        <row r="1886">
          <cell r="C1886"/>
        </row>
        <row r="1887">
          <cell r="C1887"/>
        </row>
        <row r="1888">
          <cell r="C1888"/>
        </row>
        <row r="1889">
          <cell r="C1889"/>
        </row>
        <row r="1890">
          <cell r="C1890"/>
        </row>
        <row r="1891">
          <cell r="C1891"/>
        </row>
        <row r="1892">
          <cell r="C1892"/>
        </row>
        <row r="1893">
          <cell r="C1893"/>
        </row>
        <row r="1894">
          <cell r="C1894"/>
        </row>
        <row r="1895">
          <cell r="C1895"/>
        </row>
        <row r="1896">
          <cell r="C1896"/>
        </row>
        <row r="1897">
          <cell r="C1897"/>
        </row>
        <row r="1898">
          <cell r="C1898"/>
        </row>
        <row r="1899">
          <cell r="C1899"/>
        </row>
        <row r="1900">
          <cell r="C1900"/>
        </row>
        <row r="1901">
          <cell r="C1901"/>
        </row>
        <row r="1902">
          <cell r="C1902"/>
        </row>
        <row r="1903">
          <cell r="C1903"/>
        </row>
        <row r="1904">
          <cell r="C1904"/>
        </row>
        <row r="1905">
          <cell r="C1905"/>
        </row>
        <row r="1906">
          <cell r="C1906"/>
        </row>
        <row r="1907">
          <cell r="C1907"/>
        </row>
        <row r="1908">
          <cell r="C1908"/>
        </row>
        <row r="1909">
          <cell r="C1909"/>
        </row>
        <row r="1910">
          <cell r="C1910"/>
        </row>
        <row r="1911">
          <cell r="C1911"/>
        </row>
        <row r="1912">
          <cell r="C1912"/>
        </row>
        <row r="1913">
          <cell r="C1913"/>
        </row>
        <row r="1914">
          <cell r="C1914"/>
        </row>
        <row r="1915">
          <cell r="C1915"/>
        </row>
        <row r="1916">
          <cell r="C1916"/>
        </row>
        <row r="1917">
          <cell r="C1917"/>
        </row>
        <row r="1918">
          <cell r="C1918"/>
        </row>
        <row r="1919">
          <cell r="C1919"/>
        </row>
        <row r="1920">
          <cell r="C1920"/>
        </row>
        <row r="1921">
          <cell r="C1921"/>
        </row>
        <row r="1922">
          <cell r="C1922"/>
        </row>
        <row r="1923">
          <cell r="C1923"/>
        </row>
        <row r="1924">
          <cell r="C1924"/>
        </row>
        <row r="1925">
          <cell r="C1925"/>
        </row>
        <row r="1926">
          <cell r="C1926"/>
        </row>
        <row r="1927">
          <cell r="C1927"/>
        </row>
        <row r="1928">
          <cell r="C1928"/>
        </row>
        <row r="1929">
          <cell r="C1929"/>
        </row>
        <row r="1930">
          <cell r="C1930"/>
        </row>
        <row r="1931">
          <cell r="C1931"/>
        </row>
        <row r="1932">
          <cell r="C1932"/>
        </row>
        <row r="1933">
          <cell r="C1933"/>
        </row>
        <row r="1934">
          <cell r="C1934"/>
        </row>
        <row r="1935">
          <cell r="C1935"/>
        </row>
        <row r="1936">
          <cell r="C1936"/>
        </row>
        <row r="1937">
          <cell r="C1937"/>
        </row>
        <row r="1938">
          <cell r="C1938"/>
        </row>
        <row r="1939">
          <cell r="C1939"/>
        </row>
        <row r="1940">
          <cell r="C1940"/>
        </row>
        <row r="1941">
          <cell r="C1941"/>
        </row>
        <row r="1942">
          <cell r="C1942"/>
        </row>
        <row r="1943">
          <cell r="C1943"/>
        </row>
        <row r="1944">
          <cell r="C1944"/>
        </row>
        <row r="1945">
          <cell r="C1945"/>
        </row>
        <row r="1946">
          <cell r="C1946"/>
        </row>
        <row r="1947">
          <cell r="C1947"/>
        </row>
        <row r="1948">
          <cell r="C1948"/>
        </row>
        <row r="1949">
          <cell r="C1949"/>
        </row>
        <row r="1950">
          <cell r="C1950"/>
        </row>
        <row r="1951">
          <cell r="C1951"/>
        </row>
        <row r="1952">
          <cell r="C1952"/>
        </row>
        <row r="1953">
          <cell r="C1953"/>
        </row>
        <row r="1954">
          <cell r="C1954"/>
        </row>
        <row r="1955">
          <cell r="C1955"/>
        </row>
        <row r="1956">
          <cell r="C1956"/>
        </row>
        <row r="1957">
          <cell r="C1957"/>
        </row>
        <row r="1958">
          <cell r="C1958"/>
        </row>
        <row r="1959">
          <cell r="C1959"/>
        </row>
        <row r="1960">
          <cell r="C1960"/>
        </row>
        <row r="1961">
          <cell r="C1961"/>
        </row>
        <row r="1962">
          <cell r="C1962"/>
        </row>
        <row r="1963">
          <cell r="C1963"/>
        </row>
        <row r="1964">
          <cell r="C1964"/>
        </row>
        <row r="1965">
          <cell r="C1965"/>
        </row>
        <row r="1966">
          <cell r="C1966"/>
        </row>
        <row r="1967">
          <cell r="C1967"/>
        </row>
        <row r="1968">
          <cell r="C1968"/>
        </row>
        <row r="1969">
          <cell r="C1969"/>
        </row>
        <row r="1970">
          <cell r="C1970"/>
        </row>
        <row r="1971">
          <cell r="C1971"/>
        </row>
        <row r="1972">
          <cell r="C1972"/>
        </row>
        <row r="1973">
          <cell r="C1973"/>
        </row>
        <row r="1974">
          <cell r="C1974"/>
        </row>
        <row r="1975">
          <cell r="C1975"/>
        </row>
        <row r="1976">
          <cell r="C1976"/>
        </row>
        <row r="1977">
          <cell r="C1977"/>
        </row>
        <row r="1978">
          <cell r="C1978"/>
        </row>
        <row r="1979">
          <cell r="C1979"/>
        </row>
        <row r="1980">
          <cell r="C1980"/>
        </row>
        <row r="1981">
          <cell r="C1981"/>
        </row>
        <row r="1982">
          <cell r="C1982"/>
        </row>
        <row r="1983">
          <cell r="C1983"/>
        </row>
        <row r="1984">
          <cell r="C1984"/>
        </row>
        <row r="1985">
          <cell r="C1985"/>
        </row>
        <row r="1986">
          <cell r="C1986"/>
        </row>
        <row r="1987">
          <cell r="C1987"/>
        </row>
        <row r="1988">
          <cell r="C1988"/>
        </row>
        <row r="1989">
          <cell r="C1989"/>
        </row>
        <row r="1990">
          <cell r="C1990"/>
        </row>
        <row r="1991">
          <cell r="C1991"/>
        </row>
        <row r="1992">
          <cell r="C1992"/>
        </row>
        <row r="1993">
          <cell r="C1993"/>
        </row>
        <row r="1994">
          <cell r="C1994"/>
        </row>
        <row r="1995">
          <cell r="C1995"/>
        </row>
        <row r="1996">
          <cell r="C1996"/>
        </row>
        <row r="1997">
          <cell r="C1997"/>
        </row>
        <row r="1998">
          <cell r="C1998"/>
        </row>
        <row r="1999">
          <cell r="C1999"/>
        </row>
        <row r="2000">
          <cell r="C2000"/>
        </row>
        <row r="2001">
          <cell r="C2001"/>
        </row>
        <row r="2002">
          <cell r="C2002"/>
        </row>
        <row r="2003">
          <cell r="C2003"/>
        </row>
        <row r="2004">
          <cell r="C2004"/>
        </row>
        <row r="2005">
          <cell r="C2005"/>
        </row>
        <row r="2006">
          <cell r="C2006"/>
        </row>
        <row r="2007">
          <cell r="C2007"/>
        </row>
        <row r="2008">
          <cell r="C2008"/>
        </row>
        <row r="2009">
          <cell r="C2009"/>
        </row>
        <row r="2010">
          <cell r="C2010"/>
        </row>
        <row r="2011">
          <cell r="C2011"/>
        </row>
        <row r="2012">
          <cell r="C2012"/>
        </row>
        <row r="2013">
          <cell r="C2013"/>
        </row>
        <row r="2014">
          <cell r="C2014"/>
        </row>
        <row r="2015">
          <cell r="C2015"/>
        </row>
        <row r="2016">
          <cell r="C2016"/>
        </row>
        <row r="2017">
          <cell r="C2017"/>
        </row>
        <row r="2018">
          <cell r="C2018"/>
        </row>
        <row r="2019">
          <cell r="C2019"/>
        </row>
        <row r="2020">
          <cell r="C2020"/>
        </row>
        <row r="2021">
          <cell r="C2021"/>
        </row>
        <row r="2022">
          <cell r="C2022"/>
        </row>
        <row r="2023">
          <cell r="C2023"/>
        </row>
        <row r="2024">
          <cell r="C2024"/>
        </row>
        <row r="2025">
          <cell r="C2025"/>
        </row>
        <row r="2026">
          <cell r="C2026"/>
        </row>
        <row r="2027">
          <cell r="C2027"/>
        </row>
        <row r="2028">
          <cell r="C2028"/>
        </row>
        <row r="2029">
          <cell r="C2029"/>
        </row>
        <row r="2030">
          <cell r="C2030"/>
        </row>
        <row r="2031">
          <cell r="C2031"/>
        </row>
        <row r="2032">
          <cell r="C2032"/>
        </row>
        <row r="2033">
          <cell r="C2033"/>
        </row>
        <row r="2034">
          <cell r="C2034"/>
        </row>
        <row r="2035">
          <cell r="C2035"/>
        </row>
        <row r="2036">
          <cell r="C2036"/>
        </row>
        <row r="2037">
          <cell r="C2037"/>
        </row>
        <row r="2038">
          <cell r="C2038"/>
        </row>
        <row r="2039">
          <cell r="C2039"/>
        </row>
        <row r="2040">
          <cell r="C2040"/>
        </row>
        <row r="2041">
          <cell r="C2041"/>
        </row>
        <row r="2042">
          <cell r="C2042"/>
        </row>
        <row r="2043">
          <cell r="C2043"/>
        </row>
        <row r="2044">
          <cell r="C2044"/>
        </row>
        <row r="2045">
          <cell r="C2045"/>
        </row>
        <row r="2046">
          <cell r="C2046"/>
        </row>
        <row r="2047">
          <cell r="C2047"/>
        </row>
        <row r="2048">
          <cell r="C2048"/>
        </row>
        <row r="2049">
          <cell r="C2049"/>
        </row>
        <row r="2050">
          <cell r="C2050"/>
        </row>
        <row r="2051">
          <cell r="C2051"/>
        </row>
        <row r="2052">
          <cell r="C2052"/>
        </row>
        <row r="2053">
          <cell r="C2053"/>
        </row>
        <row r="2054">
          <cell r="C2054"/>
        </row>
        <row r="2055">
          <cell r="C2055"/>
        </row>
        <row r="2056">
          <cell r="C2056"/>
        </row>
        <row r="2057">
          <cell r="C2057"/>
        </row>
        <row r="2058">
          <cell r="C2058"/>
        </row>
        <row r="2059">
          <cell r="C2059"/>
        </row>
        <row r="2060">
          <cell r="C2060"/>
        </row>
        <row r="2061">
          <cell r="C2061"/>
        </row>
        <row r="2062">
          <cell r="C2062"/>
        </row>
        <row r="2063">
          <cell r="C2063"/>
        </row>
        <row r="2064">
          <cell r="C2064"/>
        </row>
        <row r="2065">
          <cell r="C2065"/>
        </row>
        <row r="2066">
          <cell r="C2066"/>
        </row>
        <row r="2067">
          <cell r="C2067"/>
        </row>
        <row r="2068">
          <cell r="C2068"/>
        </row>
        <row r="2069">
          <cell r="C2069"/>
        </row>
        <row r="2070">
          <cell r="C2070"/>
        </row>
        <row r="2071">
          <cell r="C2071"/>
        </row>
        <row r="2072">
          <cell r="C2072"/>
        </row>
        <row r="2073">
          <cell r="C2073"/>
        </row>
        <row r="2074">
          <cell r="C2074"/>
        </row>
        <row r="2075">
          <cell r="C2075"/>
        </row>
        <row r="2076">
          <cell r="C2076"/>
        </row>
        <row r="2077">
          <cell r="C2077"/>
        </row>
        <row r="2078">
          <cell r="C2078"/>
        </row>
        <row r="2079">
          <cell r="C2079"/>
        </row>
        <row r="2080">
          <cell r="C2080"/>
        </row>
        <row r="2081">
          <cell r="C2081"/>
        </row>
        <row r="2082">
          <cell r="C2082"/>
        </row>
        <row r="2083">
          <cell r="C2083"/>
        </row>
        <row r="2084">
          <cell r="C2084"/>
        </row>
        <row r="2085">
          <cell r="C2085"/>
        </row>
        <row r="2086">
          <cell r="C2086"/>
        </row>
        <row r="2087">
          <cell r="C2087"/>
        </row>
        <row r="2088">
          <cell r="C2088"/>
        </row>
        <row r="2089">
          <cell r="C2089"/>
        </row>
        <row r="2090">
          <cell r="C2090"/>
        </row>
        <row r="2091">
          <cell r="C2091"/>
        </row>
        <row r="2092">
          <cell r="C2092"/>
        </row>
        <row r="2093">
          <cell r="C2093"/>
        </row>
        <row r="2094">
          <cell r="C2094"/>
        </row>
        <row r="2095">
          <cell r="C2095"/>
        </row>
        <row r="2096">
          <cell r="C2096"/>
        </row>
        <row r="2097">
          <cell r="C2097"/>
        </row>
        <row r="2098">
          <cell r="C2098"/>
        </row>
        <row r="2099">
          <cell r="C2099"/>
        </row>
        <row r="2100">
          <cell r="C2100"/>
        </row>
        <row r="2101">
          <cell r="C2101"/>
        </row>
        <row r="2102">
          <cell r="C2102"/>
        </row>
        <row r="2103">
          <cell r="C2103"/>
        </row>
        <row r="2104">
          <cell r="C2104"/>
        </row>
        <row r="2105">
          <cell r="C2105"/>
        </row>
        <row r="2106">
          <cell r="C2106"/>
        </row>
        <row r="2107">
          <cell r="C2107"/>
        </row>
        <row r="2108">
          <cell r="C2108"/>
        </row>
        <row r="2109">
          <cell r="C2109"/>
        </row>
        <row r="2110">
          <cell r="C2110"/>
        </row>
        <row r="2111">
          <cell r="C2111"/>
        </row>
        <row r="2112">
          <cell r="C2112"/>
        </row>
        <row r="2113">
          <cell r="C2113"/>
        </row>
        <row r="2114">
          <cell r="C2114"/>
        </row>
        <row r="2115">
          <cell r="C2115"/>
        </row>
        <row r="2116">
          <cell r="C2116"/>
        </row>
        <row r="2117">
          <cell r="C2117"/>
        </row>
        <row r="2118">
          <cell r="C2118"/>
        </row>
        <row r="2119">
          <cell r="C2119"/>
        </row>
        <row r="2120">
          <cell r="C2120"/>
        </row>
        <row r="2121">
          <cell r="C2121"/>
        </row>
        <row r="2122">
          <cell r="C2122"/>
        </row>
        <row r="2123">
          <cell r="C2123"/>
        </row>
        <row r="2124">
          <cell r="C2124"/>
        </row>
        <row r="2125">
          <cell r="C2125"/>
        </row>
        <row r="2126">
          <cell r="C2126"/>
        </row>
        <row r="2127">
          <cell r="C2127"/>
        </row>
        <row r="2128">
          <cell r="C2128"/>
        </row>
        <row r="2129">
          <cell r="C2129"/>
        </row>
        <row r="2130">
          <cell r="C2130"/>
        </row>
        <row r="2131">
          <cell r="C2131"/>
        </row>
        <row r="2132">
          <cell r="C2132"/>
        </row>
        <row r="2133">
          <cell r="C2133"/>
        </row>
        <row r="2134">
          <cell r="C2134"/>
        </row>
        <row r="2135">
          <cell r="C2135"/>
        </row>
        <row r="2136">
          <cell r="C2136"/>
        </row>
        <row r="2137">
          <cell r="C2137"/>
        </row>
        <row r="2138">
          <cell r="C2138"/>
        </row>
        <row r="2139">
          <cell r="C2139"/>
        </row>
        <row r="2140">
          <cell r="C2140"/>
        </row>
        <row r="2141">
          <cell r="C2141"/>
        </row>
        <row r="2142">
          <cell r="C2142"/>
        </row>
        <row r="2143">
          <cell r="C2143"/>
        </row>
        <row r="2144">
          <cell r="C2144"/>
        </row>
        <row r="2145">
          <cell r="C2145"/>
        </row>
        <row r="2146">
          <cell r="C2146"/>
        </row>
        <row r="2147">
          <cell r="C2147"/>
        </row>
        <row r="2148">
          <cell r="C2148"/>
        </row>
        <row r="2149">
          <cell r="C2149"/>
        </row>
        <row r="2150">
          <cell r="C2150"/>
        </row>
        <row r="2151">
          <cell r="C2151"/>
        </row>
        <row r="2152">
          <cell r="C2152"/>
        </row>
        <row r="2153">
          <cell r="C2153"/>
        </row>
        <row r="2154">
          <cell r="C2154"/>
        </row>
        <row r="2155">
          <cell r="C2155"/>
        </row>
        <row r="2156">
          <cell r="C2156"/>
        </row>
        <row r="2157">
          <cell r="C2157"/>
        </row>
        <row r="2158">
          <cell r="C2158"/>
        </row>
        <row r="2159">
          <cell r="C2159"/>
        </row>
        <row r="2160">
          <cell r="C2160"/>
        </row>
        <row r="2161">
          <cell r="C2161"/>
        </row>
        <row r="2162">
          <cell r="C2162"/>
        </row>
        <row r="2163">
          <cell r="C2163"/>
        </row>
        <row r="2164">
          <cell r="C2164"/>
        </row>
        <row r="2165">
          <cell r="C2165"/>
        </row>
        <row r="2166">
          <cell r="C2166"/>
        </row>
        <row r="2167">
          <cell r="C2167"/>
        </row>
        <row r="2168">
          <cell r="C2168"/>
        </row>
        <row r="2169">
          <cell r="C2169"/>
        </row>
        <row r="2170">
          <cell r="C2170"/>
        </row>
        <row r="2171">
          <cell r="C2171"/>
        </row>
        <row r="2172">
          <cell r="C2172"/>
        </row>
        <row r="2173">
          <cell r="C2173"/>
        </row>
        <row r="2174">
          <cell r="C2174"/>
        </row>
        <row r="2175">
          <cell r="C2175"/>
        </row>
        <row r="2176">
          <cell r="C2176"/>
        </row>
        <row r="2177">
          <cell r="C2177"/>
        </row>
        <row r="2178">
          <cell r="C2178"/>
        </row>
        <row r="2179">
          <cell r="C2179"/>
        </row>
        <row r="2180">
          <cell r="C2180"/>
        </row>
        <row r="2181">
          <cell r="C2181"/>
        </row>
        <row r="2182">
          <cell r="C2182"/>
        </row>
        <row r="2183">
          <cell r="C2183"/>
        </row>
        <row r="2184">
          <cell r="C2184"/>
        </row>
        <row r="2185">
          <cell r="C2185"/>
        </row>
        <row r="2186">
          <cell r="C2186"/>
        </row>
        <row r="2187">
          <cell r="C2187"/>
        </row>
        <row r="2188">
          <cell r="C2188"/>
        </row>
        <row r="2189">
          <cell r="C2189"/>
        </row>
        <row r="2190">
          <cell r="C2190"/>
        </row>
        <row r="2191">
          <cell r="C2191"/>
        </row>
        <row r="2192">
          <cell r="C2192"/>
        </row>
        <row r="2193">
          <cell r="C2193"/>
        </row>
        <row r="2194">
          <cell r="C2194"/>
        </row>
        <row r="2195">
          <cell r="C2195"/>
        </row>
        <row r="2196">
          <cell r="C2196"/>
        </row>
        <row r="2197">
          <cell r="C2197"/>
        </row>
        <row r="2198">
          <cell r="C2198"/>
        </row>
        <row r="2199">
          <cell r="C2199"/>
        </row>
        <row r="2200">
          <cell r="C2200"/>
        </row>
        <row r="2201">
          <cell r="C2201"/>
        </row>
        <row r="2202">
          <cell r="C2202"/>
        </row>
        <row r="2203">
          <cell r="C2203"/>
        </row>
        <row r="2204">
          <cell r="C2204"/>
        </row>
        <row r="2205">
          <cell r="C2205"/>
        </row>
        <row r="2206">
          <cell r="C2206"/>
        </row>
        <row r="2207">
          <cell r="C2207"/>
        </row>
        <row r="2208">
          <cell r="C2208"/>
        </row>
        <row r="2209">
          <cell r="C2209"/>
        </row>
        <row r="2210">
          <cell r="C2210"/>
        </row>
        <row r="2211">
          <cell r="C2211"/>
        </row>
        <row r="2212">
          <cell r="C2212"/>
        </row>
        <row r="2213">
          <cell r="C2213"/>
        </row>
        <row r="2214">
          <cell r="C2214"/>
        </row>
        <row r="2215">
          <cell r="C2215"/>
        </row>
        <row r="2216">
          <cell r="C2216"/>
        </row>
        <row r="2217">
          <cell r="C2217"/>
        </row>
        <row r="2218">
          <cell r="C2218"/>
        </row>
        <row r="2219">
          <cell r="C2219"/>
        </row>
        <row r="2220">
          <cell r="C2220"/>
        </row>
        <row r="2221">
          <cell r="C2221"/>
        </row>
        <row r="2222">
          <cell r="C2222"/>
        </row>
        <row r="2223">
          <cell r="C2223"/>
        </row>
        <row r="2224">
          <cell r="C2224"/>
        </row>
        <row r="2225">
          <cell r="C2225"/>
        </row>
        <row r="2226">
          <cell r="C2226"/>
        </row>
        <row r="2227">
          <cell r="C2227"/>
        </row>
        <row r="2228">
          <cell r="C2228"/>
        </row>
        <row r="2229">
          <cell r="C2229"/>
        </row>
        <row r="2230">
          <cell r="C2230"/>
        </row>
        <row r="2231">
          <cell r="C2231"/>
        </row>
        <row r="2232">
          <cell r="C2232"/>
        </row>
        <row r="2233">
          <cell r="C2233"/>
        </row>
        <row r="2234">
          <cell r="C2234"/>
        </row>
        <row r="2235">
          <cell r="C2235"/>
        </row>
        <row r="2236">
          <cell r="C2236"/>
        </row>
        <row r="2237">
          <cell r="C2237"/>
        </row>
        <row r="2238">
          <cell r="C2238"/>
        </row>
        <row r="2239">
          <cell r="C2239"/>
        </row>
        <row r="2240">
          <cell r="C2240"/>
        </row>
        <row r="2241">
          <cell r="C2241"/>
        </row>
        <row r="2242">
          <cell r="C2242"/>
        </row>
        <row r="2243">
          <cell r="C2243"/>
        </row>
        <row r="2244">
          <cell r="C2244"/>
        </row>
        <row r="2245">
          <cell r="C2245"/>
        </row>
        <row r="2246">
          <cell r="C2246"/>
        </row>
        <row r="2247">
          <cell r="C2247"/>
        </row>
        <row r="2248">
          <cell r="C2248"/>
        </row>
        <row r="2249">
          <cell r="C2249"/>
        </row>
        <row r="2250">
          <cell r="C2250"/>
        </row>
        <row r="2251">
          <cell r="C2251"/>
        </row>
        <row r="2252">
          <cell r="C2252"/>
        </row>
        <row r="2253">
          <cell r="C2253"/>
        </row>
        <row r="2254">
          <cell r="C2254"/>
        </row>
        <row r="2255">
          <cell r="C2255"/>
        </row>
        <row r="2256">
          <cell r="C2256"/>
        </row>
        <row r="2257">
          <cell r="C2257"/>
        </row>
        <row r="2258">
          <cell r="C2258"/>
        </row>
        <row r="2259">
          <cell r="C2259"/>
        </row>
        <row r="2260">
          <cell r="C2260"/>
        </row>
        <row r="2261">
          <cell r="C2261"/>
        </row>
        <row r="2262">
          <cell r="C2262"/>
        </row>
        <row r="2263">
          <cell r="C2263"/>
        </row>
        <row r="2264">
          <cell r="C2264"/>
        </row>
        <row r="2265">
          <cell r="C2265"/>
        </row>
        <row r="2266">
          <cell r="C2266"/>
        </row>
        <row r="2267">
          <cell r="C2267"/>
        </row>
        <row r="2268">
          <cell r="C2268"/>
        </row>
        <row r="2269">
          <cell r="C2269"/>
        </row>
        <row r="2270">
          <cell r="C2270"/>
        </row>
        <row r="2271">
          <cell r="C2271"/>
        </row>
        <row r="2272">
          <cell r="C2272"/>
        </row>
        <row r="2273">
          <cell r="C2273"/>
        </row>
        <row r="2274">
          <cell r="C2274"/>
        </row>
        <row r="2275">
          <cell r="C2275"/>
        </row>
        <row r="2276">
          <cell r="C2276"/>
        </row>
        <row r="2277">
          <cell r="C2277"/>
        </row>
        <row r="2278">
          <cell r="C2278"/>
        </row>
        <row r="2279">
          <cell r="C2279"/>
        </row>
        <row r="2280">
          <cell r="C2280"/>
        </row>
        <row r="2281">
          <cell r="C2281"/>
        </row>
        <row r="2282">
          <cell r="C2282"/>
        </row>
        <row r="2283">
          <cell r="C2283"/>
        </row>
        <row r="2284">
          <cell r="C2284"/>
        </row>
        <row r="2285">
          <cell r="C2285"/>
        </row>
        <row r="2286">
          <cell r="C2286"/>
        </row>
        <row r="2287">
          <cell r="C2287"/>
        </row>
        <row r="2288">
          <cell r="C2288"/>
        </row>
        <row r="2289">
          <cell r="C2289"/>
        </row>
        <row r="2290">
          <cell r="C2290"/>
        </row>
        <row r="2291">
          <cell r="C2291"/>
        </row>
        <row r="2292">
          <cell r="C2292"/>
        </row>
        <row r="2293">
          <cell r="C2293"/>
        </row>
        <row r="2294">
          <cell r="C2294"/>
        </row>
        <row r="2295">
          <cell r="C2295"/>
        </row>
        <row r="2296">
          <cell r="C2296"/>
        </row>
        <row r="2297">
          <cell r="C2297"/>
        </row>
        <row r="2298">
          <cell r="C2298"/>
        </row>
        <row r="2299">
          <cell r="C2299"/>
        </row>
        <row r="2300">
          <cell r="C2300"/>
        </row>
        <row r="2301">
          <cell r="C2301"/>
        </row>
        <row r="2302">
          <cell r="C2302"/>
        </row>
        <row r="2303">
          <cell r="C2303"/>
        </row>
        <row r="2304">
          <cell r="C2304"/>
        </row>
        <row r="2305">
          <cell r="C2305"/>
        </row>
        <row r="2306">
          <cell r="C2306"/>
        </row>
        <row r="2307">
          <cell r="C2307"/>
        </row>
        <row r="2308">
          <cell r="C2308"/>
        </row>
        <row r="2309">
          <cell r="C2309"/>
        </row>
        <row r="2310">
          <cell r="C2310"/>
        </row>
        <row r="2311">
          <cell r="C2311"/>
        </row>
        <row r="2312">
          <cell r="C2312"/>
        </row>
        <row r="2313">
          <cell r="C2313"/>
        </row>
        <row r="2314">
          <cell r="C2314"/>
        </row>
        <row r="2315">
          <cell r="C2315"/>
        </row>
        <row r="2316">
          <cell r="C2316"/>
        </row>
        <row r="2317">
          <cell r="C2317"/>
        </row>
        <row r="2318">
          <cell r="C2318"/>
        </row>
        <row r="2319">
          <cell r="C2319"/>
        </row>
        <row r="2320">
          <cell r="C2320"/>
        </row>
        <row r="2321">
          <cell r="C2321"/>
        </row>
        <row r="2322">
          <cell r="C2322"/>
        </row>
        <row r="2323">
          <cell r="C2323"/>
        </row>
        <row r="2324">
          <cell r="C2324"/>
        </row>
        <row r="2325">
          <cell r="C2325"/>
        </row>
        <row r="2326">
          <cell r="C2326"/>
        </row>
        <row r="2327">
          <cell r="C2327"/>
        </row>
        <row r="2328">
          <cell r="C2328"/>
        </row>
        <row r="2329">
          <cell r="C2329"/>
        </row>
        <row r="2330">
          <cell r="C2330"/>
        </row>
        <row r="2331">
          <cell r="C2331"/>
        </row>
        <row r="2332">
          <cell r="C2332"/>
        </row>
        <row r="2333">
          <cell r="C2333"/>
        </row>
        <row r="2334">
          <cell r="C2334"/>
        </row>
        <row r="2335">
          <cell r="C2335"/>
        </row>
        <row r="2336">
          <cell r="C2336"/>
        </row>
        <row r="2337">
          <cell r="C2337"/>
        </row>
        <row r="2338">
          <cell r="C2338"/>
        </row>
        <row r="2339">
          <cell r="C2339"/>
        </row>
        <row r="2340">
          <cell r="C2340"/>
        </row>
        <row r="2341">
          <cell r="C2341"/>
        </row>
        <row r="2342">
          <cell r="C2342"/>
        </row>
        <row r="2343">
          <cell r="C2343"/>
        </row>
        <row r="2344">
          <cell r="C2344"/>
        </row>
        <row r="2345">
          <cell r="C2345"/>
        </row>
        <row r="2346">
          <cell r="C2346"/>
        </row>
        <row r="2347">
          <cell r="C2347"/>
        </row>
        <row r="2348">
          <cell r="C2348"/>
        </row>
        <row r="2349">
          <cell r="C2349"/>
        </row>
        <row r="2350">
          <cell r="C2350"/>
        </row>
        <row r="2351">
          <cell r="C2351"/>
        </row>
        <row r="2352">
          <cell r="C2352"/>
        </row>
        <row r="2353">
          <cell r="C2353"/>
        </row>
        <row r="2354">
          <cell r="C2354"/>
        </row>
        <row r="2355">
          <cell r="C2355"/>
        </row>
        <row r="2356">
          <cell r="C2356"/>
        </row>
        <row r="2357">
          <cell r="C2357"/>
        </row>
        <row r="2358">
          <cell r="C2358"/>
        </row>
        <row r="2359">
          <cell r="C2359"/>
        </row>
        <row r="2360">
          <cell r="C2360"/>
        </row>
        <row r="2361">
          <cell r="C2361"/>
        </row>
        <row r="2362">
          <cell r="C2362"/>
        </row>
        <row r="2363">
          <cell r="C2363"/>
        </row>
        <row r="2364">
          <cell r="C2364"/>
        </row>
        <row r="2365">
          <cell r="C2365"/>
        </row>
        <row r="2366">
          <cell r="C2366"/>
        </row>
        <row r="2367">
          <cell r="C2367"/>
        </row>
        <row r="2368">
          <cell r="C2368"/>
        </row>
        <row r="2369">
          <cell r="C2369"/>
        </row>
        <row r="2370">
          <cell r="C2370"/>
        </row>
        <row r="2371">
          <cell r="C2371"/>
        </row>
        <row r="2372">
          <cell r="C2372"/>
        </row>
        <row r="2373">
          <cell r="C2373"/>
        </row>
        <row r="2374">
          <cell r="C2374"/>
        </row>
        <row r="2375">
          <cell r="C2375"/>
        </row>
        <row r="2376">
          <cell r="C2376"/>
        </row>
        <row r="2377">
          <cell r="C2377"/>
        </row>
        <row r="2378">
          <cell r="C2378"/>
        </row>
        <row r="2379">
          <cell r="C2379"/>
        </row>
        <row r="2380">
          <cell r="C2380"/>
        </row>
        <row r="2381">
          <cell r="C2381"/>
        </row>
        <row r="2382">
          <cell r="C2382"/>
        </row>
        <row r="2383">
          <cell r="C2383"/>
        </row>
        <row r="2384">
          <cell r="C2384"/>
        </row>
        <row r="2385">
          <cell r="C2385"/>
        </row>
        <row r="2386">
          <cell r="C2386"/>
        </row>
        <row r="2387">
          <cell r="C2387"/>
        </row>
        <row r="2388">
          <cell r="C2388"/>
        </row>
        <row r="2389">
          <cell r="C2389"/>
        </row>
        <row r="2390">
          <cell r="C2390"/>
        </row>
        <row r="2391">
          <cell r="C2391"/>
        </row>
        <row r="2392">
          <cell r="C2392"/>
        </row>
        <row r="2393">
          <cell r="C2393"/>
        </row>
        <row r="2394">
          <cell r="C2394"/>
        </row>
        <row r="2395">
          <cell r="C2395"/>
        </row>
        <row r="2396">
          <cell r="C2396"/>
        </row>
        <row r="2397">
          <cell r="C2397"/>
        </row>
        <row r="2398">
          <cell r="C2398"/>
        </row>
        <row r="2399">
          <cell r="C2399"/>
        </row>
        <row r="2400">
          <cell r="C2400"/>
        </row>
        <row r="2401">
          <cell r="C2401"/>
        </row>
        <row r="2402">
          <cell r="C2402"/>
        </row>
        <row r="2403">
          <cell r="C2403"/>
        </row>
        <row r="2404">
          <cell r="C2404"/>
        </row>
        <row r="2405">
          <cell r="C2405"/>
        </row>
        <row r="2406">
          <cell r="C2406"/>
        </row>
        <row r="2407">
          <cell r="C2407"/>
        </row>
        <row r="2408">
          <cell r="C2408"/>
        </row>
        <row r="2409">
          <cell r="C2409"/>
        </row>
        <row r="2410">
          <cell r="C2410"/>
        </row>
        <row r="2411">
          <cell r="C2411"/>
        </row>
        <row r="2412">
          <cell r="C2412"/>
        </row>
        <row r="2413">
          <cell r="C2413"/>
        </row>
        <row r="2414">
          <cell r="C2414"/>
        </row>
        <row r="2415">
          <cell r="C2415"/>
        </row>
        <row r="2416">
          <cell r="C2416"/>
        </row>
        <row r="2417">
          <cell r="C2417"/>
        </row>
        <row r="2418">
          <cell r="C2418"/>
        </row>
        <row r="2419">
          <cell r="C2419"/>
        </row>
        <row r="2420">
          <cell r="C2420"/>
        </row>
        <row r="2421">
          <cell r="C2421"/>
        </row>
        <row r="2422">
          <cell r="C2422"/>
        </row>
        <row r="2423">
          <cell r="C2423"/>
        </row>
        <row r="2424">
          <cell r="C2424"/>
        </row>
        <row r="2425">
          <cell r="C2425"/>
        </row>
        <row r="2426">
          <cell r="C2426"/>
        </row>
        <row r="2427">
          <cell r="C2427"/>
        </row>
        <row r="2428">
          <cell r="C2428"/>
        </row>
        <row r="2429">
          <cell r="C2429"/>
        </row>
        <row r="2430">
          <cell r="C2430"/>
        </row>
        <row r="2431">
          <cell r="C2431"/>
        </row>
        <row r="2432">
          <cell r="C2432"/>
        </row>
        <row r="2433">
          <cell r="C2433"/>
        </row>
        <row r="2434">
          <cell r="C2434"/>
        </row>
        <row r="2435">
          <cell r="C2435"/>
        </row>
        <row r="2436">
          <cell r="C2436"/>
        </row>
        <row r="2437">
          <cell r="C2437"/>
        </row>
        <row r="2438">
          <cell r="C2438"/>
        </row>
        <row r="2439">
          <cell r="C2439"/>
        </row>
        <row r="2440">
          <cell r="C2440"/>
        </row>
        <row r="2441">
          <cell r="C2441"/>
        </row>
        <row r="2442">
          <cell r="C2442"/>
        </row>
        <row r="2443">
          <cell r="C2443"/>
        </row>
        <row r="2444">
          <cell r="C2444"/>
        </row>
        <row r="2445">
          <cell r="C2445"/>
        </row>
        <row r="2446">
          <cell r="C2446"/>
        </row>
        <row r="2447">
          <cell r="C2447"/>
        </row>
        <row r="2448">
          <cell r="C2448"/>
        </row>
        <row r="2449">
          <cell r="C2449"/>
        </row>
        <row r="2450">
          <cell r="C2450"/>
        </row>
        <row r="2451">
          <cell r="C2451"/>
        </row>
        <row r="2452">
          <cell r="C2452"/>
        </row>
        <row r="2453">
          <cell r="C2453"/>
        </row>
        <row r="2454">
          <cell r="C2454"/>
        </row>
        <row r="2455">
          <cell r="C2455"/>
        </row>
        <row r="2456">
          <cell r="C2456"/>
        </row>
        <row r="2457">
          <cell r="C2457"/>
        </row>
        <row r="2458">
          <cell r="C2458"/>
        </row>
        <row r="2459">
          <cell r="C2459"/>
        </row>
        <row r="2460">
          <cell r="C2460"/>
        </row>
        <row r="2461">
          <cell r="C2461"/>
        </row>
        <row r="2462">
          <cell r="C2462"/>
        </row>
        <row r="2463">
          <cell r="C2463"/>
        </row>
        <row r="2464">
          <cell r="C2464"/>
        </row>
        <row r="2465">
          <cell r="C2465"/>
        </row>
        <row r="2466">
          <cell r="C2466"/>
        </row>
        <row r="2467">
          <cell r="C2467"/>
        </row>
        <row r="2468">
          <cell r="C2468"/>
        </row>
        <row r="2469">
          <cell r="C2469"/>
        </row>
        <row r="2470">
          <cell r="C2470"/>
        </row>
        <row r="2471">
          <cell r="C2471"/>
        </row>
        <row r="2472">
          <cell r="C2472"/>
        </row>
        <row r="2473">
          <cell r="C2473"/>
        </row>
        <row r="2474">
          <cell r="C2474"/>
        </row>
        <row r="2475">
          <cell r="C2475"/>
        </row>
        <row r="2476">
          <cell r="C2476"/>
        </row>
        <row r="2477">
          <cell r="C2477"/>
        </row>
        <row r="2478">
          <cell r="C2478"/>
        </row>
        <row r="2479">
          <cell r="C2479"/>
        </row>
        <row r="2480">
          <cell r="C2480"/>
        </row>
        <row r="2481">
          <cell r="C2481"/>
        </row>
        <row r="2482">
          <cell r="C2482"/>
        </row>
        <row r="2483">
          <cell r="C2483"/>
        </row>
        <row r="2484">
          <cell r="C2484"/>
        </row>
        <row r="2485">
          <cell r="C2485"/>
        </row>
        <row r="2486">
          <cell r="C2486"/>
        </row>
        <row r="2487">
          <cell r="C2487"/>
        </row>
        <row r="2488">
          <cell r="C2488"/>
        </row>
        <row r="2489">
          <cell r="C2489"/>
        </row>
        <row r="2490">
          <cell r="C2490"/>
        </row>
        <row r="2491">
          <cell r="C2491"/>
        </row>
        <row r="2492">
          <cell r="C2492"/>
        </row>
        <row r="2493">
          <cell r="C2493"/>
        </row>
        <row r="2494">
          <cell r="C2494"/>
        </row>
        <row r="2495">
          <cell r="C2495"/>
        </row>
        <row r="2496">
          <cell r="C2496"/>
        </row>
        <row r="2497">
          <cell r="C2497"/>
        </row>
        <row r="2498">
          <cell r="C2498"/>
        </row>
        <row r="2499">
          <cell r="C2499"/>
        </row>
        <row r="2500">
          <cell r="C2500"/>
        </row>
        <row r="2501">
          <cell r="C2501"/>
        </row>
        <row r="2502">
          <cell r="C2502"/>
        </row>
        <row r="2503">
          <cell r="C2503"/>
        </row>
        <row r="2504">
          <cell r="C2504"/>
        </row>
        <row r="2505">
          <cell r="C2505"/>
        </row>
        <row r="2506">
          <cell r="C2506"/>
        </row>
        <row r="2507">
          <cell r="C2507"/>
        </row>
        <row r="2508">
          <cell r="C2508"/>
        </row>
        <row r="2509">
          <cell r="C2509"/>
        </row>
        <row r="2510">
          <cell r="C2510"/>
        </row>
        <row r="2511">
          <cell r="C2511"/>
        </row>
        <row r="2512">
          <cell r="C2512"/>
        </row>
        <row r="2513">
          <cell r="C2513"/>
        </row>
        <row r="2514">
          <cell r="C2514"/>
        </row>
        <row r="2515">
          <cell r="C2515"/>
        </row>
        <row r="2516">
          <cell r="C2516"/>
        </row>
        <row r="2517">
          <cell r="C2517"/>
        </row>
        <row r="2518">
          <cell r="C2518"/>
        </row>
        <row r="2519">
          <cell r="C2519"/>
        </row>
        <row r="2520">
          <cell r="C2520"/>
        </row>
        <row r="2521">
          <cell r="C2521"/>
        </row>
        <row r="2522">
          <cell r="C2522"/>
        </row>
        <row r="2523">
          <cell r="C2523"/>
        </row>
        <row r="2524">
          <cell r="C2524"/>
        </row>
        <row r="2525">
          <cell r="C2525"/>
        </row>
        <row r="2526">
          <cell r="C2526"/>
        </row>
        <row r="2527">
          <cell r="C2527"/>
        </row>
        <row r="2528">
          <cell r="C2528"/>
        </row>
        <row r="2529">
          <cell r="C2529"/>
        </row>
        <row r="2530">
          <cell r="C2530"/>
        </row>
        <row r="2531">
          <cell r="C2531"/>
        </row>
        <row r="2532">
          <cell r="C2532"/>
        </row>
        <row r="2533">
          <cell r="C2533"/>
        </row>
        <row r="2534">
          <cell r="C2534"/>
        </row>
        <row r="2535">
          <cell r="C2535"/>
        </row>
        <row r="2536">
          <cell r="C2536"/>
        </row>
        <row r="2537">
          <cell r="C2537"/>
        </row>
        <row r="2538">
          <cell r="C2538"/>
        </row>
        <row r="2539">
          <cell r="C2539"/>
        </row>
        <row r="2540">
          <cell r="C2540"/>
        </row>
        <row r="2541">
          <cell r="C2541"/>
        </row>
        <row r="2542">
          <cell r="C2542"/>
        </row>
        <row r="2543">
          <cell r="C2543"/>
        </row>
        <row r="2544">
          <cell r="C2544"/>
        </row>
        <row r="2545">
          <cell r="C2545"/>
        </row>
        <row r="2546">
          <cell r="C2546"/>
        </row>
        <row r="2547">
          <cell r="C2547"/>
        </row>
        <row r="2548">
          <cell r="C2548"/>
        </row>
        <row r="2549">
          <cell r="C2549"/>
        </row>
        <row r="2550">
          <cell r="C2550"/>
        </row>
        <row r="2551">
          <cell r="C2551"/>
        </row>
        <row r="2552">
          <cell r="C2552"/>
        </row>
        <row r="2553">
          <cell r="C2553"/>
        </row>
        <row r="2554">
          <cell r="C2554"/>
        </row>
        <row r="2555">
          <cell r="C2555"/>
        </row>
        <row r="2556">
          <cell r="C2556"/>
        </row>
        <row r="2557">
          <cell r="C2557"/>
        </row>
        <row r="2558">
          <cell r="C2558"/>
        </row>
        <row r="2559">
          <cell r="C2559"/>
        </row>
        <row r="2560">
          <cell r="C2560"/>
        </row>
        <row r="2561">
          <cell r="C2561"/>
        </row>
        <row r="2562">
          <cell r="C2562"/>
        </row>
        <row r="2563">
          <cell r="C2563"/>
        </row>
        <row r="2564">
          <cell r="C2564"/>
        </row>
        <row r="2565">
          <cell r="C2565"/>
        </row>
        <row r="2566">
          <cell r="C2566"/>
        </row>
        <row r="2567">
          <cell r="C2567"/>
        </row>
        <row r="2568">
          <cell r="C2568"/>
        </row>
        <row r="2569">
          <cell r="C2569"/>
        </row>
        <row r="2570">
          <cell r="C2570"/>
        </row>
        <row r="2571">
          <cell r="C2571"/>
        </row>
        <row r="2572">
          <cell r="C2572"/>
        </row>
        <row r="2573">
          <cell r="C2573"/>
        </row>
        <row r="2574">
          <cell r="C2574"/>
        </row>
        <row r="2575">
          <cell r="C2575"/>
        </row>
        <row r="2576">
          <cell r="C2576"/>
        </row>
        <row r="2577">
          <cell r="C2577"/>
        </row>
        <row r="2578">
          <cell r="C2578"/>
        </row>
        <row r="2579">
          <cell r="C2579"/>
        </row>
        <row r="2580">
          <cell r="C2580"/>
        </row>
        <row r="2581">
          <cell r="C2581"/>
        </row>
        <row r="2582">
          <cell r="C2582"/>
        </row>
        <row r="2583">
          <cell r="C2583"/>
        </row>
        <row r="2584">
          <cell r="C2584"/>
        </row>
        <row r="2585">
          <cell r="C2585"/>
        </row>
        <row r="2586">
          <cell r="C2586"/>
        </row>
        <row r="2587">
          <cell r="C2587"/>
        </row>
        <row r="2588">
          <cell r="C2588"/>
        </row>
        <row r="2589">
          <cell r="C2589"/>
        </row>
        <row r="2590">
          <cell r="C2590"/>
        </row>
        <row r="2591">
          <cell r="C2591"/>
        </row>
        <row r="2592">
          <cell r="C2592"/>
        </row>
        <row r="2593">
          <cell r="C2593"/>
        </row>
        <row r="2594">
          <cell r="C2594"/>
        </row>
        <row r="2595">
          <cell r="C2595"/>
        </row>
        <row r="2596">
          <cell r="C2596"/>
        </row>
        <row r="2597">
          <cell r="C2597"/>
        </row>
        <row r="2598">
          <cell r="C2598"/>
        </row>
        <row r="2599">
          <cell r="C2599"/>
        </row>
        <row r="2600">
          <cell r="C2600"/>
        </row>
        <row r="2601">
          <cell r="C2601"/>
        </row>
        <row r="2602">
          <cell r="C2602"/>
        </row>
        <row r="2603">
          <cell r="C2603"/>
        </row>
        <row r="2604">
          <cell r="C2604"/>
        </row>
        <row r="2605">
          <cell r="C2605"/>
        </row>
        <row r="2606">
          <cell r="C2606"/>
        </row>
        <row r="2607">
          <cell r="C2607"/>
        </row>
        <row r="2608">
          <cell r="C2608"/>
        </row>
        <row r="2609">
          <cell r="C2609"/>
        </row>
        <row r="2610">
          <cell r="C2610"/>
        </row>
        <row r="2611">
          <cell r="C2611"/>
        </row>
        <row r="2612">
          <cell r="C2612"/>
        </row>
        <row r="2613">
          <cell r="C2613"/>
        </row>
        <row r="2614">
          <cell r="C2614"/>
        </row>
        <row r="2615">
          <cell r="C2615"/>
        </row>
        <row r="2616">
          <cell r="C2616"/>
        </row>
        <row r="2617">
          <cell r="C2617"/>
        </row>
        <row r="2618">
          <cell r="C2618"/>
        </row>
        <row r="2619">
          <cell r="C2619"/>
        </row>
        <row r="2620">
          <cell r="C2620"/>
        </row>
        <row r="2621">
          <cell r="C2621"/>
        </row>
        <row r="2622">
          <cell r="C2622"/>
        </row>
        <row r="2623">
          <cell r="C2623"/>
        </row>
        <row r="2624">
          <cell r="C2624"/>
        </row>
        <row r="2625">
          <cell r="C2625"/>
        </row>
        <row r="2626">
          <cell r="C2626"/>
        </row>
        <row r="2627">
          <cell r="C2627"/>
        </row>
        <row r="2628">
          <cell r="C2628"/>
        </row>
        <row r="2629">
          <cell r="C2629"/>
        </row>
        <row r="2630">
          <cell r="C2630"/>
        </row>
        <row r="2631">
          <cell r="C2631"/>
        </row>
        <row r="2632">
          <cell r="C2632"/>
        </row>
        <row r="2633">
          <cell r="C2633"/>
        </row>
        <row r="2634">
          <cell r="C2634"/>
        </row>
        <row r="2635">
          <cell r="C2635"/>
        </row>
        <row r="2636">
          <cell r="C2636"/>
        </row>
        <row r="2637">
          <cell r="C2637"/>
        </row>
        <row r="2638">
          <cell r="C2638"/>
        </row>
        <row r="2639">
          <cell r="C2639"/>
        </row>
        <row r="2640">
          <cell r="C2640"/>
        </row>
        <row r="2641">
          <cell r="C2641"/>
        </row>
        <row r="2642">
          <cell r="C2642"/>
        </row>
        <row r="2643">
          <cell r="C2643"/>
        </row>
        <row r="2644">
          <cell r="C2644"/>
        </row>
        <row r="2645">
          <cell r="C2645"/>
        </row>
        <row r="2646">
          <cell r="C2646"/>
        </row>
        <row r="2647">
          <cell r="C2647"/>
        </row>
        <row r="2648">
          <cell r="C2648"/>
        </row>
        <row r="2649">
          <cell r="C2649"/>
        </row>
        <row r="2650">
          <cell r="C2650"/>
        </row>
        <row r="2651">
          <cell r="C2651"/>
        </row>
        <row r="2652">
          <cell r="C2652"/>
        </row>
        <row r="2653">
          <cell r="C2653"/>
        </row>
        <row r="2654">
          <cell r="C2654"/>
        </row>
        <row r="2655">
          <cell r="C2655"/>
        </row>
        <row r="2656">
          <cell r="C2656"/>
        </row>
        <row r="2657">
          <cell r="C2657"/>
        </row>
        <row r="2658">
          <cell r="C2658"/>
        </row>
        <row r="2659">
          <cell r="C2659"/>
        </row>
        <row r="2660">
          <cell r="C2660"/>
        </row>
        <row r="2661">
          <cell r="C2661"/>
        </row>
        <row r="2662">
          <cell r="C2662"/>
        </row>
        <row r="2663">
          <cell r="C2663"/>
        </row>
        <row r="2664">
          <cell r="C2664"/>
        </row>
        <row r="2665">
          <cell r="C2665"/>
        </row>
        <row r="2666">
          <cell r="C2666"/>
        </row>
        <row r="2667">
          <cell r="C2667"/>
        </row>
        <row r="2668">
          <cell r="C2668"/>
        </row>
        <row r="2669">
          <cell r="C2669"/>
        </row>
        <row r="2670">
          <cell r="C2670"/>
        </row>
        <row r="2671">
          <cell r="C2671"/>
        </row>
        <row r="2672">
          <cell r="C2672"/>
        </row>
        <row r="2673">
          <cell r="C2673"/>
        </row>
        <row r="2674">
          <cell r="C2674"/>
        </row>
        <row r="2675">
          <cell r="C2675"/>
        </row>
        <row r="2676">
          <cell r="C2676"/>
        </row>
        <row r="2677">
          <cell r="C2677"/>
        </row>
        <row r="2678">
          <cell r="C2678"/>
        </row>
        <row r="2679">
          <cell r="C2679"/>
        </row>
        <row r="2680">
          <cell r="C2680"/>
        </row>
        <row r="2681">
          <cell r="C2681"/>
        </row>
        <row r="2682">
          <cell r="C2682"/>
        </row>
        <row r="2683">
          <cell r="C2683"/>
        </row>
        <row r="2684">
          <cell r="C2684"/>
        </row>
        <row r="2685">
          <cell r="C2685"/>
        </row>
        <row r="2686">
          <cell r="C2686"/>
        </row>
        <row r="2687">
          <cell r="C2687"/>
        </row>
        <row r="2688">
          <cell r="C2688"/>
        </row>
        <row r="2689">
          <cell r="C2689"/>
        </row>
        <row r="2690">
          <cell r="C2690"/>
        </row>
        <row r="2691">
          <cell r="C2691"/>
        </row>
        <row r="2692">
          <cell r="C2692"/>
        </row>
        <row r="2693">
          <cell r="C2693"/>
        </row>
        <row r="2694">
          <cell r="C2694"/>
        </row>
        <row r="2695">
          <cell r="C2695"/>
        </row>
        <row r="2696">
          <cell r="C2696"/>
        </row>
        <row r="2697">
          <cell r="C2697"/>
        </row>
        <row r="2698">
          <cell r="C2698"/>
        </row>
        <row r="2699">
          <cell r="C2699"/>
        </row>
        <row r="2700">
          <cell r="C2700"/>
        </row>
        <row r="2701">
          <cell r="C2701"/>
        </row>
        <row r="2702">
          <cell r="C2702"/>
        </row>
        <row r="2703">
          <cell r="C2703"/>
        </row>
        <row r="2704">
          <cell r="C2704"/>
        </row>
        <row r="2705">
          <cell r="C2705"/>
        </row>
        <row r="2706">
          <cell r="C2706"/>
        </row>
        <row r="2707">
          <cell r="C2707"/>
        </row>
        <row r="2708">
          <cell r="C2708"/>
        </row>
        <row r="2709">
          <cell r="C2709"/>
        </row>
        <row r="2710">
          <cell r="C2710"/>
        </row>
        <row r="2711">
          <cell r="C2711"/>
        </row>
        <row r="2712">
          <cell r="C2712"/>
        </row>
        <row r="2713">
          <cell r="C2713"/>
        </row>
        <row r="2714">
          <cell r="C2714"/>
        </row>
        <row r="2715">
          <cell r="C2715"/>
        </row>
        <row r="2716">
          <cell r="C2716"/>
        </row>
        <row r="2717">
          <cell r="C2717"/>
        </row>
        <row r="2718">
          <cell r="C2718"/>
        </row>
        <row r="2719">
          <cell r="C2719"/>
        </row>
        <row r="2720">
          <cell r="C2720"/>
        </row>
        <row r="2721">
          <cell r="C2721"/>
        </row>
        <row r="2722">
          <cell r="C2722"/>
        </row>
        <row r="2723">
          <cell r="C2723"/>
        </row>
        <row r="2724">
          <cell r="C2724"/>
        </row>
        <row r="2725">
          <cell r="C2725"/>
        </row>
        <row r="2726">
          <cell r="C2726"/>
        </row>
        <row r="2727">
          <cell r="C2727"/>
        </row>
        <row r="2728">
          <cell r="C2728"/>
        </row>
        <row r="2729">
          <cell r="C2729"/>
        </row>
        <row r="2730">
          <cell r="C2730"/>
        </row>
        <row r="2731">
          <cell r="C2731"/>
        </row>
        <row r="2732">
          <cell r="C2732"/>
        </row>
        <row r="2733">
          <cell r="C2733"/>
        </row>
        <row r="2734">
          <cell r="C2734"/>
        </row>
        <row r="2735">
          <cell r="C2735"/>
        </row>
        <row r="2736">
          <cell r="C2736"/>
        </row>
        <row r="2737">
          <cell r="C2737"/>
        </row>
        <row r="2738">
          <cell r="C2738"/>
        </row>
        <row r="2739">
          <cell r="C2739"/>
        </row>
        <row r="2740">
          <cell r="C2740"/>
        </row>
        <row r="2741">
          <cell r="C2741"/>
        </row>
        <row r="2742">
          <cell r="C2742"/>
        </row>
        <row r="2743">
          <cell r="C2743"/>
        </row>
        <row r="2744">
          <cell r="C2744"/>
        </row>
        <row r="2745">
          <cell r="C2745"/>
        </row>
        <row r="2746">
          <cell r="C2746"/>
        </row>
        <row r="2747">
          <cell r="C2747"/>
        </row>
        <row r="2748">
          <cell r="C2748"/>
        </row>
        <row r="2749">
          <cell r="C2749"/>
        </row>
        <row r="2750">
          <cell r="C2750"/>
        </row>
        <row r="2751">
          <cell r="C2751"/>
        </row>
        <row r="2752">
          <cell r="C2752"/>
        </row>
        <row r="2753">
          <cell r="C2753"/>
        </row>
        <row r="2754">
          <cell r="C2754"/>
        </row>
        <row r="2755">
          <cell r="C2755"/>
        </row>
        <row r="2756">
          <cell r="C2756"/>
        </row>
        <row r="2757">
          <cell r="C2757"/>
        </row>
        <row r="2758">
          <cell r="C2758"/>
        </row>
        <row r="2759">
          <cell r="C2759"/>
        </row>
        <row r="2760">
          <cell r="C2760"/>
        </row>
        <row r="2761">
          <cell r="C2761"/>
        </row>
        <row r="2762">
          <cell r="C2762"/>
        </row>
        <row r="2763">
          <cell r="C2763"/>
        </row>
        <row r="2764">
          <cell r="C2764"/>
        </row>
        <row r="2765">
          <cell r="C2765"/>
        </row>
        <row r="2766">
          <cell r="C2766"/>
        </row>
        <row r="2767">
          <cell r="C2767"/>
        </row>
        <row r="2768">
          <cell r="C2768"/>
        </row>
        <row r="2769">
          <cell r="C2769"/>
        </row>
        <row r="2770">
          <cell r="C2770"/>
        </row>
        <row r="2771">
          <cell r="C2771"/>
        </row>
        <row r="2772">
          <cell r="C2772"/>
        </row>
        <row r="2773">
          <cell r="C2773"/>
        </row>
        <row r="2774">
          <cell r="C2774"/>
        </row>
        <row r="2775">
          <cell r="C2775"/>
        </row>
        <row r="2776">
          <cell r="C2776"/>
        </row>
        <row r="2777">
          <cell r="C2777"/>
        </row>
        <row r="2778">
          <cell r="C2778"/>
        </row>
        <row r="2779">
          <cell r="C2779"/>
        </row>
        <row r="2780">
          <cell r="C2780"/>
        </row>
        <row r="2781">
          <cell r="C2781"/>
        </row>
        <row r="2782">
          <cell r="C2782"/>
        </row>
        <row r="2783">
          <cell r="C2783"/>
        </row>
        <row r="2784">
          <cell r="C2784"/>
        </row>
        <row r="2785">
          <cell r="C2785"/>
        </row>
        <row r="2786">
          <cell r="C2786"/>
        </row>
        <row r="2787">
          <cell r="C2787"/>
        </row>
        <row r="2788">
          <cell r="C2788"/>
        </row>
        <row r="2789">
          <cell r="C2789"/>
        </row>
        <row r="2790">
          <cell r="C2790"/>
        </row>
        <row r="2791">
          <cell r="C2791"/>
        </row>
        <row r="2792">
          <cell r="C2792"/>
        </row>
        <row r="2793">
          <cell r="C2793"/>
        </row>
        <row r="2794">
          <cell r="C2794"/>
        </row>
        <row r="2795">
          <cell r="C2795"/>
        </row>
        <row r="2796">
          <cell r="C2796"/>
        </row>
        <row r="2797">
          <cell r="C2797"/>
        </row>
        <row r="2798">
          <cell r="C2798"/>
        </row>
        <row r="2799">
          <cell r="C2799"/>
        </row>
        <row r="2800">
          <cell r="C2800"/>
        </row>
        <row r="2801">
          <cell r="C2801"/>
        </row>
        <row r="2802">
          <cell r="C2802"/>
        </row>
        <row r="2803">
          <cell r="C2803"/>
        </row>
        <row r="2804">
          <cell r="C2804"/>
        </row>
        <row r="2805">
          <cell r="C2805"/>
        </row>
        <row r="2806">
          <cell r="C2806"/>
        </row>
        <row r="2807">
          <cell r="C2807"/>
        </row>
        <row r="2808">
          <cell r="C2808"/>
        </row>
        <row r="2809">
          <cell r="C2809"/>
        </row>
        <row r="2810">
          <cell r="C2810"/>
        </row>
        <row r="2811">
          <cell r="C2811"/>
        </row>
        <row r="2812">
          <cell r="C2812"/>
        </row>
        <row r="2813">
          <cell r="C2813"/>
        </row>
        <row r="2814">
          <cell r="C2814"/>
        </row>
        <row r="2815">
          <cell r="C2815"/>
        </row>
        <row r="2816">
          <cell r="C2816"/>
        </row>
        <row r="2817">
          <cell r="C2817"/>
        </row>
        <row r="2818">
          <cell r="C2818"/>
        </row>
        <row r="2819">
          <cell r="C2819"/>
        </row>
        <row r="2820">
          <cell r="C2820"/>
        </row>
        <row r="2821">
          <cell r="C2821"/>
        </row>
        <row r="2822">
          <cell r="C2822"/>
        </row>
        <row r="2823">
          <cell r="C2823"/>
        </row>
        <row r="2824">
          <cell r="C2824"/>
        </row>
        <row r="2825">
          <cell r="C2825"/>
        </row>
        <row r="2826">
          <cell r="C2826"/>
        </row>
        <row r="2827">
          <cell r="C2827"/>
        </row>
        <row r="2828">
          <cell r="C2828"/>
        </row>
        <row r="2829">
          <cell r="C2829"/>
        </row>
        <row r="2830">
          <cell r="C2830"/>
        </row>
        <row r="2831">
          <cell r="C2831"/>
        </row>
        <row r="2832">
          <cell r="C2832"/>
        </row>
        <row r="2833">
          <cell r="C2833"/>
        </row>
        <row r="2834">
          <cell r="C2834"/>
        </row>
        <row r="2835">
          <cell r="C2835"/>
        </row>
        <row r="2836">
          <cell r="C2836"/>
        </row>
        <row r="2837">
          <cell r="C2837"/>
        </row>
        <row r="2838">
          <cell r="C2838"/>
        </row>
        <row r="2839">
          <cell r="C2839"/>
        </row>
        <row r="2840">
          <cell r="C2840"/>
        </row>
        <row r="2841">
          <cell r="C2841"/>
        </row>
        <row r="2842">
          <cell r="C2842"/>
        </row>
        <row r="2843">
          <cell r="C2843"/>
        </row>
        <row r="2844">
          <cell r="C2844"/>
        </row>
        <row r="2845">
          <cell r="C2845"/>
        </row>
        <row r="2846">
          <cell r="C2846"/>
        </row>
        <row r="2847">
          <cell r="C2847"/>
        </row>
        <row r="2848">
          <cell r="C2848"/>
        </row>
        <row r="2849">
          <cell r="C2849"/>
        </row>
        <row r="2850">
          <cell r="C2850"/>
        </row>
        <row r="2851">
          <cell r="C2851"/>
        </row>
        <row r="2852">
          <cell r="C2852"/>
        </row>
        <row r="2853">
          <cell r="C2853"/>
        </row>
        <row r="2854">
          <cell r="C2854"/>
        </row>
        <row r="2855">
          <cell r="C2855"/>
        </row>
        <row r="2856">
          <cell r="C2856"/>
        </row>
        <row r="2857">
          <cell r="C2857"/>
        </row>
        <row r="2858">
          <cell r="C2858"/>
        </row>
        <row r="2859">
          <cell r="C2859"/>
        </row>
        <row r="2860">
          <cell r="C2860"/>
        </row>
        <row r="2861">
          <cell r="C2861"/>
        </row>
        <row r="2862">
          <cell r="C2862"/>
        </row>
        <row r="2863">
          <cell r="C2863"/>
        </row>
        <row r="2864">
          <cell r="C2864"/>
        </row>
        <row r="2865">
          <cell r="C2865"/>
        </row>
        <row r="2866">
          <cell r="C2866"/>
        </row>
        <row r="2867">
          <cell r="C2867"/>
        </row>
        <row r="2868">
          <cell r="C2868"/>
        </row>
        <row r="2869">
          <cell r="C2869"/>
        </row>
        <row r="2870">
          <cell r="C2870"/>
        </row>
        <row r="2871">
          <cell r="C2871"/>
        </row>
        <row r="2872">
          <cell r="C2872"/>
        </row>
        <row r="2873">
          <cell r="C2873"/>
        </row>
        <row r="2874">
          <cell r="C2874"/>
        </row>
        <row r="2875">
          <cell r="C2875"/>
        </row>
        <row r="2876">
          <cell r="C2876"/>
        </row>
        <row r="2877">
          <cell r="C2877"/>
        </row>
        <row r="2878">
          <cell r="C2878"/>
        </row>
        <row r="2879">
          <cell r="C2879"/>
        </row>
        <row r="2880">
          <cell r="C2880"/>
        </row>
        <row r="2881">
          <cell r="C2881"/>
        </row>
        <row r="2882">
          <cell r="C2882"/>
        </row>
        <row r="2883">
          <cell r="C2883"/>
        </row>
        <row r="2884">
          <cell r="C2884"/>
        </row>
        <row r="2885">
          <cell r="C2885"/>
        </row>
        <row r="2886">
          <cell r="C2886"/>
        </row>
        <row r="2887">
          <cell r="C2887"/>
        </row>
        <row r="2888">
          <cell r="C2888"/>
        </row>
        <row r="2889">
          <cell r="C2889"/>
        </row>
        <row r="2890">
          <cell r="C2890"/>
        </row>
        <row r="2891">
          <cell r="C2891"/>
        </row>
        <row r="2892">
          <cell r="C2892"/>
        </row>
        <row r="2893">
          <cell r="C2893"/>
        </row>
        <row r="2894">
          <cell r="C2894"/>
        </row>
        <row r="2895">
          <cell r="C2895"/>
        </row>
        <row r="2896">
          <cell r="C2896"/>
        </row>
        <row r="2897">
          <cell r="C2897"/>
        </row>
        <row r="2898">
          <cell r="C2898"/>
        </row>
        <row r="2899">
          <cell r="C2899"/>
        </row>
        <row r="2900">
          <cell r="C2900"/>
        </row>
        <row r="2901">
          <cell r="C2901"/>
        </row>
        <row r="2902">
          <cell r="C2902"/>
        </row>
        <row r="2903">
          <cell r="C2903"/>
        </row>
        <row r="2904">
          <cell r="C2904"/>
        </row>
        <row r="2905">
          <cell r="C2905"/>
        </row>
        <row r="2906">
          <cell r="C2906"/>
        </row>
        <row r="2907">
          <cell r="C2907"/>
        </row>
        <row r="2908">
          <cell r="C2908"/>
        </row>
        <row r="2909">
          <cell r="C2909"/>
        </row>
        <row r="2910">
          <cell r="C2910"/>
        </row>
        <row r="2911">
          <cell r="C2911"/>
        </row>
        <row r="2912">
          <cell r="C2912"/>
        </row>
        <row r="2913">
          <cell r="C2913"/>
        </row>
        <row r="2914">
          <cell r="C2914"/>
        </row>
        <row r="2915">
          <cell r="C2915"/>
        </row>
        <row r="2916">
          <cell r="C2916"/>
        </row>
        <row r="2917">
          <cell r="C2917"/>
        </row>
        <row r="2918">
          <cell r="C2918"/>
        </row>
        <row r="2919">
          <cell r="C2919"/>
        </row>
        <row r="2920">
          <cell r="C2920"/>
        </row>
        <row r="2921">
          <cell r="C2921"/>
        </row>
        <row r="2922">
          <cell r="C2922"/>
        </row>
        <row r="2923">
          <cell r="C2923"/>
        </row>
        <row r="2924">
          <cell r="C2924"/>
        </row>
        <row r="2925">
          <cell r="C2925"/>
        </row>
        <row r="2926">
          <cell r="C2926"/>
        </row>
        <row r="2927">
          <cell r="C2927"/>
        </row>
        <row r="2928">
          <cell r="C2928"/>
        </row>
        <row r="2929">
          <cell r="C2929"/>
        </row>
        <row r="2930">
          <cell r="C2930"/>
        </row>
        <row r="2931">
          <cell r="C2931"/>
        </row>
        <row r="2932">
          <cell r="C2932"/>
        </row>
        <row r="2933">
          <cell r="C2933"/>
        </row>
        <row r="2934">
          <cell r="C2934"/>
        </row>
        <row r="2935">
          <cell r="C2935"/>
        </row>
        <row r="2936">
          <cell r="C2936"/>
        </row>
        <row r="2937">
          <cell r="C2937"/>
        </row>
        <row r="2938">
          <cell r="C2938"/>
        </row>
        <row r="2939">
          <cell r="C2939"/>
        </row>
        <row r="2940">
          <cell r="C2940"/>
        </row>
        <row r="2941">
          <cell r="C2941"/>
        </row>
        <row r="2942">
          <cell r="C2942"/>
        </row>
        <row r="2943">
          <cell r="C2943"/>
        </row>
        <row r="2944">
          <cell r="C2944"/>
        </row>
        <row r="2945">
          <cell r="C2945"/>
        </row>
        <row r="2946">
          <cell r="C2946"/>
        </row>
        <row r="2947">
          <cell r="C2947"/>
        </row>
        <row r="2948">
          <cell r="C2948"/>
        </row>
        <row r="2949">
          <cell r="C2949"/>
        </row>
        <row r="2950">
          <cell r="C2950"/>
        </row>
        <row r="2951">
          <cell r="C2951"/>
        </row>
        <row r="2952">
          <cell r="C2952"/>
        </row>
        <row r="2953">
          <cell r="C2953"/>
        </row>
        <row r="2954">
          <cell r="C2954"/>
        </row>
        <row r="2955">
          <cell r="C2955"/>
        </row>
        <row r="2956">
          <cell r="C2956"/>
        </row>
        <row r="2957">
          <cell r="C2957"/>
        </row>
        <row r="2958">
          <cell r="C2958"/>
        </row>
        <row r="2959">
          <cell r="C2959"/>
        </row>
        <row r="2960">
          <cell r="C2960"/>
        </row>
        <row r="2961">
          <cell r="C2961"/>
        </row>
        <row r="2962">
          <cell r="C2962"/>
        </row>
        <row r="2963">
          <cell r="C2963"/>
        </row>
        <row r="2964">
          <cell r="C2964"/>
        </row>
        <row r="2965">
          <cell r="C2965"/>
        </row>
        <row r="2966">
          <cell r="C2966"/>
        </row>
        <row r="2967">
          <cell r="C2967"/>
        </row>
        <row r="2968">
          <cell r="C2968"/>
        </row>
        <row r="2969">
          <cell r="C2969"/>
        </row>
        <row r="2970">
          <cell r="C2970"/>
        </row>
        <row r="2971">
          <cell r="C2971"/>
        </row>
        <row r="2972">
          <cell r="C2972"/>
        </row>
        <row r="2973">
          <cell r="C2973"/>
        </row>
        <row r="2974">
          <cell r="C2974"/>
        </row>
        <row r="2975">
          <cell r="C2975"/>
        </row>
        <row r="2976">
          <cell r="C2976"/>
        </row>
        <row r="2977">
          <cell r="C2977"/>
        </row>
        <row r="2978">
          <cell r="C2978"/>
        </row>
        <row r="2979">
          <cell r="C2979"/>
        </row>
        <row r="2980">
          <cell r="C2980"/>
        </row>
        <row r="2981">
          <cell r="C2981"/>
        </row>
        <row r="2982">
          <cell r="C2982"/>
        </row>
        <row r="2983">
          <cell r="C2983"/>
        </row>
        <row r="2984">
          <cell r="C2984"/>
        </row>
        <row r="2985">
          <cell r="C2985"/>
        </row>
        <row r="2986">
          <cell r="C2986"/>
        </row>
        <row r="2987">
          <cell r="C2987"/>
        </row>
        <row r="2988">
          <cell r="C2988"/>
        </row>
        <row r="2989">
          <cell r="C2989"/>
        </row>
        <row r="2990">
          <cell r="C2990"/>
        </row>
        <row r="2991">
          <cell r="C2991"/>
        </row>
        <row r="2992">
          <cell r="C2992"/>
        </row>
        <row r="2993">
          <cell r="C2993"/>
        </row>
        <row r="2994">
          <cell r="C2994"/>
        </row>
        <row r="2995">
          <cell r="C2995"/>
        </row>
        <row r="2996">
          <cell r="C2996"/>
        </row>
        <row r="2997">
          <cell r="C2997"/>
        </row>
        <row r="2998">
          <cell r="C2998"/>
        </row>
        <row r="2999">
          <cell r="C2999"/>
        </row>
        <row r="3000">
          <cell r="C3000"/>
        </row>
        <row r="3001">
          <cell r="C3001"/>
        </row>
        <row r="3002">
          <cell r="C3002"/>
        </row>
        <row r="3003">
          <cell r="C3003"/>
        </row>
        <row r="3004">
          <cell r="C3004"/>
        </row>
        <row r="3005">
          <cell r="C3005"/>
        </row>
        <row r="3006">
          <cell r="C3006"/>
        </row>
        <row r="3007">
          <cell r="C3007"/>
        </row>
        <row r="3008">
          <cell r="C3008"/>
        </row>
        <row r="3009">
          <cell r="C3009"/>
        </row>
        <row r="3010">
          <cell r="C3010"/>
        </row>
        <row r="3011">
          <cell r="C3011"/>
        </row>
        <row r="3012">
          <cell r="C3012"/>
        </row>
        <row r="3013">
          <cell r="C3013"/>
        </row>
        <row r="3014">
          <cell r="C3014"/>
        </row>
        <row r="3015">
          <cell r="C3015"/>
        </row>
        <row r="3016">
          <cell r="C3016"/>
        </row>
        <row r="3017">
          <cell r="C3017"/>
        </row>
        <row r="3018">
          <cell r="C3018"/>
        </row>
        <row r="3019">
          <cell r="C3019"/>
        </row>
        <row r="3020">
          <cell r="C3020"/>
        </row>
        <row r="3021">
          <cell r="C3021"/>
        </row>
        <row r="3022">
          <cell r="C3022"/>
        </row>
        <row r="3023">
          <cell r="C3023"/>
        </row>
        <row r="3024">
          <cell r="C3024"/>
        </row>
        <row r="3025">
          <cell r="C3025"/>
        </row>
        <row r="3026">
          <cell r="C3026"/>
        </row>
        <row r="3027">
          <cell r="C3027"/>
        </row>
        <row r="3028">
          <cell r="C3028"/>
        </row>
        <row r="3029">
          <cell r="C3029"/>
        </row>
        <row r="3030">
          <cell r="C3030"/>
        </row>
        <row r="3031">
          <cell r="C3031"/>
        </row>
        <row r="3032">
          <cell r="C3032"/>
        </row>
        <row r="3033">
          <cell r="C3033"/>
        </row>
        <row r="3034">
          <cell r="C3034"/>
        </row>
        <row r="3035">
          <cell r="C3035"/>
        </row>
        <row r="3036">
          <cell r="C3036"/>
        </row>
        <row r="3037">
          <cell r="C3037"/>
        </row>
        <row r="3038">
          <cell r="C3038"/>
        </row>
        <row r="3039">
          <cell r="C3039"/>
        </row>
        <row r="3040">
          <cell r="C3040"/>
        </row>
        <row r="3041">
          <cell r="C3041"/>
        </row>
        <row r="3042">
          <cell r="C3042"/>
        </row>
        <row r="3043">
          <cell r="C3043"/>
        </row>
        <row r="3044">
          <cell r="C3044"/>
        </row>
        <row r="3045">
          <cell r="C3045"/>
        </row>
        <row r="3046">
          <cell r="C3046"/>
        </row>
        <row r="3047">
          <cell r="C3047"/>
        </row>
        <row r="3048">
          <cell r="C3048"/>
        </row>
        <row r="3049">
          <cell r="C3049"/>
        </row>
        <row r="3050">
          <cell r="C3050"/>
        </row>
        <row r="3051">
          <cell r="C3051"/>
        </row>
        <row r="3052">
          <cell r="C3052"/>
        </row>
        <row r="3053">
          <cell r="C3053"/>
        </row>
        <row r="3054">
          <cell r="C3054"/>
        </row>
        <row r="3055">
          <cell r="C3055"/>
        </row>
        <row r="3056">
          <cell r="C3056"/>
        </row>
        <row r="3057">
          <cell r="C3057"/>
        </row>
        <row r="3058">
          <cell r="C3058"/>
        </row>
        <row r="3059">
          <cell r="C3059"/>
        </row>
        <row r="3060">
          <cell r="C3060"/>
        </row>
        <row r="3061">
          <cell r="C3061"/>
        </row>
        <row r="3062">
          <cell r="C3062"/>
        </row>
        <row r="3063">
          <cell r="C3063"/>
        </row>
        <row r="3064">
          <cell r="C3064"/>
        </row>
        <row r="3065">
          <cell r="C3065"/>
        </row>
        <row r="3066">
          <cell r="C3066"/>
        </row>
        <row r="3067">
          <cell r="C3067"/>
        </row>
        <row r="3068">
          <cell r="C3068"/>
        </row>
        <row r="3069">
          <cell r="C3069"/>
        </row>
        <row r="3070">
          <cell r="C3070"/>
        </row>
        <row r="3071">
          <cell r="C3071"/>
        </row>
        <row r="3072">
          <cell r="C3072"/>
        </row>
        <row r="3073">
          <cell r="C3073"/>
        </row>
        <row r="3074">
          <cell r="C3074"/>
        </row>
        <row r="3075">
          <cell r="C3075"/>
        </row>
        <row r="3076">
          <cell r="C3076"/>
        </row>
        <row r="3077">
          <cell r="C3077"/>
        </row>
        <row r="3078">
          <cell r="C3078"/>
        </row>
        <row r="3079">
          <cell r="C3079"/>
        </row>
        <row r="3080">
          <cell r="C3080"/>
        </row>
        <row r="3081">
          <cell r="C3081"/>
        </row>
        <row r="3082">
          <cell r="C3082"/>
        </row>
        <row r="3083">
          <cell r="C3083"/>
        </row>
        <row r="3084">
          <cell r="C3084"/>
        </row>
        <row r="3085">
          <cell r="C3085"/>
        </row>
        <row r="3086">
          <cell r="C3086"/>
        </row>
        <row r="3087">
          <cell r="C3087"/>
        </row>
        <row r="3088">
          <cell r="C3088"/>
        </row>
        <row r="3089">
          <cell r="C3089"/>
        </row>
        <row r="3090">
          <cell r="C3090"/>
        </row>
        <row r="3091">
          <cell r="C3091"/>
        </row>
        <row r="3092">
          <cell r="C3092"/>
        </row>
        <row r="3093">
          <cell r="C3093"/>
        </row>
        <row r="3094">
          <cell r="C3094"/>
        </row>
        <row r="3095">
          <cell r="C3095"/>
        </row>
        <row r="3096">
          <cell r="C3096"/>
        </row>
        <row r="3097">
          <cell r="C3097"/>
        </row>
        <row r="3098">
          <cell r="C3098"/>
        </row>
        <row r="3099">
          <cell r="C3099"/>
        </row>
        <row r="3100">
          <cell r="C3100"/>
        </row>
        <row r="3101">
          <cell r="C3101"/>
        </row>
        <row r="3102">
          <cell r="C3102"/>
        </row>
        <row r="3103">
          <cell r="C3103"/>
        </row>
        <row r="3104">
          <cell r="C3104"/>
        </row>
        <row r="3105">
          <cell r="C3105"/>
        </row>
        <row r="3106">
          <cell r="C3106"/>
        </row>
        <row r="3107">
          <cell r="C3107"/>
        </row>
        <row r="3108">
          <cell r="C3108"/>
        </row>
        <row r="3109">
          <cell r="C3109"/>
        </row>
        <row r="3110">
          <cell r="C3110"/>
        </row>
        <row r="3111">
          <cell r="C3111"/>
        </row>
        <row r="3112">
          <cell r="C3112"/>
        </row>
        <row r="3113">
          <cell r="C3113"/>
        </row>
        <row r="3114">
          <cell r="C3114"/>
        </row>
        <row r="3115">
          <cell r="C3115"/>
        </row>
        <row r="3116">
          <cell r="C3116"/>
        </row>
        <row r="3117">
          <cell r="C3117"/>
        </row>
        <row r="3118">
          <cell r="C3118"/>
        </row>
        <row r="3119">
          <cell r="C3119"/>
        </row>
        <row r="3120">
          <cell r="C3120"/>
        </row>
        <row r="3121">
          <cell r="C3121"/>
        </row>
        <row r="3122">
          <cell r="C3122"/>
        </row>
        <row r="3123">
          <cell r="C3123"/>
        </row>
        <row r="3124">
          <cell r="C3124"/>
        </row>
        <row r="3125">
          <cell r="C3125"/>
        </row>
        <row r="3126">
          <cell r="C3126"/>
        </row>
        <row r="3127">
          <cell r="C3127"/>
        </row>
        <row r="3128">
          <cell r="C3128"/>
        </row>
        <row r="3129">
          <cell r="C3129"/>
        </row>
        <row r="3130">
          <cell r="C3130"/>
        </row>
        <row r="3131">
          <cell r="C3131"/>
        </row>
        <row r="3132">
          <cell r="C3132"/>
        </row>
        <row r="3133">
          <cell r="C3133"/>
        </row>
        <row r="3134">
          <cell r="C3134"/>
        </row>
        <row r="3135">
          <cell r="C3135"/>
        </row>
        <row r="3136">
          <cell r="C3136"/>
        </row>
        <row r="3137">
          <cell r="C3137"/>
        </row>
        <row r="3138">
          <cell r="C3138"/>
        </row>
        <row r="3139">
          <cell r="C3139"/>
        </row>
        <row r="3140">
          <cell r="C3140"/>
        </row>
        <row r="3141">
          <cell r="C3141"/>
        </row>
        <row r="3142">
          <cell r="C3142"/>
        </row>
        <row r="3143">
          <cell r="C3143"/>
        </row>
        <row r="3144">
          <cell r="C3144"/>
        </row>
        <row r="3145">
          <cell r="C3145"/>
        </row>
        <row r="3146">
          <cell r="C3146"/>
        </row>
        <row r="3147">
          <cell r="C3147"/>
        </row>
        <row r="3148">
          <cell r="C3148"/>
        </row>
        <row r="3149">
          <cell r="C3149"/>
        </row>
        <row r="3150">
          <cell r="C3150"/>
        </row>
        <row r="3151">
          <cell r="C3151"/>
        </row>
        <row r="3152">
          <cell r="C3152"/>
        </row>
        <row r="3153">
          <cell r="C3153"/>
        </row>
        <row r="3154">
          <cell r="C3154"/>
        </row>
        <row r="3155">
          <cell r="C3155"/>
        </row>
        <row r="3156">
          <cell r="C3156"/>
        </row>
        <row r="3157">
          <cell r="C3157"/>
        </row>
        <row r="3158">
          <cell r="C3158"/>
        </row>
        <row r="3159">
          <cell r="C3159"/>
        </row>
        <row r="3160">
          <cell r="C3160"/>
        </row>
        <row r="3161">
          <cell r="C3161"/>
        </row>
        <row r="3162">
          <cell r="C3162"/>
        </row>
        <row r="3163">
          <cell r="C3163"/>
        </row>
        <row r="3164">
          <cell r="C3164"/>
        </row>
        <row r="3165">
          <cell r="C3165"/>
        </row>
        <row r="3166">
          <cell r="C3166"/>
        </row>
        <row r="3167">
          <cell r="C3167"/>
        </row>
        <row r="3168">
          <cell r="C3168"/>
        </row>
        <row r="3169">
          <cell r="C3169"/>
        </row>
        <row r="3170">
          <cell r="C3170"/>
        </row>
        <row r="3171">
          <cell r="C3171"/>
        </row>
        <row r="3172">
          <cell r="C3172"/>
        </row>
        <row r="3173">
          <cell r="C3173"/>
        </row>
        <row r="3174">
          <cell r="C3174"/>
        </row>
        <row r="3175">
          <cell r="C3175"/>
        </row>
        <row r="3176">
          <cell r="C3176"/>
        </row>
        <row r="3177">
          <cell r="C3177"/>
        </row>
        <row r="3178">
          <cell r="C3178"/>
        </row>
        <row r="3179">
          <cell r="C3179"/>
        </row>
        <row r="3180">
          <cell r="C3180"/>
        </row>
        <row r="3181">
          <cell r="C3181"/>
        </row>
        <row r="3182">
          <cell r="C3182"/>
        </row>
        <row r="3183">
          <cell r="C3183"/>
        </row>
        <row r="3184">
          <cell r="C3184"/>
        </row>
        <row r="3185">
          <cell r="C3185"/>
        </row>
        <row r="3186">
          <cell r="C3186"/>
        </row>
        <row r="3187">
          <cell r="C3187"/>
        </row>
        <row r="3188">
          <cell r="C3188"/>
        </row>
        <row r="3189">
          <cell r="C3189"/>
        </row>
        <row r="3190">
          <cell r="C3190"/>
        </row>
        <row r="3191">
          <cell r="C3191"/>
        </row>
        <row r="3192">
          <cell r="C3192"/>
        </row>
        <row r="3193">
          <cell r="C3193"/>
        </row>
        <row r="3194">
          <cell r="C3194"/>
        </row>
        <row r="3195">
          <cell r="C3195"/>
        </row>
        <row r="3196">
          <cell r="C3196"/>
        </row>
        <row r="3197">
          <cell r="C3197"/>
        </row>
        <row r="3198">
          <cell r="C3198"/>
        </row>
        <row r="3199">
          <cell r="C3199"/>
        </row>
        <row r="3200">
          <cell r="C3200"/>
        </row>
        <row r="3201">
          <cell r="C3201"/>
        </row>
        <row r="3202">
          <cell r="C3202"/>
        </row>
        <row r="3203">
          <cell r="C3203"/>
        </row>
        <row r="3204">
          <cell r="C3204"/>
        </row>
        <row r="3205">
          <cell r="C3205"/>
        </row>
        <row r="3206">
          <cell r="C3206"/>
        </row>
        <row r="3207">
          <cell r="C3207"/>
        </row>
        <row r="3208">
          <cell r="C3208"/>
        </row>
        <row r="3209">
          <cell r="C3209"/>
        </row>
        <row r="3210">
          <cell r="C3210"/>
        </row>
        <row r="3211">
          <cell r="C3211"/>
        </row>
        <row r="3212">
          <cell r="C3212"/>
        </row>
        <row r="3213">
          <cell r="C3213"/>
        </row>
        <row r="3214">
          <cell r="C3214"/>
        </row>
        <row r="3215">
          <cell r="C3215"/>
        </row>
        <row r="3216">
          <cell r="C3216"/>
        </row>
        <row r="3217">
          <cell r="C3217"/>
        </row>
        <row r="3218">
          <cell r="C3218"/>
        </row>
        <row r="3219">
          <cell r="C3219"/>
        </row>
        <row r="3220">
          <cell r="C3220"/>
        </row>
        <row r="3221">
          <cell r="C3221"/>
        </row>
        <row r="3222">
          <cell r="C3222"/>
        </row>
        <row r="3223">
          <cell r="C3223"/>
        </row>
        <row r="3224">
          <cell r="C3224"/>
        </row>
        <row r="3225">
          <cell r="C3225"/>
        </row>
        <row r="3226">
          <cell r="C3226"/>
        </row>
        <row r="3227">
          <cell r="C3227"/>
        </row>
        <row r="3228">
          <cell r="C3228"/>
        </row>
        <row r="3229">
          <cell r="C3229"/>
        </row>
        <row r="3230">
          <cell r="C3230"/>
        </row>
        <row r="3231">
          <cell r="C3231"/>
        </row>
        <row r="3232">
          <cell r="C3232"/>
        </row>
        <row r="3233">
          <cell r="C3233"/>
        </row>
        <row r="3234">
          <cell r="C3234"/>
        </row>
        <row r="3235">
          <cell r="C3235"/>
        </row>
        <row r="3236">
          <cell r="C3236"/>
        </row>
        <row r="3237">
          <cell r="C3237"/>
        </row>
        <row r="3238">
          <cell r="C3238"/>
        </row>
        <row r="3239">
          <cell r="C3239"/>
        </row>
        <row r="3240">
          <cell r="C3240"/>
        </row>
        <row r="3241">
          <cell r="C3241"/>
        </row>
        <row r="3242">
          <cell r="C3242"/>
        </row>
        <row r="3243">
          <cell r="C3243"/>
        </row>
        <row r="3244">
          <cell r="C3244"/>
        </row>
        <row r="3245">
          <cell r="C3245"/>
        </row>
        <row r="3246">
          <cell r="C3246"/>
        </row>
        <row r="3247">
          <cell r="C3247"/>
        </row>
        <row r="3248">
          <cell r="C3248"/>
        </row>
        <row r="3249">
          <cell r="C3249"/>
        </row>
        <row r="3250">
          <cell r="C3250"/>
        </row>
        <row r="3251">
          <cell r="C3251"/>
        </row>
        <row r="3252">
          <cell r="C3252"/>
        </row>
        <row r="3253">
          <cell r="C3253"/>
        </row>
        <row r="3254">
          <cell r="C3254"/>
        </row>
        <row r="3255">
          <cell r="C3255"/>
        </row>
        <row r="3256">
          <cell r="C3256"/>
        </row>
        <row r="3257">
          <cell r="C3257"/>
        </row>
        <row r="3258">
          <cell r="C3258"/>
        </row>
        <row r="3259">
          <cell r="C3259"/>
        </row>
        <row r="3260">
          <cell r="C3260"/>
        </row>
        <row r="3261">
          <cell r="C3261"/>
        </row>
        <row r="3262">
          <cell r="C3262"/>
        </row>
        <row r="3263">
          <cell r="C3263"/>
        </row>
        <row r="3264">
          <cell r="C3264"/>
        </row>
        <row r="3265">
          <cell r="C3265"/>
        </row>
        <row r="3266">
          <cell r="C3266"/>
        </row>
        <row r="3267">
          <cell r="C3267"/>
        </row>
        <row r="3268">
          <cell r="C3268"/>
        </row>
        <row r="3269">
          <cell r="C3269"/>
        </row>
        <row r="3270">
          <cell r="C3270"/>
        </row>
        <row r="3271">
          <cell r="C3271"/>
        </row>
        <row r="3272">
          <cell r="C3272"/>
        </row>
        <row r="3273">
          <cell r="C3273"/>
        </row>
        <row r="3274">
          <cell r="C3274"/>
        </row>
        <row r="3275">
          <cell r="C3275"/>
        </row>
        <row r="3276">
          <cell r="C3276"/>
        </row>
        <row r="3277">
          <cell r="C3277"/>
        </row>
        <row r="3278">
          <cell r="C3278"/>
        </row>
        <row r="3279">
          <cell r="C3279"/>
        </row>
        <row r="3280">
          <cell r="C3280"/>
        </row>
        <row r="3281">
          <cell r="C3281"/>
        </row>
        <row r="3282">
          <cell r="C3282"/>
        </row>
        <row r="3283">
          <cell r="C3283"/>
        </row>
        <row r="3284">
          <cell r="C3284"/>
        </row>
        <row r="3285">
          <cell r="C3285"/>
        </row>
        <row r="3286">
          <cell r="C3286"/>
        </row>
        <row r="3287">
          <cell r="C3287"/>
        </row>
        <row r="3288">
          <cell r="C3288"/>
        </row>
        <row r="3289">
          <cell r="C3289"/>
        </row>
        <row r="3290">
          <cell r="C3290"/>
        </row>
        <row r="3291">
          <cell r="C3291"/>
        </row>
        <row r="3292">
          <cell r="C3292"/>
        </row>
        <row r="3293">
          <cell r="C3293"/>
        </row>
        <row r="3294">
          <cell r="C3294"/>
        </row>
        <row r="3295">
          <cell r="C3295"/>
        </row>
        <row r="3296">
          <cell r="C3296"/>
        </row>
        <row r="3297">
          <cell r="C3297"/>
        </row>
        <row r="3298">
          <cell r="C3298"/>
        </row>
        <row r="3299">
          <cell r="C3299"/>
        </row>
        <row r="3300">
          <cell r="C3300"/>
        </row>
        <row r="3301">
          <cell r="C3301"/>
        </row>
        <row r="3302">
          <cell r="C3302"/>
        </row>
        <row r="3303">
          <cell r="C3303"/>
        </row>
        <row r="3304">
          <cell r="C3304"/>
        </row>
        <row r="3305">
          <cell r="C3305"/>
        </row>
        <row r="3306">
          <cell r="C3306"/>
        </row>
        <row r="3307">
          <cell r="C3307"/>
        </row>
        <row r="3308">
          <cell r="C3308"/>
        </row>
        <row r="3309">
          <cell r="C3309"/>
        </row>
        <row r="3310">
          <cell r="C3310"/>
        </row>
        <row r="3311">
          <cell r="C3311"/>
        </row>
        <row r="3312">
          <cell r="C3312"/>
        </row>
        <row r="3313">
          <cell r="C3313"/>
        </row>
        <row r="3314">
          <cell r="C3314"/>
        </row>
        <row r="3315">
          <cell r="C3315"/>
        </row>
        <row r="3316">
          <cell r="C3316"/>
        </row>
        <row r="3317">
          <cell r="C3317"/>
        </row>
        <row r="3318">
          <cell r="C3318"/>
        </row>
        <row r="3319">
          <cell r="C3319"/>
        </row>
        <row r="3320">
          <cell r="C3320"/>
        </row>
        <row r="3321">
          <cell r="C3321"/>
        </row>
        <row r="3322">
          <cell r="C3322"/>
        </row>
        <row r="3323">
          <cell r="C3323"/>
        </row>
        <row r="3324">
          <cell r="C3324"/>
        </row>
        <row r="3325">
          <cell r="C3325"/>
        </row>
        <row r="3326">
          <cell r="C3326"/>
        </row>
        <row r="3327">
          <cell r="C3327"/>
        </row>
        <row r="3328">
          <cell r="C3328"/>
        </row>
        <row r="3329">
          <cell r="C3329"/>
        </row>
        <row r="3330">
          <cell r="C3330"/>
        </row>
        <row r="3331">
          <cell r="C3331"/>
        </row>
        <row r="3332">
          <cell r="C3332"/>
        </row>
        <row r="3333">
          <cell r="C3333"/>
        </row>
        <row r="3334">
          <cell r="C3334"/>
        </row>
        <row r="3335">
          <cell r="C3335"/>
        </row>
        <row r="3336">
          <cell r="C3336"/>
        </row>
        <row r="3337">
          <cell r="C3337"/>
        </row>
        <row r="3338">
          <cell r="C3338"/>
        </row>
        <row r="3339">
          <cell r="C3339"/>
        </row>
        <row r="3340">
          <cell r="C3340"/>
        </row>
        <row r="3341">
          <cell r="C3341"/>
        </row>
        <row r="3342">
          <cell r="C3342"/>
        </row>
        <row r="3343">
          <cell r="C3343"/>
        </row>
        <row r="3344">
          <cell r="C3344"/>
        </row>
        <row r="3345">
          <cell r="C3345"/>
        </row>
        <row r="3346">
          <cell r="C3346"/>
        </row>
        <row r="3347">
          <cell r="C3347"/>
        </row>
        <row r="3348">
          <cell r="C3348"/>
        </row>
        <row r="3349">
          <cell r="C3349"/>
        </row>
        <row r="3350">
          <cell r="C3350"/>
        </row>
        <row r="3351">
          <cell r="C3351"/>
        </row>
        <row r="3352">
          <cell r="C3352"/>
        </row>
        <row r="3353">
          <cell r="C3353"/>
        </row>
        <row r="3354">
          <cell r="C3354"/>
        </row>
        <row r="3355">
          <cell r="C3355"/>
        </row>
        <row r="3356">
          <cell r="C3356"/>
        </row>
        <row r="3357">
          <cell r="C3357"/>
        </row>
        <row r="3358">
          <cell r="C3358"/>
        </row>
        <row r="3359">
          <cell r="C3359"/>
        </row>
        <row r="3360">
          <cell r="C3360"/>
        </row>
        <row r="3361">
          <cell r="C3361"/>
        </row>
        <row r="3362">
          <cell r="C3362"/>
        </row>
        <row r="3363">
          <cell r="C3363"/>
        </row>
        <row r="3364">
          <cell r="C3364"/>
        </row>
        <row r="3365">
          <cell r="C3365"/>
        </row>
        <row r="3366">
          <cell r="C3366"/>
        </row>
        <row r="3367">
          <cell r="C3367"/>
        </row>
        <row r="3368">
          <cell r="C3368"/>
        </row>
        <row r="3369">
          <cell r="C3369"/>
        </row>
        <row r="3370">
          <cell r="C3370"/>
        </row>
        <row r="3371">
          <cell r="C3371"/>
        </row>
        <row r="3372">
          <cell r="C3372"/>
        </row>
        <row r="3373">
          <cell r="C3373"/>
        </row>
        <row r="3374">
          <cell r="C3374"/>
        </row>
        <row r="3375">
          <cell r="C3375"/>
        </row>
        <row r="3376">
          <cell r="C3376"/>
        </row>
        <row r="3377">
          <cell r="C3377"/>
        </row>
        <row r="3378">
          <cell r="C3378"/>
        </row>
        <row r="3379">
          <cell r="C3379"/>
        </row>
        <row r="3380">
          <cell r="C3380"/>
        </row>
        <row r="3381">
          <cell r="C3381"/>
        </row>
        <row r="3382">
          <cell r="C3382"/>
        </row>
        <row r="3383">
          <cell r="C3383"/>
        </row>
        <row r="3384">
          <cell r="C3384"/>
        </row>
        <row r="3385">
          <cell r="C3385"/>
        </row>
        <row r="3386">
          <cell r="C3386"/>
        </row>
        <row r="3387">
          <cell r="C3387"/>
        </row>
        <row r="3388">
          <cell r="C3388"/>
        </row>
        <row r="3389">
          <cell r="C3389"/>
        </row>
        <row r="3390">
          <cell r="C3390"/>
        </row>
        <row r="3391">
          <cell r="C3391"/>
        </row>
        <row r="3392">
          <cell r="C3392"/>
        </row>
        <row r="3393">
          <cell r="C3393"/>
        </row>
        <row r="3394">
          <cell r="C3394"/>
        </row>
        <row r="3395">
          <cell r="C3395"/>
        </row>
        <row r="3396">
          <cell r="C3396"/>
        </row>
        <row r="3397">
          <cell r="C3397"/>
        </row>
        <row r="3398">
          <cell r="C3398"/>
        </row>
        <row r="3399">
          <cell r="C3399"/>
        </row>
        <row r="3400">
          <cell r="C3400"/>
        </row>
        <row r="3401">
          <cell r="C3401"/>
        </row>
        <row r="3402">
          <cell r="C3402"/>
        </row>
        <row r="3403">
          <cell r="C3403"/>
        </row>
        <row r="3404">
          <cell r="C3404"/>
        </row>
        <row r="3405">
          <cell r="C3405"/>
        </row>
        <row r="3406">
          <cell r="C3406"/>
        </row>
        <row r="3407">
          <cell r="C3407"/>
        </row>
        <row r="3408">
          <cell r="C3408"/>
        </row>
        <row r="3409">
          <cell r="C3409"/>
        </row>
        <row r="3410">
          <cell r="C3410"/>
        </row>
        <row r="3411">
          <cell r="C3411"/>
        </row>
        <row r="3412">
          <cell r="C3412"/>
        </row>
        <row r="3413">
          <cell r="C3413"/>
        </row>
        <row r="3414">
          <cell r="C3414"/>
        </row>
        <row r="3415">
          <cell r="C3415"/>
        </row>
        <row r="3416">
          <cell r="C3416"/>
        </row>
        <row r="3417">
          <cell r="C3417"/>
        </row>
        <row r="3418">
          <cell r="C3418"/>
        </row>
        <row r="3419">
          <cell r="C3419"/>
        </row>
        <row r="3420">
          <cell r="C3420"/>
        </row>
        <row r="3421">
          <cell r="C3421"/>
        </row>
        <row r="3422">
          <cell r="C3422"/>
        </row>
        <row r="3423">
          <cell r="C3423"/>
        </row>
        <row r="3424">
          <cell r="C3424"/>
        </row>
        <row r="3425">
          <cell r="C3425"/>
        </row>
        <row r="3426">
          <cell r="C3426"/>
        </row>
        <row r="3427">
          <cell r="C3427"/>
        </row>
        <row r="3428">
          <cell r="C3428"/>
        </row>
        <row r="3429">
          <cell r="C3429"/>
        </row>
        <row r="3430">
          <cell r="C3430"/>
        </row>
        <row r="3431">
          <cell r="C3431"/>
        </row>
        <row r="3432">
          <cell r="C3432"/>
        </row>
        <row r="3433">
          <cell r="C3433"/>
        </row>
        <row r="3434">
          <cell r="C3434"/>
        </row>
        <row r="3435">
          <cell r="C3435"/>
        </row>
        <row r="3436">
          <cell r="C3436"/>
        </row>
        <row r="3437">
          <cell r="C3437"/>
        </row>
        <row r="3438">
          <cell r="C3438"/>
        </row>
        <row r="3439">
          <cell r="C3439"/>
        </row>
        <row r="3440">
          <cell r="C3440"/>
        </row>
        <row r="3441">
          <cell r="C3441"/>
        </row>
        <row r="3442">
          <cell r="C3442"/>
        </row>
        <row r="3443">
          <cell r="C3443"/>
        </row>
        <row r="3444">
          <cell r="C3444"/>
        </row>
        <row r="3445">
          <cell r="C3445"/>
        </row>
        <row r="3446">
          <cell r="C3446"/>
        </row>
        <row r="3447">
          <cell r="C3447"/>
        </row>
        <row r="3448">
          <cell r="C3448"/>
        </row>
        <row r="3449">
          <cell r="C3449"/>
        </row>
        <row r="3450">
          <cell r="C3450"/>
        </row>
        <row r="3451">
          <cell r="C3451"/>
        </row>
        <row r="3452">
          <cell r="C3452"/>
        </row>
        <row r="3453">
          <cell r="C3453"/>
        </row>
        <row r="3454">
          <cell r="C3454"/>
        </row>
        <row r="3455">
          <cell r="C3455"/>
        </row>
        <row r="3456">
          <cell r="C3456"/>
        </row>
        <row r="3457">
          <cell r="C3457"/>
        </row>
        <row r="3458">
          <cell r="C3458"/>
        </row>
        <row r="3459">
          <cell r="C3459"/>
        </row>
        <row r="3460">
          <cell r="C3460"/>
        </row>
        <row r="3461">
          <cell r="C3461"/>
        </row>
        <row r="3462">
          <cell r="C3462"/>
        </row>
        <row r="3463">
          <cell r="C3463"/>
        </row>
        <row r="3464">
          <cell r="C3464"/>
        </row>
        <row r="3465">
          <cell r="C3465"/>
        </row>
        <row r="3466">
          <cell r="C3466"/>
        </row>
        <row r="3467">
          <cell r="C3467"/>
        </row>
        <row r="3468">
          <cell r="C3468"/>
        </row>
        <row r="3469">
          <cell r="C3469"/>
        </row>
        <row r="3470">
          <cell r="C3470"/>
        </row>
        <row r="3471">
          <cell r="C3471"/>
        </row>
        <row r="3472">
          <cell r="C3472"/>
        </row>
        <row r="3473">
          <cell r="C3473"/>
        </row>
        <row r="3474">
          <cell r="C3474"/>
        </row>
        <row r="3475">
          <cell r="C3475"/>
        </row>
        <row r="3476">
          <cell r="C3476"/>
        </row>
        <row r="3477">
          <cell r="C3477"/>
        </row>
        <row r="3478">
          <cell r="C3478"/>
        </row>
        <row r="3479">
          <cell r="C3479"/>
        </row>
        <row r="3480">
          <cell r="C3480"/>
        </row>
        <row r="3481">
          <cell r="C3481"/>
        </row>
        <row r="3482">
          <cell r="C3482"/>
        </row>
        <row r="3483">
          <cell r="C3483"/>
        </row>
        <row r="3484">
          <cell r="C3484"/>
        </row>
        <row r="3485">
          <cell r="C3485"/>
        </row>
        <row r="3486">
          <cell r="C3486"/>
        </row>
        <row r="3487">
          <cell r="C3487"/>
        </row>
        <row r="3488">
          <cell r="C3488"/>
        </row>
        <row r="3489">
          <cell r="C3489"/>
        </row>
        <row r="3490">
          <cell r="C3490"/>
        </row>
        <row r="3491">
          <cell r="C3491"/>
        </row>
        <row r="3492">
          <cell r="C3492"/>
        </row>
        <row r="3493">
          <cell r="C3493"/>
        </row>
        <row r="3494">
          <cell r="C3494"/>
        </row>
        <row r="3495">
          <cell r="C3495"/>
        </row>
        <row r="3496">
          <cell r="C3496"/>
        </row>
        <row r="3497">
          <cell r="C3497"/>
        </row>
        <row r="3498">
          <cell r="C3498"/>
        </row>
        <row r="3499">
          <cell r="C3499"/>
        </row>
        <row r="3500">
          <cell r="C3500"/>
        </row>
        <row r="3501">
          <cell r="C3501"/>
        </row>
        <row r="3502">
          <cell r="C3502"/>
        </row>
        <row r="3503">
          <cell r="C3503"/>
        </row>
        <row r="3504">
          <cell r="C3504"/>
        </row>
        <row r="3505">
          <cell r="C3505"/>
        </row>
        <row r="3506">
          <cell r="C3506"/>
        </row>
        <row r="3507">
          <cell r="C3507"/>
        </row>
        <row r="3508">
          <cell r="C3508"/>
        </row>
        <row r="3509">
          <cell r="C3509"/>
        </row>
        <row r="3510">
          <cell r="C3510"/>
        </row>
        <row r="3511">
          <cell r="C3511"/>
        </row>
        <row r="3512">
          <cell r="C3512"/>
        </row>
        <row r="3513">
          <cell r="C3513"/>
        </row>
        <row r="3514">
          <cell r="C3514"/>
        </row>
        <row r="3515">
          <cell r="C3515"/>
        </row>
        <row r="3516">
          <cell r="C3516"/>
        </row>
        <row r="3517">
          <cell r="C3517"/>
        </row>
        <row r="3518">
          <cell r="C3518"/>
        </row>
        <row r="3519">
          <cell r="C3519"/>
        </row>
        <row r="3520">
          <cell r="C3520"/>
        </row>
        <row r="3521">
          <cell r="C3521"/>
        </row>
        <row r="3522">
          <cell r="C3522"/>
        </row>
        <row r="3523">
          <cell r="C3523"/>
        </row>
        <row r="3524">
          <cell r="C3524"/>
        </row>
        <row r="3525">
          <cell r="C3525"/>
        </row>
        <row r="3526">
          <cell r="C3526"/>
        </row>
        <row r="3527">
          <cell r="C3527"/>
        </row>
        <row r="3528">
          <cell r="C3528"/>
        </row>
        <row r="3529">
          <cell r="C3529"/>
        </row>
        <row r="3530">
          <cell r="C3530"/>
        </row>
        <row r="3531">
          <cell r="C3531"/>
        </row>
        <row r="3532">
          <cell r="C3532"/>
        </row>
        <row r="3533">
          <cell r="C3533"/>
        </row>
        <row r="3534">
          <cell r="C3534"/>
        </row>
        <row r="3535">
          <cell r="C3535"/>
        </row>
        <row r="3536">
          <cell r="C3536"/>
        </row>
        <row r="3537">
          <cell r="C3537"/>
        </row>
        <row r="3538">
          <cell r="C3538"/>
        </row>
        <row r="3539">
          <cell r="C3539"/>
        </row>
        <row r="3540">
          <cell r="C3540"/>
        </row>
        <row r="3541">
          <cell r="C3541"/>
        </row>
        <row r="3542">
          <cell r="C3542"/>
        </row>
        <row r="3543">
          <cell r="C3543"/>
        </row>
        <row r="3544">
          <cell r="C3544"/>
        </row>
        <row r="3545">
          <cell r="C3545"/>
        </row>
        <row r="3546">
          <cell r="C3546"/>
        </row>
        <row r="3547">
          <cell r="C3547"/>
        </row>
        <row r="3548">
          <cell r="C3548"/>
        </row>
        <row r="3549">
          <cell r="C3549"/>
        </row>
        <row r="3550">
          <cell r="C3550"/>
        </row>
        <row r="3551">
          <cell r="C3551"/>
        </row>
        <row r="3552">
          <cell r="C3552"/>
        </row>
        <row r="3553">
          <cell r="C3553"/>
        </row>
        <row r="3554">
          <cell r="C3554"/>
        </row>
        <row r="3555">
          <cell r="C3555"/>
        </row>
        <row r="3556">
          <cell r="C3556"/>
        </row>
        <row r="3557">
          <cell r="C3557"/>
        </row>
        <row r="3558">
          <cell r="C3558"/>
        </row>
        <row r="3559">
          <cell r="C3559"/>
        </row>
        <row r="3560">
          <cell r="C3560"/>
        </row>
        <row r="3561">
          <cell r="C3561"/>
        </row>
        <row r="3562">
          <cell r="C3562"/>
        </row>
        <row r="3563">
          <cell r="C3563"/>
        </row>
        <row r="3564">
          <cell r="C3564"/>
        </row>
        <row r="3565">
          <cell r="C3565"/>
        </row>
        <row r="3566">
          <cell r="C3566"/>
        </row>
        <row r="3567">
          <cell r="C3567"/>
        </row>
        <row r="3568">
          <cell r="C3568"/>
        </row>
        <row r="3569">
          <cell r="C3569"/>
        </row>
        <row r="3570">
          <cell r="C3570"/>
        </row>
        <row r="3571">
          <cell r="C3571"/>
        </row>
        <row r="3572">
          <cell r="C3572"/>
        </row>
        <row r="3573">
          <cell r="C3573"/>
        </row>
        <row r="3574">
          <cell r="C3574"/>
        </row>
        <row r="3575">
          <cell r="C3575"/>
        </row>
        <row r="3576">
          <cell r="C3576"/>
        </row>
        <row r="3577">
          <cell r="C3577"/>
        </row>
        <row r="3578">
          <cell r="C3578"/>
        </row>
        <row r="3579">
          <cell r="C3579"/>
        </row>
        <row r="3580">
          <cell r="C3580"/>
        </row>
        <row r="3581">
          <cell r="C3581"/>
        </row>
        <row r="3582">
          <cell r="C3582"/>
        </row>
        <row r="3583">
          <cell r="C3583"/>
        </row>
        <row r="3584">
          <cell r="C3584"/>
        </row>
        <row r="3585">
          <cell r="C3585"/>
        </row>
        <row r="3586">
          <cell r="C3586"/>
        </row>
        <row r="3587">
          <cell r="C3587"/>
        </row>
        <row r="3588">
          <cell r="C3588"/>
        </row>
        <row r="3589">
          <cell r="C3589"/>
        </row>
        <row r="3590">
          <cell r="C3590"/>
        </row>
        <row r="3591">
          <cell r="C3591"/>
        </row>
        <row r="3592">
          <cell r="C3592"/>
        </row>
        <row r="3593">
          <cell r="C3593"/>
        </row>
        <row r="3594">
          <cell r="C3594"/>
        </row>
        <row r="3595">
          <cell r="C3595"/>
        </row>
        <row r="3596">
          <cell r="C3596"/>
        </row>
        <row r="3597">
          <cell r="C3597"/>
        </row>
        <row r="3598">
          <cell r="C3598"/>
        </row>
        <row r="3599">
          <cell r="C3599"/>
        </row>
        <row r="3600">
          <cell r="C3600"/>
        </row>
        <row r="3601">
          <cell r="C3601"/>
        </row>
        <row r="3602">
          <cell r="C3602"/>
        </row>
        <row r="3603">
          <cell r="C3603"/>
        </row>
        <row r="3604">
          <cell r="C3604"/>
        </row>
        <row r="3605">
          <cell r="C3605"/>
        </row>
        <row r="3606">
          <cell r="C3606"/>
        </row>
        <row r="3607">
          <cell r="C3607"/>
        </row>
        <row r="3608">
          <cell r="C3608"/>
        </row>
        <row r="3609">
          <cell r="C3609"/>
        </row>
        <row r="3610">
          <cell r="C3610"/>
        </row>
        <row r="3611">
          <cell r="C3611"/>
        </row>
        <row r="3612">
          <cell r="C3612"/>
        </row>
        <row r="3613">
          <cell r="C3613"/>
        </row>
        <row r="3614">
          <cell r="C3614"/>
        </row>
        <row r="3615">
          <cell r="C3615"/>
        </row>
        <row r="3616">
          <cell r="C3616"/>
        </row>
        <row r="3617">
          <cell r="C3617"/>
        </row>
        <row r="3618">
          <cell r="C3618"/>
        </row>
        <row r="3619">
          <cell r="C3619"/>
        </row>
        <row r="3620">
          <cell r="C3620"/>
        </row>
        <row r="3621">
          <cell r="C3621"/>
        </row>
        <row r="3622">
          <cell r="C3622"/>
        </row>
        <row r="3623">
          <cell r="C3623"/>
        </row>
        <row r="3624">
          <cell r="C3624"/>
        </row>
        <row r="3625">
          <cell r="C3625"/>
        </row>
        <row r="3626">
          <cell r="C3626"/>
        </row>
        <row r="3627">
          <cell r="C3627"/>
        </row>
        <row r="3628">
          <cell r="C3628"/>
        </row>
        <row r="3629">
          <cell r="C3629"/>
        </row>
        <row r="3630">
          <cell r="C3630"/>
        </row>
        <row r="3631">
          <cell r="C3631"/>
        </row>
        <row r="3632">
          <cell r="C3632"/>
        </row>
        <row r="3633">
          <cell r="C3633"/>
        </row>
        <row r="3634">
          <cell r="C3634"/>
        </row>
        <row r="3635">
          <cell r="C3635"/>
        </row>
        <row r="3636">
          <cell r="C3636"/>
        </row>
        <row r="3637">
          <cell r="C3637"/>
        </row>
        <row r="3638">
          <cell r="C3638"/>
        </row>
        <row r="3639">
          <cell r="C3639"/>
        </row>
        <row r="3640">
          <cell r="C3640"/>
        </row>
        <row r="3641">
          <cell r="C3641"/>
        </row>
        <row r="3642">
          <cell r="C3642"/>
        </row>
        <row r="3643">
          <cell r="C3643"/>
        </row>
        <row r="3644">
          <cell r="C3644"/>
        </row>
        <row r="3645">
          <cell r="C3645"/>
        </row>
        <row r="3646">
          <cell r="C3646"/>
        </row>
        <row r="3647">
          <cell r="C3647"/>
        </row>
        <row r="3648">
          <cell r="C3648"/>
        </row>
        <row r="3649">
          <cell r="C3649"/>
        </row>
        <row r="3650">
          <cell r="C3650"/>
        </row>
        <row r="3651">
          <cell r="C3651"/>
        </row>
        <row r="3652">
          <cell r="C3652"/>
        </row>
        <row r="3653">
          <cell r="C3653"/>
        </row>
        <row r="3654">
          <cell r="C3654"/>
        </row>
        <row r="3655">
          <cell r="C3655"/>
        </row>
        <row r="3656">
          <cell r="C3656"/>
        </row>
        <row r="3657">
          <cell r="C3657"/>
        </row>
        <row r="3658">
          <cell r="C3658"/>
        </row>
        <row r="3659">
          <cell r="C3659"/>
        </row>
        <row r="3660">
          <cell r="C3660"/>
        </row>
        <row r="3661">
          <cell r="C3661"/>
        </row>
        <row r="3662">
          <cell r="C3662"/>
        </row>
        <row r="3663">
          <cell r="C3663"/>
        </row>
        <row r="3664">
          <cell r="C3664"/>
        </row>
        <row r="3665">
          <cell r="C3665"/>
        </row>
        <row r="3666">
          <cell r="C3666"/>
        </row>
        <row r="3667">
          <cell r="C3667"/>
        </row>
        <row r="3668">
          <cell r="C3668"/>
        </row>
        <row r="3669">
          <cell r="C3669"/>
        </row>
        <row r="3670">
          <cell r="C3670"/>
        </row>
        <row r="3671">
          <cell r="C3671"/>
        </row>
        <row r="3672">
          <cell r="C3672"/>
        </row>
        <row r="3673">
          <cell r="C3673"/>
        </row>
        <row r="3674">
          <cell r="C3674"/>
        </row>
        <row r="3675">
          <cell r="C3675"/>
        </row>
        <row r="3676">
          <cell r="C3676"/>
        </row>
        <row r="3677">
          <cell r="C3677"/>
        </row>
        <row r="3678">
          <cell r="C3678"/>
        </row>
        <row r="3679">
          <cell r="C3679"/>
        </row>
        <row r="3680">
          <cell r="C3680"/>
        </row>
        <row r="3681">
          <cell r="C3681"/>
        </row>
        <row r="3682">
          <cell r="C3682"/>
        </row>
        <row r="3683">
          <cell r="C3683"/>
        </row>
        <row r="3684">
          <cell r="C3684"/>
        </row>
        <row r="3685">
          <cell r="C3685"/>
        </row>
        <row r="3686">
          <cell r="C3686"/>
        </row>
        <row r="3687">
          <cell r="C3687"/>
        </row>
        <row r="3688">
          <cell r="C3688"/>
        </row>
        <row r="3689">
          <cell r="C3689"/>
        </row>
        <row r="3690">
          <cell r="C3690"/>
        </row>
        <row r="3691">
          <cell r="C3691"/>
        </row>
        <row r="3692">
          <cell r="C3692"/>
        </row>
        <row r="3693">
          <cell r="C3693"/>
        </row>
        <row r="3694">
          <cell r="C3694"/>
        </row>
        <row r="3695">
          <cell r="C3695"/>
        </row>
        <row r="3696">
          <cell r="C3696"/>
        </row>
        <row r="3697">
          <cell r="C3697"/>
        </row>
        <row r="3698">
          <cell r="C3698"/>
        </row>
        <row r="3699">
          <cell r="C3699"/>
        </row>
        <row r="3700">
          <cell r="C3700"/>
        </row>
        <row r="3701">
          <cell r="C3701"/>
        </row>
        <row r="3702">
          <cell r="C3702"/>
        </row>
        <row r="3703">
          <cell r="C3703"/>
        </row>
        <row r="3704">
          <cell r="C3704"/>
        </row>
        <row r="3705">
          <cell r="C3705"/>
        </row>
        <row r="3706">
          <cell r="C3706"/>
        </row>
        <row r="3707">
          <cell r="C3707"/>
        </row>
        <row r="3708">
          <cell r="C3708"/>
        </row>
        <row r="3709">
          <cell r="C3709"/>
        </row>
        <row r="3710">
          <cell r="C3710"/>
        </row>
        <row r="3711">
          <cell r="C3711"/>
        </row>
        <row r="3712">
          <cell r="C3712"/>
        </row>
        <row r="3713">
          <cell r="C3713"/>
        </row>
        <row r="3714">
          <cell r="C3714"/>
        </row>
        <row r="3715">
          <cell r="C3715"/>
        </row>
        <row r="3716">
          <cell r="C3716"/>
        </row>
        <row r="3717">
          <cell r="C3717"/>
        </row>
        <row r="3718">
          <cell r="C3718"/>
        </row>
        <row r="3719">
          <cell r="C3719"/>
        </row>
        <row r="3720">
          <cell r="C3720"/>
        </row>
        <row r="3721">
          <cell r="C3721"/>
        </row>
        <row r="3722">
          <cell r="C3722"/>
        </row>
        <row r="3723">
          <cell r="C3723"/>
        </row>
        <row r="3724">
          <cell r="C3724"/>
        </row>
        <row r="3725">
          <cell r="C3725"/>
        </row>
        <row r="3726">
          <cell r="C3726"/>
        </row>
        <row r="3727">
          <cell r="C3727"/>
        </row>
        <row r="3728">
          <cell r="C3728"/>
        </row>
        <row r="3729">
          <cell r="C3729"/>
        </row>
        <row r="3730">
          <cell r="C3730"/>
        </row>
        <row r="3731">
          <cell r="C3731"/>
        </row>
        <row r="3732">
          <cell r="C3732"/>
        </row>
        <row r="3733">
          <cell r="C3733"/>
        </row>
        <row r="3734">
          <cell r="C3734"/>
        </row>
        <row r="3735">
          <cell r="C3735"/>
        </row>
        <row r="3736">
          <cell r="C3736"/>
        </row>
        <row r="3737">
          <cell r="C3737"/>
        </row>
        <row r="3738">
          <cell r="C3738"/>
        </row>
        <row r="3739">
          <cell r="C3739"/>
        </row>
        <row r="3740">
          <cell r="C3740"/>
        </row>
        <row r="3741">
          <cell r="C3741"/>
        </row>
        <row r="3742">
          <cell r="C3742"/>
        </row>
        <row r="3743">
          <cell r="C3743"/>
        </row>
        <row r="3744">
          <cell r="C3744"/>
        </row>
        <row r="3745">
          <cell r="C3745"/>
        </row>
        <row r="3746">
          <cell r="C3746"/>
        </row>
        <row r="3747">
          <cell r="C3747"/>
        </row>
        <row r="3748">
          <cell r="C3748"/>
        </row>
        <row r="3749">
          <cell r="C3749"/>
        </row>
        <row r="3750">
          <cell r="C3750"/>
        </row>
        <row r="3751">
          <cell r="C3751"/>
        </row>
        <row r="3752">
          <cell r="C3752"/>
        </row>
        <row r="3753">
          <cell r="C3753"/>
        </row>
        <row r="3754">
          <cell r="C3754"/>
        </row>
        <row r="3755">
          <cell r="C3755"/>
        </row>
        <row r="3756">
          <cell r="C3756"/>
        </row>
        <row r="3757">
          <cell r="C3757"/>
        </row>
        <row r="3758">
          <cell r="C3758"/>
        </row>
        <row r="3759">
          <cell r="C3759"/>
        </row>
        <row r="3760">
          <cell r="C3760"/>
        </row>
        <row r="3761">
          <cell r="C3761"/>
        </row>
        <row r="3762">
          <cell r="C3762"/>
        </row>
        <row r="3763">
          <cell r="C3763"/>
        </row>
        <row r="3764">
          <cell r="C3764"/>
        </row>
        <row r="3765">
          <cell r="C3765"/>
        </row>
        <row r="3766">
          <cell r="C3766"/>
        </row>
        <row r="3767">
          <cell r="C3767"/>
        </row>
        <row r="3768">
          <cell r="C3768"/>
        </row>
        <row r="3769">
          <cell r="C3769"/>
        </row>
        <row r="3770">
          <cell r="C3770"/>
        </row>
        <row r="3771">
          <cell r="C3771"/>
        </row>
        <row r="3772">
          <cell r="C3772"/>
        </row>
        <row r="3773">
          <cell r="C3773"/>
        </row>
        <row r="3774">
          <cell r="C3774"/>
        </row>
        <row r="3775">
          <cell r="C3775"/>
        </row>
        <row r="3776">
          <cell r="C3776"/>
        </row>
        <row r="3777">
          <cell r="C3777"/>
        </row>
        <row r="3778">
          <cell r="C3778"/>
        </row>
        <row r="3779">
          <cell r="C3779"/>
        </row>
        <row r="3780">
          <cell r="C3780"/>
        </row>
        <row r="3781">
          <cell r="C3781"/>
        </row>
        <row r="3782">
          <cell r="C3782"/>
        </row>
        <row r="3783">
          <cell r="C3783"/>
        </row>
        <row r="3784">
          <cell r="C3784"/>
        </row>
        <row r="3785">
          <cell r="C3785"/>
        </row>
        <row r="3786">
          <cell r="C3786"/>
        </row>
        <row r="3787">
          <cell r="C3787"/>
        </row>
        <row r="3788">
          <cell r="C3788"/>
        </row>
        <row r="3789">
          <cell r="C3789"/>
        </row>
        <row r="3790">
          <cell r="C3790"/>
        </row>
        <row r="3791">
          <cell r="C3791"/>
        </row>
        <row r="3792">
          <cell r="C3792"/>
        </row>
        <row r="3793">
          <cell r="C3793"/>
        </row>
        <row r="3794">
          <cell r="C3794"/>
        </row>
        <row r="3795">
          <cell r="C3795"/>
        </row>
        <row r="3796">
          <cell r="C3796"/>
        </row>
        <row r="3797">
          <cell r="C3797"/>
        </row>
        <row r="3798">
          <cell r="C3798"/>
        </row>
        <row r="3799">
          <cell r="C3799"/>
        </row>
        <row r="3800">
          <cell r="C3800"/>
        </row>
        <row r="3801">
          <cell r="C3801"/>
        </row>
        <row r="3802">
          <cell r="C3802"/>
        </row>
        <row r="3803">
          <cell r="C3803"/>
        </row>
        <row r="3804">
          <cell r="C3804"/>
        </row>
        <row r="3805">
          <cell r="C3805"/>
        </row>
        <row r="3806">
          <cell r="C3806"/>
        </row>
        <row r="3807">
          <cell r="C3807"/>
        </row>
        <row r="3808">
          <cell r="C3808"/>
        </row>
        <row r="3809">
          <cell r="C3809"/>
        </row>
        <row r="3810">
          <cell r="C3810"/>
        </row>
        <row r="3811">
          <cell r="C3811"/>
        </row>
        <row r="3812">
          <cell r="C3812"/>
        </row>
        <row r="3813">
          <cell r="C3813"/>
        </row>
        <row r="3814">
          <cell r="C3814"/>
        </row>
        <row r="3815">
          <cell r="C3815"/>
        </row>
        <row r="3816">
          <cell r="C3816"/>
        </row>
        <row r="3817">
          <cell r="C3817"/>
        </row>
        <row r="3818">
          <cell r="C3818"/>
        </row>
        <row r="3819">
          <cell r="C3819"/>
        </row>
        <row r="3820">
          <cell r="C3820"/>
        </row>
        <row r="3821">
          <cell r="C3821"/>
        </row>
        <row r="3822">
          <cell r="C3822"/>
        </row>
        <row r="3823">
          <cell r="C3823"/>
        </row>
        <row r="3824">
          <cell r="C3824"/>
        </row>
        <row r="3825">
          <cell r="C3825"/>
        </row>
        <row r="3826">
          <cell r="C3826"/>
        </row>
        <row r="3827">
          <cell r="C3827"/>
        </row>
        <row r="3828">
          <cell r="C3828"/>
        </row>
        <row r="3829">
          <cell r="C3829"/>
        </row>
        <row r="3830">
          <cell r="C3830"/>
        </row>
        <row r="3831">
          <cell r="C3831"/>
        </row>
        <row r="3832">
          <cell r="C3832"/>
        </row>
        <row r="3833">
          <cell r="C3833"/>
        </row>
        <row r="3834">
          <cell r="C3834"/>
        </row>
        <row r="3835">
          <cell r="C3835"/>
        </row>
        <row r="3836">
          <cell r="C3836"/>
        </row>
        <row r="3837">
          <cell r="C3837"/>
        </row>
        <row r="3838">
          <cell r="C3838"/>
        </row>
        <row r="3839">
          <cell r="C3839"/>
        </row>
        <row r="3840">
          <cell r="C3840"/>
        </row>
        <row r="3841">
          <cell r="C3841"/>
        </row>
        <row r="3842">
          <cell r="C3842"/>
        </row>
        <row r="3843">
          <cell r="C3843"/>
        </row>
        <row r="3844">
          <cell r="C3844"/>
        </row>
        <row r="3845">
          <cell r="C3845"/>
        </row>
        <row r="3846">
          <cell r="C3846"/>
        </row>
        <row r="3847">
          <cell r="C3847"/>
        </row>
        <row r="3848">
          <cell r="C3848"/>
        </row>
        <row r="3849">
          <cell r="C3849"/>
        </row>
        <row r="3850">
          <cell r="C3850"/>
        </row>
        <row r="3851">
          <cell r="C3851"/>
        </row>
        <row r="3852">
          <cell r="C3852"/>
        </row>
        <row r="3853">
          <cell r="C3853"/>
        </row>
        <row r="3854">
          <cell r="C3854"/>
        </row>
        <row r="3855">
          <cell r="C3855"/>
        </row>
        <row r="3856">
          <cell r="C3856"/>
        </row>
        <row r="3857">
          <cell r="C3857"/>
        </row>
        <row r="3858">
          <cell r="C3858"/>
        </row>
        <row r="3859">
          <cell r="C3859"/>
        </row>
        <row r="3860">
          <cell r="C3860"/>
        </row>
        <row r="3861">
          <cell r="C3861"/>
        </row>
        <row r="3862">
          <cell r="C3862"/>
        </row>
        <row r="3863">
          <cell r="C3863"/>
        </row>
        <row r="3864">
          <cell r="C3864"/>
        </row>
        <row r="3865">
          <cell r="C3865"/>
        </row>
        <row r="3866">
          <cell r="C3866"/>
        </row>
        <row r="3867">
          <cell r="C3867"/>
        </row>
        <row r="3868">
          <cell r="C3868"/>
        </row>
        <row r="3869">
          <cell r="C3869"/>
        </row>
        <row r="3870">
          <cell r="C3870"/>
        </row>
        <row r="3871">
          <cell r="C3871"/>
        </row>
        <row r="3872">
          <cell r="C3872"/>
        </row>
        <row r="3873">
          <cell r="C3873"/>
        </row>
        <row r="3874">
          <cell r="C3874"/>
        </row>
        <row r="3875">
          <cell r="C3875"/>
        </row>
        <row r="3876">
          <cell r="C3876"/>
        </row>
        <row r="3877">
          <cell r="C3877"/>
        </row>
        <row r="3878">
          <cell r="C3878"/>
        </row>
        <row r="3879">
          <cell r="C3879"/>
        </row>
        <row r="3880">
          <cell r="C3880"/>
        </row>
        <row r="3881">
          <cell r="C3881"/>
        </row>
        <row r="3882">
          <cell r="C3882"/>
        </row>
        <row r="3883">
          <cell r="C3883"/>
        </row>
        <row r="3884">
          <cell r="C3884"/>
        </row>
        <row r="3885">
          <cell r="C3885"/>
        </row>
        <row r="3886">
          <cell r="C3886"/>
        </row>
        <row r="3887">
          <cell r="C3887"/>
        </row>
        <row r="3888">
          <cell r="C3888"/>
        </row>
        <row r="3889">
          <cell r="C3889"/>
        </row>
        <row r="3890">
          <cell r="C3890"/>
        </row>
        <row r="3891">
          <cell r="C3891"/>
        </row>
        <row r="3892">
          <cell r="C3892"/>
        </row>
        <row r="3893">
          <cell r="C3893"/>
        </row>
        <row r="3894">
          <cell r="C3894"/>
        </row>
        <row r="3895">
          <cell r="C3895"/>
        </row>
        <row r="3896">
          <cell r="C3896"/>
        </row>
        <row r="3897">
          <cell r="C3897"/>
        </row>
        <row r="3898">
          <cell r="C3898"/>
        </row>
        <row r="3899">
          <cell r="C3899"/>
        </row>
        <row r="3900">
          <cell r="C3900"/>
        </row>
        <row r="3901">
          <cell r="C3901"/>
        </row>
        <row r="3902">
          <cell r="C3902"/>
        </row>
        <row r="3903">
          <cell r="C3903"/>
        </row>
        <row r="3904">
          <cell r="C3904"/>
        </row>
        <row r="3905">
          <cell r="C3905"/>
        </row>
        <row r="3906">
          <cell r="C3906"/>
        </row>
        <row r="3907">
          <cell r="C3907"/>
        </row>
        <row r="3908">
          <cell r="C3908"/>
        </row>
        <row r="3909">
          <cell r="C3909"/>
        </row>
        <row r="3910">
          <cell r="C3910"/>
        </row>
        <row r="3911">
          <cell r="C3911"/>
        </row>
        <row r="3912">
          <cell r="C3912"/>
        </row>
        <row r="3913">
          <cell r="C3913"/>
        </row>
        <row r="3914">
          <cell r="C3914"/>
        </row>
        <row r="3915">
          <cell r="C3915"/>
        </row>
        <row r="3916">
          <cell r="C3916"/>
        </row>
        <row r="3917">
          <cell r="C3917"/>
        </row>
        <row r="3918">
          <cell r="C3918"/>
        </row>
        <row r="3919">
          <cell r="C3919"/>
        </row>
        <row r="3920">
          <cell r="C3920"/>
        </row>
        <row r="3921">
          <cell r="C3921"/>
        </row>
        <row r="3922">
          <cell r="C3922"/>
        </row>
        <row r="3923">
          <cell r="C3923"/>
        </row>
        <row r="3924">
          <cell r="C3924"/>
        </row>
        <row r="3925">
          <cell r="C3925"/>
        </row>
        <row r="3926">
          <cell r="C3926"/>
        </row>
        <row r="3927">
          <cell r="C3927"/>
        </row>
        <row r="3928">
          <cell r="C3928"/>
        </row>
        <row r="3929">
          <cell r="C3929"/>
        </row>
        <row r="3930">
          <cell r="C3930"/>
        </row>
        <row r="3931">
          <cell r="C3931"/>
        </row>
        <row r="3932">
          <cell r="C3932"/>
        </row>
        <row r="3933">
          <cell r="C3933"/>
        </row>
        <row r="3934">
          <cell r="C3934"/>
        </row>
        <row r="3935">
          <cell r="C3935"/>
        </row>
        <row r="3936">
          <cell r="C3936"/>
        </row>
        <row r="3937">
          <cell r="C3937"/>
        </row>
        <row r="3938">
          <cell r="C3938"/>
        </row>
        <row r="3939">
          <cell r="C3939"/>
        </row>
        <row r="3940">
          <cell r="C3940"/>
        </row>
        <row r="3941">
          <cell r="C3941"/>
        </row>
        <row r="3942">
          <cell r="C3942"/>
        </row>
        <row r="3943">
          <cell r="C3943"/>
        </row>
        <row r="3944">
          <cell r="C3944"/>
        </row>
        <row r="3945">
          <cell r="C3945"/>
        </row>
        <row r="3946">
          <cell r="C3946"/>
        </row>
        <row r="3947">
          <cell r="C3947"/>
        </row>
        <row r="3948">
          <cell r="C3948"/>
        </row>
        <row r="3949">
          <cell r="C3949"/>
        </row>
        <row r="3950">
          <cell r="C3950"/>
        </row>
        <row r="3951">
          <cell r="C3951"/>
        </row>
        <row r="3952">
          <cell r="C3952"/>
        </row>
        <row r="3953">
          <cell r="C3953"/>
        </row>
        <row r="3954">
          <cell r="C3954"/>
        </row>
        <row r="3955">
          <cell r="C3955"/>
        </row>
        <row r="3956">
          <cell r="C3956"/>
        </row>
        <row r="3957">
          <cell r="C3957"/>
        </row>
        <row r="3958">
          <cell r="C3958"/>
        </row>
        <row r="3959">
          <cell r="C3959"/>
        </row>
        <row r="3960">
          <cell r="C3960"/>
        </row>
        <row r="3961">
          <cell r="C3961"/>
        </row>
        <row r="3962">
          <cell r="C3962"/>
        </row>
        <row r="3963">
          <cell r="C3963"/>
        </row>
        <row r="3964">
          <cell r="C3964"/>
        </row>
        <row r="3965">
          <cell r="C3965"/>
        </row>
        <row r="3966">
          <cell r="C3966"/>
        </row>
        <row r="3967">
          <cell r="C3967"/>
        </row>
        <row r="3968">
          <cell r="C3968"/>
        </row>
        <row r="3969">
          <cell r="C3969"/>
        </row>
        <row r="3970">
          <cell r="C3970"/>
        </row>
        <row r="3971">
          <cell r="C3971"/>
        </row>
        <row r="3972">
          <cell r="C3972"/>
        </row>
        <row r="3973">
          <cell r="C3973"/>
        </row>
        <row r="3974">
          <cell r="C3974"/>
        </row>
        <row r="3975">
          <cell r="C3975"/>
        </row>
        <row r="3976">
          <cell r="C3976"/>
        </row>
        <row r="3977">
          <cell r="C3977"/>
        </row>
        <row r="3978">
          <cell r="C3978"/>
        </row>
        <row r="3979">
          <cell r="C3979"/>
        </row>
        <row r="3980">
          <cell r="C3980"/>
        </row>
        <row r="3981">
          <cell r="C3981"/>
        </row>
        <row r="3982">
          <cell r="C3982"/>
        </row>
        <row r="3983">
          <cell r="C3983"/>
        </row>
        <row r="3984">
          <cell r="C3984"/>
        </row>
        <row r="3985">
          <cell r="C3985"/>
        </row>
        <row r="3986">
          <cell r="C3986"/>
        </row>
        <row r="3987">
          <cell r="C3987"/>
        </row>
        <row r="3988">
          <cell r="C3988"/>
        </row>
        <row r="3989">
          <cell r="C3989"/>
        </row>
        <row r="3990">
          <cell r="C3990"/>
        </row>
        <row r="3991">
          <cell r="C3991"/>
        </row>
        <row r="3992">
          <cell r="C3992"/>
        </row>
        <row r="3993">
          <cell r="C3993"/>
        </row>
        <row r="3994">
          <cell r="C3994"/>
        </row>
        <row r="3995">
          <cell r="C3995"/>
        </row>
        <row r="3996">
          <cell r="C3996"/>
        </row>
        <row r="3997">
          <cell r="C3997"/>
        </row>
        <row r="3998">
          <cell r="C3998"/>
        </row>
        <row r="3999">
          <cell r="C3999"/>
        </row>
        <row r="4000">
          <cell r="C4000"/>
        </row>
        <row r="4001">
          <cell r="C4001"/>
        </row>
        <row r="4002">
          <cell r="C4002"/>
        </row>
        <row r="4003">
          <cell r="C4003"/>
        </row>
        <row r="4004">
          <cell r="C4004"/>
        </row>
        <row r="4005">
          <cell r="C4005"/>
        </row>
        <row r="4006">
          <cell r="C4006"/>
        </row>
        <row r="4007">
          <cell r="C4007"/>
        </row>
        <row r="4008">
          <cell r="C4008"/>
        </row>
        <row r="4009">
          <cell r="C4009"/>
        </row>
        <row r="4010">
          <cell r="C4010"/>
        </row>
        <row r="4011">
          <cell r="C4011"/>
        </row>
        <row r="4012">
          <cell r="C4012"/>
        </row>
        <row r="4013">
          <cell r="C4013"/>
        </row>
        <row r="4014">
          <cell r="C4014"/>
        </row>
        <row r="4015">
          <cell r="C4015"/>
        </row>
        <row r="4016">
          <cell r="C4016"/>
        </row>
        <row r="4017">
          <cell r="C4017"/>
        </row>
        <row r="4018">
          <cell r="C4018"/>
        </row>
        <row r="4019">
          <cell r="C4019"/>
        </row>
        <row r="4020">
          <cell r="C4020"/>
        </row>
        <row r="4021">
          <cell r="C4021"/>
        </row>
        <row r="4022">
          <cell r="C4022"/>
        </row>
        <row r="4023">
          <cell r="C4023"/>
        </row>
        <row r="4024">
          <cell r="C4024"/>
        </row>
        <row r="4025">
          <cell r="C4025"/>
        </row>
        <row r="4026">
          <cell r="C4026"/>
        </row>
        <row r="4027">
          <cell r="C4027"/>
        </row>
        <row r="4028">
          <cell r="C4028"/>
        </row>
        <row r="4029">
          <cell r="C4029"/>
        </row>
        <row r="4030">
          <cell r="C4030"/>
        </row>
        <row r="4031">
          <cell r="C4031"/>
        </row>
        <row r="4032">
          <cell r="C4032"/>
        </row>
        <row r="4033">
          <cell r="C4033"/>
        </row>
        <row r="4034">
          <cell r="C4034"/>
        </row>
        <row r="4035">
          <cell r="C4035"/>
        </row>
        <row r="4036">
          <cell r="C4036"/>
        </row>
        <row r="4037">
          <cell r="C4037"/>
        </row>
        <row r="4038">
          <cell r="C4038"/>
        </row>
        <row r="4039">
          <cell r="C4039"/>
        </row>
        <row r="4040">
          <cell r="C4040"/>
        </row>
        <row r="4041">
          <cell r="C4041"/>
        </row>
        <row r="4042">
          <cell r="C4042"/>
        </row>
        <row r="4043">
          <cell r="C4043"/>
        </row>
        <row r="4044">
          <cell r="C4044"/>
        </row>
        <row r="4045">
          <cell r="C4045"/>
        </row>
        <row r="4046">
          <cell r="C4046"/>
        </row>
        <row r="4047">
          <cell r="C4047"/>
        </row>
        <row r="4048">
          <cell r="C4048"/>
        </row>
        <row r="4049">
          <cell r="C4049"/>
        </row>
        <row r="4050">
          <cell r="C4050"/>
        </row>
        <row r="4051">
          <cell r="C4051"/>
        </row>
        <row r="4052">
          <cell r="C4052"/>
        </row>
        <row r="4053">
          <cell r="C4053"/>
        </row>
        <row r="4054">
          <cell r="C4054"/>
        </row>
        <row r="4055">
          <cell r="C4055"/>
        </row>
        <row r="4056">
          <cell r="C4056"/>
        </row>
        <row r="4057">
          <cell r="C4057"/>
        </row>
        <row r="4058">
          <cell r="C4058"/>
        </row>
        <row r="4059">
          <cell r="C4059"/>
        </row>
        <row r="4060">
          <cell r="C4060"/>
        </row>
        <row r="4061">
          <cell r="C4061"/>
        </row>
        <row r="4062">
          <cell r="C4062"/>
        </row>
        <row r="4063">
          <cell r="C4063"/>
        </row>
        <row r="4064">
          <cell r="C4064"/>
        </row>
        <row r="4065">
          <cell r="C4065"/>
        </row>
        <row r="4066">
          <cell r="C4066"/>
        </row>
        <row r="4067">
          <cell r="C4067"/>
        </row>
        <row r="4068">
          <cell r="C4068"/>
        </row>
        <row r="4069">
          <cell r="C4069"/>
        </row>
        <row r="4070">
          <cell r="C4070"/>
        </row>
        <row r="4071">
          <cell r="C4071"/>
        </row>
        <row r="4072">
          <cell r="C4072"/>
        </row>
        <row r="4073">
          <cell r="C4073"/>
        </row>
        <row r="4074">
          <cell r="C4074"/>
        </row>
        <row r="4075">
          <cell r="C4075"/>
        </row>
        <row r="4076">
          <cell r="C4076"/>
        </row>
        <row r="4077">
          <cell r="C4077"/>
        </row>
        <row r="4078">
          <cell r="C4078"/>
        </row>
        <row r="4079">
          <cell r="C4079"/>
        </row>
        <row r="4080">
          <cell r="C4080"/>
        </row>
        <row r="4081">
          <cell r="C4081"/>
        </row>
        <row r="4082">
          <cell r="C4082"/>
        </row>
        <row r="4083">
          <cell r="C4083"/>
        </row>
        <row r="4084">
          <cell r="C4084"/>
        </row>
        <row r="4085">
          <cell r="C4085"/>
        </row>
        <row r="4086">
          <cell r="C4086"/>
        </row>
        <row r="4087">
          <cell r="C4087"/>
        </row>
        <row r="4088">
          <cell r="C4088"/>
        </row>
        <row r="4089">
          <cell r="C4089"/>
        </row>
        <row r="4090">
          <cell r="C4090"/>
        </row>
        <row r="4091">
          <cell r="C4091"/>
        </row>
        <row r="4092">
          <cell r="C4092"/>
        </row>
        <row r="4093">
          <cell r="C4093"/>
        </row>
        <row r="4094">
          <cell r="C4094"/>
        </row>
        <row r="4095">
          <cell r="C4095"/>
        </row>
        <row r="4096">
          <cell r="C4096"/>
        </row>
        <row r="4097">
          <cell r="C4097"/>
        </row>
        <row r="4098">
          <cell r="C4098"/>
        </row>
        <row r="4099">
          <cell r="C4099"/>
        </row>
        <row r="4100">
          <cell r="C4100"/>
        </row>
        <row r="4101">
          <cell r="C4101"/>
        </row>
        <row r="4102">
          <cell r="C4102"/>
        </row>
        <row r="4103">
          <cell r="C4103"/>
        </row>
        <row r="4104">
          <cell r="C4104"/>
        </row>
        <row r="4105">
          <cell r="C4105"/>
        </row>
        <row r="4106">
          <cell r="C4106"/>
        </row>
        <row r="4107">
          <cell r="C4107"/>
        </row>
        <row r="4108">
          <cell r="C4108"/>
        </row>
        <row r="4109">
          <cell r="C4109"/>
        </row>
        <row r="4110">
          <cell r="C4110"/>
        </row>
        <row r="4111">
          <cell r="C4111"/>
        </row>
        <row r="4112">
          <cell r="C4112"/>
        </row>
        <row r="4113">
          <cell r="C4113"/>
        </row>
        <row r="4114">
          <cell r="C4114"/>
        </row>
        <row r="4115">
          <cell r="C4115"/>
        </row>
        <row r="4116">
          <cell r="C4116"/>
        </row>
        <row r="4117">
          <cell r="C4117"/>
        </row>
        <row r="4118">
          <cell r="C4118"/>
        </row>
        <row r="4119">
          <cell r="C4119"/>
        </row>
        <row r="4120">
          <cell r="C4120"/>
        </row>
        <row r="4121">
          <cell r="C4121"/>
        </row>
        <row r="4122">
          <cell r="C4122"/>
        </row>
        <row r="4123">
          <cell r="C4123"/>
        </row>
        <row r="4124">
          <cell r="C4124"/>
        </row>
        <row r="4125">
          <cell r="C4125"/>
        </row>
        <row r="4126">
          <cell r="C4126"/>
        </row>
        <row r="4127">
          <cell r="C4127"/>
        </row>
        <row r="4128">
          <cell r="C4128"/>
        </row>
        <row r="4129">
          <cell r="C4129"/>
        </row>
        <row r="4130">
          <cell r="C4130"/>
        </row>
        <row r="4131">
          <cell r="C4131"/>
        </row>
        <row r="4132">
          <cell r="C4132"/>
        </row>
        <row r="4133">
          <cell r="C4133"/>
        </row>
        <row r="4134">
          <cell r="C4134"/>
        </row>
        <row r="4135">
          <cell r="C4135"/>
        </row>
        <row r="4136">
          <cell r="C4136"/>
        </row>
        <row r="4137">
          <cell r="C4137"/>
        </row>
        <row r="4138">
          <cell r="C4138"/>
        </row>
        <row r="4139">
          <cell r="C4139"/>
        </row>
        <row r="4140">
          <cell r="C4140"/>
        </row>
        <row r="4141">
          <cell r="C4141"/>
        </row>
        <row r="4142">
          <cell r="C4142"/>
        </row>
        <row r="4143">
          <cell r="C4143"/>
        </row>
        <row r="4144">
          <cell r="C4144"/>
        </row>
        <row r="4145">
          <cell r="C4145"/>
        </row>
        <row r="4146">
          <cell r="C4146"/>
        </row>
        <row r="4147">
          <cell r="C4147"/>
        </row>
        <row r="4148">
          <cell r="C4148"/>
        </row>
        <row r="4149">
          <cell r="C4149"/>
        </row>
        <row r="4150">
          <cell r="C4150"/>
        </row>
        <row r="4151">
          <cell r="C4151"/>
        </row>
        <row r="4152">
          <cell r="C4152"/>
        </row>
        <row r="4153">
          <cell r="C4153"/>
        </row>
        <row r="4154">
          <cell r="C4154"/>
        </row>
        <row r="4155">
          <cell r="C4155"/>
        </row>
        <row r="4156">
          <cell r="C4156"/>
        </row>
        <row r="4157">
          <cell r="C4157"/>
        </row>
        <row r="4158">
          <cell r="C4158"/>
        </row>
        <row r="4159">
          <cell r="C4159"/>
        </row>
        <row r="4160">
          <cell r="C4160"/>
        </row>
        <row r="4161">
          <cell r="C4161"/>
        </row>
        <row r="4162">
          <cell r="C4162"/>
        </row>
        <row r="4163">
          <cell r="C4163"/>
        </row>
        <row r="4164">
          <cell r="C4164"/>
        </row>
        <row r="4165">
          <cell r="C4165"/>
        </row>
        <row r="4166">
          <cell r="C4166"/>
        </row>
        <row r="4167">
          <cell r="C4167"/>
        </row>
        <row r="4168">
          <cell r="C4168"/>
        </row>
        <row r="4169">
          <cell r="C4169"/>
        </row>
        <row r="4170">
          <cell r="C4170"/>
        </row>
        <row r="4171">
          <cell r="C4171"/>
        </row>
        <row r="4172">
          <cell r="C4172"/>
        </row>
        <row r="4173">
          <cell r="C4173"/>
        </row>
        <row r="4174">
          <cell r="C4174"/>
        </row>
        <row r="4175">
          <cell r="C4175"/>
        </row>
        <row r="4176">
          <cell r="C4176"/>
        </row>
        <row r="4177">
          <cell r="C4177"/>
        </row>
        <row r="4178">
          <cell r="C4178"/>
        </row>
        <row r="4179">
          <cell r="C4179"/>
        </row>
        <row r="4180">
          <cell r="C4180"/>
        </row>
        <row r="4181">
          <cell r="C4181"/>
        </row>
        <row r="4182">
          <cell r="C4182"/>
        </row>
        <row r="4183">
          <cell r="C4183"/>
        </row>
        <row r="4184">
          <cell r="C4184"/>
        </row>
        <row r="4185">
          <cell r="C4185"/>
        </row>
        <row r="4186">
          <cell r="C4186"/>
        </row>
        <row r="4187">
          <cell r="C4187"/>
        </row>
        <row r="4188">
          <cell r="C4188"/>
        </row>
        <row r="4189">
          <cell r="C4189"/>
        </row>
        <row r="4190">
          <cell r="C4190"/>
        </row>
        <row r="4191">
          <cell r="C4191"/>
        </row>
        <row r="4192">
          <cell r="C4192"/>
        </row>
        <row r="4193">
          <cell r="C4193"/>
        </row>
        <row r="4194">
          <cell r="C4194"/>
        </row>
        <row r="4195">
          <cell r="C4195"/>
        </row>
        <row r="4196">
          <cell r="C4196"/>
        </row>
        <row r="4197">
          <cell r="C4197"/>
        </row>
        <row r="4198">
          <cell r="C4198"/>
        </row>
        <row r="4199">
          <cell r="C4199"/>
        </row>
        <row r="4200">
          <cell r="C4200"/>
        </row>
        <row r="4201">
          <cell r="C4201"/>
        </row>
        <row r="4202">
          <cell r="C4202"/>
        </row>
        <row r="4203">
          <cell r="C4203"/>
        </row>
        <row r="4204">
          <cell r="C4204"/>
        </row>
        <row r="4205">
          <cell r="C4205"/>
        </row>
        <row r="4206">
          <cell r="C4206"/>
        </row>
        <row r="4207">
          <cell r="C4207"/>
        </row>
        <row r="4208">
          <cell r="C4208"/>
        </row>
        <row r="4209">
          <cell r="C4209"/>
        </row>
        <row r="4210">
          <cell r="C4210"/>
        </row>
        <row r="4211">
          <cell r="C4211"/>
        </row>
        <row r="4212">
          <cell r="C4212"/>
        </row>
        <row r="4213">
          <cell r="C4213"/>
        </row>
        <row r="4214">
          <cell r="C4214"/>
        </row>
        <row r="4215">
          <cell r="C4215"/>
        </row>
        <row r="4216">
          <cell r="C4216"/>
        </row>
        <row r="4217">
          <cell r="C4217"/>
        </row>
        <row r="4218">
          <cell r="C4218"/>
        </row>
        <row r="4219">
          <cell r="C4219"/>
        </row>
        <row r="4220">
          <cell r="C4220"/>
        </row>
        <row r="4221">
          <cell r="C4221"/>
        </row>
        <row r="4222">
          <cell r="C4222"/>
        </row>
        <row r="4223">
          <cell r="C4223"/>
        </row>
        <row r="4224">
          <cell r="C4224"/>
        </row>
        <row r="4225">
          <cell r="C4225"/>
        </row>
        <row r="4226">
          <cell r="C4226"/>
        </row>
        <row r="4227">
          <cell r="C4227"/>
        </row>
        <row r="4228">
          <cell r="C4228"/>
        </row>
        <row r="4229">
          <cell r="C4229"/>
        </row>
        <row r="4230">
          <cell r="C4230"/>
        </row>
        <row r="4231">
          <cell r="C4231"/>
        </row>
        <row r="4232">
          <cell r="C4232"/>
        </row>
        <row r="4233">
          <cell r="C4233"/>
        </row>
        <row r="4234">
          <cell r="C4234"/>
        </row>
        <row r="4235">
          <cell r="C4235"/>
        </row>
        <row r="4236">
          <cell r="C4236"/>
        </row>
        <row r="4237">
          <cell r="C4237"/>
        </row>
        <row r="4238">
          <cell r="C4238"/>
        </row>
        <row r="4239">
          <cell r="C4239"/>
        </row>
        <row r="4240">
          <cell r="C4240"/>
        </row>
        <row r="4241">
          <cell r="C4241"/>
        </row>
        <row r="4242">
          <cell r="C4242"/>
        </row>
        <row r="4243">
          <cell r="C4243"/>
        </row>
        <row r="4244">
          <cell r="C4244"/>
        </row>
        <row r="4245">
          <cell r="C4245"/>
        </row>
        <row r="4246">
          <cell r="C4246"/>
        </row>
        <row r="4247">
          <cell r="C4247"/>
        </row>
        <row r="4248">
          <cell r="C4248"/>
        </row>
        <row r="4249">
          <cell r="C4249"/>
        </row>
        <row r="4250">
          <cell r="C4250"/>
        </row>
        <row r="4251">
          <cell r="C4251"/>
        </row>
        <row r="4252">
          <cell r="C4252"/>
        </row>
        <row r="4253">
          <cell r="C4253"/>
        </row>
        <row r="4254">
          <cell r="C4254"/>
        </row>
        <row r="4255">
          <cell r="C4255"/>
        </row>
        <row r="4256">
          <cell r="C4256"/>
        </row>
        <row r="4257">
          <cell r="C4257"/>
        </row>
        <row r="4258">
          <cell r="C4258"/>
        </row>
        <row r="4259">
          <cell r="C4259"/>
        </row>
        <row r="4260">
          <cell r="C4260"/>
        </row>
        <row r="4261">
          <cell r="C4261"/>
        </row>
        <row r="4262">
          <cell r="C4262"/>
        </row>
        <row r="4263">
          <cell r="C4263"/>
        </row>
        <row r="4264">
          <cell r="C4264"/>
        </row>
        <row r="4265">
          <cell r="C4265"/>
        </row>
        <row r="4266">
          <cell r="C4266"/>
        </row>
        <row r="4267">
          <cell r="C4267"/>
        </row>
        <row r="4268">
          <cell r="C4268"/>
        </row>
        <row r="4269">
          <cell r="C4269"/>
        </row>
        <row r="4270">
          <cell r="C4270"/>
        </row>
        <row r="4271">
          <cell r="C4271"/>
        </row>
        <row r="4272">
          <cell r="C4272"/>
        </row>
        <row r="4273">
          <cell r="C4273"/>
        </row>
        <row r="4274">
          <cell r="C4274"/>
        </row>
        <row r="4275">
          <cell r="C4275"/>
        </row>
        <row r="4276">
          <cell r="C4276"/>
        </row>
        <row r="4277">
          <cell r="C4277"/>
        </row>
        <row r="4278">
          <cell r="C4278"/>
        </row>
        <row r="4279">
          <cell r="C4279"/>
        </row>
        <row r="4280">
          <cell r="C4280"/>
        </row>
        <row r="4281">
          <cell r="C4281"/>
        </row>
        <row r="4282">
          <cell r="C4282"/>
        </row>
        <row r="4283">
          <cell r="C4283"/>
        </row>
        <row r="4284">
          <cell r="C4284"/>
        </row>
        <row r="4285">
          <cell r="C4285"/>
        </row>
        <row r="4286">
          <cell r="C4286"/>
        </row>
        <row r="4287">
          <cell r="C4287"/>
        </row>
        <row r="4288">
          <cell r="C4288"/>
        </row>
        <row r="4289">
          <cell r="C4289"/>
        </row>
        <row r="4290">
          <cell r="C4290"/>
        </row>
        <row r="4291">
          <cell r="C4291"/>
        </row>
        <row r="4292">
          <cell r="C4292"/>
        </row>
        <row r="4293">
          <cell r="C4293"/>
        </row>
        <row r="4294">
          <cell r="C4294"/>
        </row>
        <row r="4295">
          <cell r="C4295"/>
        </row>
        <row r="4296">
          <cell r="C4296"/>
        </row>
        <row r="4297">
          <cell r="C4297"/>
        </row>
        <row r="4298">
          <cell r="C4298"/>
        </row>
        <row r="4299">
          <cell r="C4299"/>
        </row>
        <row r="4300">
          <cell r="C4300"/>
        </row>
        <row r="4301">
          <cell r="C4301"/>
        </row>
        <row r="4302">
          <cell r="C4302"/>
        </row>
        <row r="4303">
          <cell r="C4303"/>
        </row>
        <row r="4304">
          <cell r="C4304"/>
        </row>
        <row r="4305">
          <cell r="C4305"/>
        </row>
        <row r="4306">
          <cell r="C4306"/>
        </row>
        <row r="4307">
          <cell r="C4307"/>
        </row>
        <row r="4308">
          <cell r="C4308"/>
        </row>
        <row r="4309">
          <cell r="C4309"/>
        </row>
        <row r="4310">
          <cell r="C4310"/>
        </row>
        <row r="4311">
          <cell r="C4311"/>
        </row>
        <row r="4312">
          <cell r="C4312"/>
        </row>
        <row r="4313">
          <cell r="C4313"/>
        </row>
        <row r="4314">
          <cell r="C4314"/>
        </row>
        <row r="4315">
          <cell r="C4315"/>
        </row>
        <row r="4316">
          <cell r="C4316"/>
        </row>
        <row r="4317">
          <cell r="C4317"/>
        </row>
        <row r="4318">
          <cell r="C4318"/>
        </row>
        <row r="4319">
          <cell r="C4319"/>
        </row>
        <row r="4320">
          <cell r="C4320"/>
        </row>
        <row r="4321">
          <cell r="C4321"/>
        </row>
        <row r="4322">
          <cell r="C4322"/>
        </row>
        <row r="4323">
          <cell r="C4323"/>
        </row>
        <row r="4324">
          <cell r="C4324"/>
        </row>
        <row r="4325">
          <cell r="C4325"/>
        </row>
        <row r="4326">
          <cell r="C4326"/>
        </row>
        <row r="4327">
          <cell r="C4327"/>
        </row>
        <row r="4328">
          <cell r="C4328"/>
        </row>
        <row r="4329">
          <cell r="B4329" t="str">
            <v/>
          </cell>
          <cell r="C4329"/>
        </row>
        <row r="4330">
          <cell r="B4330" t="str">
            <v/>
          </cell>
          <cell r="C4330"/>
        </row>
        <row r="4331">
          <cell r="B4331" t="str">
            <v/>
          </cell>
          <cell r="C4331"/>
        </row>
        <row r="4332">
          <cell r="B4332" t="str">
            <v/>
          </cell>
          <cell r="C4332"/>
        </row>
        <row r="4333">
          <cell r="B4333" t="str">
            <v/>
          </cell>
          <cell r="C4333"/>
        </row>
        <row r="4334">
          <cell r="B4334" t="str">
            <v/>
          </cell>
          <cell r="C4334"/>
        </row>
        <row r="4335">
          <cell r="B4335" t="str">
            <v/>
          </cell>
          <cell r="C4335"/>
        </row>
        <row r="4336">
          <cell r="B4336" t="str">
            <v/>
          </cell>
          <cell r="C4336"/>
        </row>
        <row r="4337">
          <cell r="B4337" t="str">
            <v/>
          </cell>
          <cell r="C4337"/>
        </row>
        <row r="4338">
          <cell r="B4338" t="str">
            <v/>
          </cell>
          <cell r="C4338"/>
        </row>
        <row r="4339">
          <cell r="B4339" t="str">
            <v/>
          </cell>
          <cell r="C4339"/>
        </row>
        <row r="4340">
          <cell r="B4340" t="str">
            <v/>
          </cell>
          <cell r="C4340"/>
        </row>
        <row r="4341">
          <cell r="B4341" t="str">
            <v/>
          </cell>
          <cell r="C4341"/>
        </row>
        <row r="4342">
          <cell r="B4342" t="str">
            <v/>
          </cell>
          <cell r="C4342"/>
        </row>
        <row r="4343">
          <cell r="B4343" t="str">
            <v/>
          </cell>
          <cell r="C4343"/>
        </row>
        <row r="4344">
          <cell r="B4344" t="str">
            <v/>
          </cell>
          <cell r="C4344"/>
        </row>
        <row r="4345">
          <cell r="B4345" t="str">
            <v/>
          </cell>
          <cell r="C4345"/>
        </row>
        <row r="4346">
          <cell r="B4346" t="str">
            <v/>
          </cell>
          <cell r="C4346"/>
        </row>
        <row r="4347">
          <cell r="B4347" t="str">
            <v/>
          </cell>
          <cell r="C4347"/>
        </row>
        <row r="4348">
          <cell r="B4348" t="str">
            <v/>
          </cell>
          <cell r="C4348"/>
        </row>
        <row r="4349">
          <cell r="B4349" t="str">
            <v/>
          </cell>
          <cell r="C4349"/>
        </row>
        <row r="4350">
          <cell r="B4350" t="str">
            <v/>
          </cell>
          <cell r="C4350"/>
        </row>
        <row r="4351">
          <cell r="B4351" t="str">
            <v/>
          </cell>
          <cell r="C4351"/>
        </row>
        <row r="4352">
          <cell r="B4352" t="str">
            <v/>
          </cell>
          <cell r="C4352"/>
        </row>
        <row r="4353">
          <cell r="B4353" t="str">
            <v/>
          </cell>
          <cell r="C4353"/>
        </row>
        <row r="4354">
          <cell r="B4354" t="str">
            <v/>
          </cell>
          <cell r="C4354"/>
        </row>
        <row r="4355">
          <cell r="B4355" t="str">
            <v/>
          </cell>
          <cell r="C4355"/>
        </row>
        <row r="4356">
          <cell r="B4356" t="str">
            <v/>
          </cell>
          <cell r="C4356"/>
        </row>
        <row r="4357">
          <cell r="B4357" t="str">
            <v/>
          </cell>
          <cell r="C4357"/>
        </row>
        <row r="4358">
          <cell r="B4358" t="str">
            <v/>
          </cell>
          <cell r="C4358"/>
        </row>
        <row r="4359">
          <cell r="B4359" t="str">
            <v/>
          </cell>
          <cell r="C4359"/>
        </row>
        <row r="4360">
          <cell r="B4360" t="str">
            <v/>
          </cell>
          <cell r="C4360"/>
        </row>
        <row r="4361">
          <cell r="B4361" t="str">
            <v/>
          </cell>
          <cell r="C4361"/>
        </row>
        <row r="4362">
          <cell r="B4362" t="str">
            <v/>
          </cell>
          <cell r="C4362"/>
        </row>
        <row r="4363">
          <cell r="B4363" t="str">
            <v/>
          </cell>
          <cell r="C4363"/>
        </row>
        <row r="4364">
          <cell r="B4364" t="str">
            <v/>
          </cell>
          <cell r="C4364"/>
        </row>
        <row r="4365">
          <cell r="B4365" t="str">
            <v/>
          </cell>
          <cell r="C4365"/>
        </row>
        <row r="4366">
          <cell r="B4366" t="str">
            <v/>
          </cell>
          <cell r="C4366"/>
        </row>
        <row r="4367">
          <cell r="B4367" t="str">
            <v/>
          </cell>
          <cell r="C4367"/>
        </row>
        <row r="4368">
          <cell r="B4368" t="str">
            <v/>
          </cell>
          <cell r="C4368"/>
        </row>
        <row r="4369">
          <cell r="B4369" t="str">
            <v/>
          </cell>
          <cell r="C4369"/>
        </row>
        <row r="4370">
          <cell r="B4370" t="str">
            <v/>
          </cell>
          <cell r="C4370"/>
        </row>
        <row r="4371">
          <cell r="B4371" t="str">
            <v/>
          </cell>
          <cell r="C4371"/>
        </row>
        <row r="4372">
          <cell r="B4372" t="str">
            <v/>
          </cell>
          <cell r="C4372"/>
        </row>
        <row r="4373">
          <cell r="B4373" t="str">
            <v/>
          </cell>
          <cell r="C4373"/>
        </row>
        <row r="4374">
          <cell r="B4374" t="str">
            <v/>
          </cell>
          <cell r="C4374"/>
        </row>
        <row r="4375">
          <cell r="B4375" t="str">
            <v/>
          </cell>
          <cell r="C4375"/>
        </row>
        <row r="4376">
          <cell r="B4376" t="str">
            <v/>
          </cell>
          <cell r="C4376"/>
        </row>
        <row r="4377">
          <cell r="B4377" t="str">
            <v/>
          </cell>
          <cell r="C4377"/>
        </row>
        <row r="4378">
          <cell r="B4378" t="str">
            <v/>
          </cell>
          <cell r="C4378"/>
        </row>
        <row r="4379">
          <cell r="B4379" t="str">
            <v/>
          </cell>
          <cell r="C4379"/>
        </row>
        <row r="4380">
          <cell r="B4380" t="str">
            <v/>
          </cell>
          <cell r="C4380"/>
        </row>
        <row r="4381">
          <cell r="B4381" t="str">
            <v/>
          </cell>
          <cell r="C4381"/>
        </row>
        <row r="4382">
          <cell r="B4382" t="str">
            <v/>
          </cell>
          <cell r="C4382"/>
        </row>
        <row r="4383">
          <cell r="B4383" t="str">
            <v/>
          </cell>
          <cell r="C4383"/>
        </row>
        <row r="4384">
          <cell r="B4384" t="str">
            <v/>
          </cell>
          <cell r="C4384"/>
        </row>
        <row r="4385">
          <cell r="B4385" t="str">
            <v/>
          </cell>
          <cell r="C4385"/>
        </row>
        <row r="4386">
          <cell r="B4386" t="str">
            <v/>
          </cell>
          <cell r="C4386"/>
        </row>
        <row r="4387">
          <cell r="B4387" t="str">
            <v/>
          </cell>
          <cell r="C4387"/>
        </row>
        <row r="4388">
          <cell r="B4388" t="str">
            <v/>
          </cell>
          <cell r="C4388"/>
        </row>
        <row r="4389">
          <cell r="B4389" t="str">
            <v/>
          </cell>
          <cell r="C4389"/>
        </row>
        <row r="4390">
          <cell r="B4390" t="str">
            <v/>
          </cell>
          <cell r="C4390"/>
        </row>
        <row r="4391">
          <cell r="B4391" t="str">
            <v/>
          </cell>
          <cell r="C4391"/>
        </row>
        <row r="4392">
          <cell r="B4392" t="str">
            <v/>
          </cell>
          <cell r="C4392"/>
        </row>
        <row r="4393">
          <cell r="B4393" t="str">
            <v/>
          </cell>
          <cell r="C4393"/>
        </row>
        <row r="4394">
          <cell r="B4394" t="str">
            <v/>
          </cell>
          <cell r="C4394"/>
        </row>
        <row r="4395">
          <cell r="B4395" t="str">
            <v/>
          </cell>
          <cell r="C4395"/>
        </row>
        <row r="4396">
          <cell r="B4396" t="str">
            <v/>
          </cell>
          <cell r="C4396"/>
        </row>
        <row r="4397">
          <cell r="B4397" t="str">
            <v/>
          </cell>
          <cell r="C4397"/>
        </row>
        <row r="4398">
          <cell r="B4398" t="str">
            <v/>
          </cell>
          <cell r="C4398"/>
        </row>
        <row r="4399">
          <cell r="B4399" t="str">
            <v/>
          </cell>
          <cell r="C4399"/>
        </row>
        <row r="4400">
          <cell r="B4400" t="str">
            <v/>
          </cell>
          <cell r="C4400"/>
        </row>
        <row r="4401">
          <cell r="B4401" t="str">
            <v/>
          </cell>
          <cell r="C4401"/>
        </row>
        <row r="4402">
          <cell r="B4402" t="str">
            <v/>
          </cell>
          <cell r="C4402"/>
        </row>
        <row r="4403">
          <cell r="B4403" t="str">
            <v/>
          </cell>
          <cell r="C4403"/>
        </row>
        <row r="4404">
          <cell r="B4404" t="str">
            <v/>
          </cell>
          <cell r="C4404"/>
        </row>
        <row r="4405">
          <cell r="B4405" t="str">
            <v/>
          </cell>
          <cell r="C4405"/>
        </row>
        <row r="4406">
          <cell r="B4406" t="str">
            <v/>
          </cell>
          <cell r="C4406"/>
        </row>
        <row r="4407">
          <cell r="B4407" t="str">
            <v/>
          </cell>
          <cell r="C4407"/>
        </row>
        <row r="4408">
          <cell r="B4408" t="str">
            <v/>
          </cell>
          <cell r="C4408"/>
        </row>
        <row r="4409">
          <cell r="B4409" t="str">
            <v/>
          </cell>
          <cell r="C4409"/>
        </row>
        <row r="4410">
          <cell r="B4410" t="str">
            <v/>
          </cell>
          <cell r="C4410"/>
        </row>
        <row r="4411">
          <cell r="B4411" t="str">
            <v/>
          </cell>
          <cell r="C4411"/>
        </row>
        <row r="4412">
          <cell r="B4412" t="str">
            <v/>
          </cell>
          <cell r="C4412"/>
        </row>
        <row r="4413">
          <cell r="B4413" t="str">
            <v/>
          </cell>
          <cell r="C4413"/>
        </row>
        <row r="4414">
          <cell r="B4414" t="str">
            <v/>
          </cell>
          <cell r="C4414"/>
        </row>
        <row r="4415">
          <cell r="B4415" t="str">
            <v/>
          </cell>
          <cell r="C4415"/>
        </row>
        <row r="4416">
          <cell r="B4416" t="str">
            <v/>
          </cell>
          <cell r="C4416"/>
        </row>
        <row r="4417">
          <cell r="B4417" t="str">
            <v/>
          </cell>
          <cell r="C4417"/>
        </row>
        <row r="4418">
          <cell r="B4418" t="str">
            <v/>
          </cell>
          <cell r="C4418"/>
        </row>
        <row r="4419">
          <cell r="B4419" t="str">
            <v/>
          </cell>
          <cell r="C4419"/>
        </row>
        <row r="4420">
          <cell r="B4420" t="str">
            <v/>
          </cell>
          <cell r="C4420"/>
        </row>
        <row r="4421">
          <cell r="B4421" t="str">
            <v/>
          </cell>
          <cell r="C4421"/>
        </row>
        <row r="4422">
          <cell r="B4422" t="str">
            <v/>
          </cell>
          <cell r="C4422"/>
        </row>
        <row r="4423">
          <cell r="B4423" t="str">
            <v/>
          </cell>
          <cell r="C4423"/>
        </row>
        <row r="4424">
          <cell r="B4424" t="str">
            <v/>
          </cell>
          <cell r="C4424"/>
        </row>
        <row r="4425">
          <cell r="B4425" t="str">
            <v/>
          </cell>
          <cell r="C4425"/>
        </row>
        <row r="4426">
          <cell r="B4426" t="str">
            <v/>
          </cell>
          <cell r="C4426"/>
        </row>
        <row r="4427">
          <cell r="B4427" t="str">
            <v/>
          </cell>
          <cell r="C4427"/>
        </row>
        <row r="4428">
          <cell r="B4428" t="str">
            <v/>
          </cell>
          <cell r="C4428"/>
        </row>
        <row r="4429">
          <cell r="B4429" t="str">
            <v/>
          </cell>
          <cell r="C4429"/>
        </row>
        <row r="4430">
          <cell r="B4430" t="str">
            <v/>
          </cell>
          <cell r="C4430"/>
        </row>
        <row r="4431">
          <cell r="B4431" t="str">
            <v/>
          </cell>
          <cell r="C4431"/>
        </row>
        <row r="4432">
          <cell r="B4432" t="str">
            <v/>
          </cell>
          <cell r="C4432"/>
        </row>
        <row r="4433">
          <cell r="B4433" t="str">
            <v/>
          </cell>
          <cell r="C4433"/>
        </row>
        <row r="4434">
          <cell r="B4434" t="str">
            <v/>
          </cell>
          <cell r="C4434"/>
        </row>
        <row r="4435">
          <cell r="B4435" t="str">
            <v/>
          </cell>
          <cell r="C4435"/>
        </row>
        <row r="4436">
          <cell r="B4436" t="str">
            <v/>
          </cell>
          <cell r="C4436"/>
        </row>
        <row r="4437">
          <cell r="B4437" t="str">
            <v/>
          </cell>
          <cell r="C4437"/>
        </row>
        <row r="4438">
          <cell r="B4438" t="str">
            <v/>
          </cell>
          <cell r="C4438"/>
        </row>
        <row r="4439">
          <cell r="B4439" t="str">
            <v/>
          </cell>
          <cell r="C4439"/>
        </row>
        <row r="4440">
          <cell r="B4440" t="str">
            <v/>
          </cell>
          <cell r="C4440"/>
        </row>
        <row r="4441">
          <cell r="B4441" t="str">
            <v/>
          </cell>
          <cell r="C4441"/>
        </row>
        <row r="4442">
          <cell r="B4442" t="str">
            <v/>
          </cell>
          <cell r="C4442"/>
        </row>
        <row r="4443">
          <cell r="B4443" t="str">
            <v/>
          </cell>
          <cell r="C4443"/>
        </row>
        <row r="4444">
          <cell r="B4444" t="str">
            <v/>
          </cell>
          <cell r="C4444"/>
        </row>
        <row r="4445">
          <cell r="B4445" t="str">
            <v/>
          </cell>
          <cell r="C4445"/>
        </row>
        <row r="4446">
          <cell r="B4446" t="str">
            <v/>
          </cell>
          <cell r="C4446"/>
        </row>
        <row r="4447">
          <cell r="B4447" t="str">
            <v/>
          </cell>
          <cell r="C4447"/>
        </row>
        <row r="4448">
          <cell r="B4448" t="str">
            <v/>
          </cell>
          <cell r="C4448"/>
        </row>
        <row r="4449">
          <cell r="B4449" t="str">
            <v/>
          </cell>
          <cell r="C4449"/>
        </row>
        <row r="4450">
          <cell r="B4450" t="str">
            <v/>
          </cell>
          <cell r="C4450"/>
        </row>
        <row r="4451">
          <cell r="B4451" t="str">
            <v/>
          </cell>
          <cell r="C4451"/>
        </row>
        <row r="4452">
          <cell r="B4452" t="str">
            <v/>
          </cell>
          <cell r="C4452"/>
        </row>
        <row r="4453">
          <cell r="B4453" t="str">
            <v/>
          </cell>
          <cell r="C4453"/>
        </row>
        <row r="4454">
          <cell r="B4454" t="str">
            <v/>
          </cell>
          <cell r="C4454"/>
        </row>
        <row r="4455">
          <cell r="B4455" t="str">
            <v/>
          </cell>
          <cell r="C4455"/>
        </row>
        <row r="4456">
          <cell r="B4456" t="str">
            <v/>
          </cell>
          <cell r="C4456"/>
        </row>
        <row r="4457">
          <cell r="B4457" t="str">
            <v/>
          </cell>
          <cell r="C4457"/>
        </row>
        <row r="4458">
          <cell r="B4458" t="str">
            <v/>
          </cell>
          <cell r="C4458"/>
        </row>
        <row r="4459">
          <cell r="B4459" t="str">
            <v/>
          </cell>
          <cell r="C4459"/>
        </row>
        <row r="4460">
          <cell r="B4460" t="str">
            <v/>
          </cell>
          <cell r="C4460"/>
        </row>
        <row r="4461">
          <cell r="B4461" t="str">
            <v/>
          </cell>
          <cell r="C4461"/>
        </row>
        <row r="4462">
          <cell r="B4462" t="str">
            <v/>
          </cell>
          <cell r="C4462"/>
        </row>
        <row r="4463">
          <cell r="B4463" t="str">
            <v/>
          </cell>
          <cell r="C4463"/>
        </row>
        <row r="4464">
          <cell r="B4464" t="str">
            <v/>
          </cell>
          <cell r="C4464"/>
        </row>
        <row r="4465">
          <cell r="B4465" t="str">
            <v/>
          </cell>
          <cell r="C4465"/>
        </row>
        <row r="4466">
          <cell r="B4466" t="str">
            <v/>
          </cell>
          <cell r="C4466"/>
        </row>
        <row r="4467">
          <cell r="B4467" t="str">
            <v/>
          </cell>
          <cell r="C4467"/>
        </row>
        <row r="4468">
          <cell r="B4468" t="str">
            <v/>
          </cell>
          <cell r="C4468"/>
        </row>
        <row r="4469">
          <cell r="B4469" t="str">
            <v/>
          </cell>
          <cell r="C4469"/>
        </row>
        <row r="4470">
          <cell r="B4470" t="str">
            <v/>
          </cell>
          <cell r="C4470"/>
        </row>
        <row r="4471">
          <cell r="B4471" t="str">
            <v/>
          </cell>
          <cell r="C4471"/>
        </row>
        <row r="4472">
          <cell r="B4472" t="str">
            <v/>
          </cell>
          <cell r="C4472"/>
        </row>
        <row r="4473">
          <cell r="B4473" t="str">
            <v/>
          </cell>
          <cell r="C4473"/>
        </row>
        <row r="4474">
          <cell r="B4474" t="str">
            <v/>
          </cell>
          <cell r="C4474"/>
        </row>
        <row r="4475">
          <cell r="B4475" t="str">
            <v/>
          </cell>
          <cell r="C4475"/>
        </row>
        <row r="4476">
          <cell r="B4476" t="str">
            <v/>
          </cell>
          <cell r="C4476"/>
        </row>
        <row r="4477">
          <cell r="B4477" t="str">
            <v/>
          </cell>
          <cell r="C4477"/>
        </row>
        <row r="4478">
          <cell r="B4478" t="str">
            <v/>
          </cell>
          <cell r="C4478"/>
        </row>
        <row r="4479">
          <cell r="B4479" t="str">
            <v/>
          </cell>
          <cell r="C4479"/>
        </row>
        <row r="4480">
          <cell r="B4480" t="str">
            <v/>
          </cell>
          <cell r="C4480"/>
        </row>
        <row r="4481">
          <cell r="B4481" t="str">
            <v/>
          </cell>
          <cell r="C4481"/>
        </row>
        <row r="4482">
          <cell r="B4482" t="str">
            <v/>
          </cell>
          <cell r="C4482"/>
        </row>
        <row r="4483">
          <cell r="B4483" t="str">
            <v/>
          </cell>
          <cell r="C4483"/>
        </row>
        <row r="4484">
          <cell r="B4484" t="str">
            <v/>
          </cell>
          <cell r="C4484"/>
        </row>
        <row r="4485">
          <cell r="B4485" t="str">
            <v/>
          </cell>
          <cell r="C4485"/>
        </row>
        <row r="4486">
          <cell r="B4486" t="str">
            <v/>
          </cell>
          <cell r="C4486"/>
        </row>
        <row r="4487">
          <cell r="B4487" t="str">
            <v/>
          </cell>
          <cell r="C4487"/>
        </row>
        <row r="4488">
          <cell r="B4488" t="str">
            <v/>
          </cell>
          <cell r="C4488"/>
        </row>
        <row r="4489">
          <cell r="B4489" t="str">
            <v/>
          </cell>
          <cell r="C4489"/>
        </row>
        <row r="4490">
          <cell r="B4490" t="str">
            <v/>
          </cell>
          <cell r="C4490"/>
        </row>
        <row r="4491">
          <cell r="B4491" t="str">
            <v/>
          </cell>
          <cell r="C4491"/>
        </row>
        <row r="4492">
          <cell r="B4492" t="str">
            <v/>
          </cell>
          <cell r="C4492"/>
        </row>
        <row r="4493">
          <cell r="B4493" t="str">
            <v/>
          </cell>
          <cell r="C4493"/>
        </row>
        <row r="4494">
          <cell r="B4494" t="str">
            <v/>
          </cell>
          <cell r="C4494"/>
        </row>
        <row r="4495">
          <cell r="B4495" t="str">
            <v/>
          </cell>
          <cell r="C4495"/>
        </row>
        <row r="4496">
          <cell r="B4496" t="str">
            <v/>
          </cell>
          <cell r="C4496"/>
        </row>
        <row r="4497">
          <cell r="B4497" t="str">
            <v/>
          </cell>
          <cell r="C4497"/>
        </row>
        <row r="4498">
          <cell r="B4498" t="str">
            <v/>
          </cell>
          <cell r="C4498"/>
        </row>
        <row r="4499">
          <cell r="B4499" t="str">
            <v/>
          </cell>
          <cell r="C4499"/>
        </row>
        <row r="4500">
          <cell r="B4500" t="str">
            <v/>
          </cell>
          <cell r="C4500"/>
        </row>
        <row r="4501">
          <cell r="B4501" t="str">
            <v/>
          </cell>
          <cell r="C4501"/>
        </row>
        <row r="4502">
          <cell r="B4502" t="str">
            <v/>
          </cell>
          <cell r="C4502"/>
        </row>
        <row r="4503">
          <cell r="B4503" t="str">
            <v/>
          </cell>
          <cell r="C4503"/>
        </row>
        <row r="4504">
          <cell r="B4504" t="str">
            <v/>
          </cell>
          <cell r="C4504"/>
        </row>
        <row r="4505">
          <cell r="B4505" t="str">
            <v/>
          </cell>
          <cell r="C4505"/>
        </row>
        <row r="4506">
          <cell r="B4506" t="str">
            <v/>
          </cell>
          <cell r="C4506"/>
        </row>
        <row r="4507">
          <cell r="B4507" t="str">
            <v/>
          </cell>
          <cell r="C4507"/>
        </row>
        <row r="4508">
          <cell r="B4508" t="str">
            <v/>
          </cell>
          <cell r="C4508"/>
        </row>
        <row r="4509">
          <cell r="B4509" t="str">
            <v/>
          </cell>
          <cell r="C4509"/>
        </row>
        <row r="4510">
          <cell r="B4510" t="str">
            <v/>
          </cell>
          <cell r="C4510"/>
        </row>
        <row r="4511">
          <cell r="B4511" t="str">
            <v/>
          </cell>
          <cell r="C4511"/>
        </row>
        <row r="4512">
          <cell r="B4512" t="str">
            <v/>
          </cell>
          <cell r="C4512"/>
        </row>
        <row r="4513">
          <cell r="B4513" t="str">
            <v/>
          </cell>
          <cell r="C4513"/>
        </row>
        <row r="4514">
          <cell r="B4514" t="str">
            <v/>
          </cell>
          <cell r="C4514"/>
        </row>
        <row r="4515">
          <cell r="B4515" t="str">
            <v/>
          </cell>
          <cell r="C4515"/>
        </row>
        <row r="4516">
          <cell r="B4516" t="str">
            <v/>
          </cell>
          <cell r="C4516"/>
        </row>
        <row r="4517">
          <cell r="B4517" t="str">
            <v/>
          </cell>
          <cell r="C4517"/>
        </row>
        <row r="4518">
          <cell r="B4518" t="str">
            <v/>
          </cell>
          <cell r="C4518"/>
        </row>
        <row r="4519">
          <cell r="B4519" t="str">
            <v/>
          </cell>
          <cell r="C4519"/>
        </row>
        <row r="4520">
          <cell r="B4520" t="str">
            <v/>
          </cell>
          <cell r="C4520"/>
        </row>
        <row r="4521">
          <cell r="B4521" t="str">
            <v/>
          </cell>
          <cell r="C4521"/>
        </row>
        <row r="4522">
          <cell r="B4522" t="str">
            <v/>
          </cell>
          <cell r="C4522"/>
        </row>
        <row r="4523">
          <cell r="B4523" t="str">
            <v/>
          </cell>
          <cell r="C4523"/>
        </row>
        <row r="4524">
          <cell r="B4524" t="str">
            <v/>
          </cell>
          <cell r="C4524"/>
        </row>
        <row r="4525">
          <cell r="B4525" t="str">
            <v/>
          </cell>
          <cell r="C4525"/>
        </row>
        <row r="4526">
          <cell r="B4526" t="str">
            <v/>
          </cell>
          <cell r="C4526"/>
        </row>
        <row r="4527">
          <cell r="B4527" t="str">
            <v/>
          </cell>
          <cell r="C4527"/>
        </row>
        <row r="4528">
          <cell r="B4528" t="str">
            <v/>
          </cell>
          <cell r="C4528"/>
        </row>
        <row r="4529">
          <cell r="B4529" t="str">
            <v/>
          </cell>
          <cell r="C4529"/>
        </row>
        <row r="4530">
          <cell r="B4530" t="str">
            <v/>
          </cell>
          <cell r="C4530"/>
        </row>
        <row r="4531">
          <cell r="B4531" t="str">
            <v/>
          </cell>
          <cell r="C4531"/>
        </row>
        <row r="4532">
          <cell r="B4532" t="str">
            <v/>
          </cell>
          <cell r="C4532"/>
        </row>
        <row r="4533">
          <cell r="B4533" t="str">
            <v/>
          </cell>
          <cell r="C4533"/>
        </row>
        <row r="4534">
          <cell r="B4534" t="str">
            <v/>
          </cell>
          <cell r="C4534"/>
        </row>
        <row r="4535">
          <cell r="B4535" t="str">
            <v/>
          </cell>
          <cell r="C4535"/>
        </row>
        <row r="4536">
          <cell r="B4536" t="str">
            <v/>
          </cell>
          <cell r="C4536"/>
        </row>
        <row r="4537">
          <cell r="B4537" t="str">
            <v/>
          </cell>
          <cell r="C4537"/>
        </row>
        <row r="4538">
          <cell r="B4538" t="str">
            <v/>
          </cell>
          <cell r="C4538"/>
        </row>
        <row r="4539">
          <cell r="B4539" t="str">
            <v/>
          </cell>
          <cell r="C4539"/>
        </row>
        <row r="4540">
          <cell r="B4540" t="str">
            <v/>
          </cell>
          <cell r="C4540"/>
        </row>
        <row r="4541">
          <cell r="B4541" t="str">
            <v/>
          </cell>
          <cell r="C4541"/>
        </row>
        <row r="4542">
          <cell r="B4542" t="str">
            <v/>
          </cell>
          <cell r="C4542"/>
        </row>
        <row r="4543">
          <cell r="B4543" t="str">
            <v/>
          </cell>
          <cell r="C4543"/>
        </row>
        <row r="4544">
          <cell r="B4544" t="str">
            <v/>
          </cell>
          <cell r="C4544"/>
        </row>
        <row r="4545">
          <cell r="B4545" t="str">
            <v/>
          </cell>
          <cell r="C4545"/>
        </row>
        <row r="4546">
          <cell r="B4546" t="str">
            <v/>
          </cell>
          <cell r="C4546"/>
        </row>
        <row r="4547">
          <cell r="B4547" t="str">
            <v/>
          </cell>
          <cell r="C4547"/>
        </row>
        <row r="4548">
          <cell r="B4548" t="str">
            <v/>
          </cell>
          <cell r="C4548"/>
        </row>
        <row r="4549">
          <cell r="B4549" t="str">
            <v/>
          </cell>
          <cell r="C4549"/>
        </row>
        <row r="4550">
          <cell r="B4550" t="str">
            <v/>
          </cell>
          <cell r="C4550"/>
        </row>
        <row r="4551">
          <cell r="B4551" t="str">
            <v/>
          </cell>
          <cell r="C4551"/>
        </row>
        <row r="4552">
          <cell r="B4552" t="str">
            <v/>
          </cell>
          <cell r="C4552"/>
        </row>
        <row r="4553">
          <cell r="B4553" t="str">
            <v/>
          </cell>
          <cell r="C4553"/>
        </row>
        <row r="4554">
          <cell r="B4554" t="str">
            <v/>
          </cell>
          <cell r="C4554"/>
        </row>
        <row r="4555">
          <cell r="B4555" t="str">
            <v/>
          </cell>
          <cell r="C4555"/>
        </row>
        <row r="4556">
          <cell r="B4556" t="str">
            <v/>
          </cell>
          <cell r="C4556"/>
        </row>
        <row r="4557">
          <cell r="B4557" t="str">
            <v/>
          </cell>
          <cell r="C4557"/>
        </row>
        <row r="4558">
          <cell r="B4558" t="str">
            <v/>
          </cell>
          <cell r="C4558"/>
        </row>
        <row r="4559">
          <cell r="B4559" t="str">
            <v/>
          </cell>
          <cell r="C4559"/>
        </row>
        <row r="4560">
          <cell r="B4560" t="str">
            <v/>
          </cell>
          <cell r="C4560"/>
        </row>
        <row r="4561">
          <cell r="B4561" t="str">
            <v/>
          </cell>
          <cell r="C4561"/>
        </row>
        <row r="4562">
          <cell r="B4562" t="str">
            <v/>
          </cell>
          <cell r="C4562"/>
        </row>
        <row r="4563">
          <cell r="B4563" t="str">
            <v/>
          </cell>
          <cell r="C4563"/>
        </row>
        <row r="4564">
          <cell r="B4564" t="str">
            <v/>
          </cell>
          <cell r="C4564"/>
        </row>
        <row r="4565">
          <cell r="B4565" t="str">
            <v/>
          </cell>
          <cell r="C4565"/>
        </row>
        <row r="4566">
          <cell r="B4566" t="str">
            <v/>
          </cell>
          <cell r="C4566"/>
        </row>
        <row r="4567">
          <cell r="B4567" t="str">
            <v/>
          </cell>
          <cell r="C4567"/>
        </row>
        <row r="4568">
          <cell r="B4568" t="str">
            <v/>
          </cell>
          <cell r="C4568"/>
        </row>
        <row r="4569">
          <cell r="B4569" t="str">
            <v/>
          </cell>
          <cell r="C4569"/>
        </row>
        <row r="4570">
          <cell r="B4570" t="str">
            <v/>
          </cell>
          <cell r="C4570"/>
        </row>
        <row r="4571">
          <cell r="B4571" t="str">
            <v/>
          </cell>
          <cell r="C4571"/>
        </row>
        <row r="4572">
          <cell r="B4572" t="str">
            <v/>
          </cell>
          <cell r="C4572"/>
        </row>
        <row r="4573">
          <cell r="B4573" t="str">
            <v/>
          </cell>
          <cell r="C4573"/>
        </row>
        <row r="4574">
          <cell r="B4574" t="str">
            <v/>
          </cell>
          <cell r="C4574"/>
        </row>
        <row r="4575">
          <cell r="B4575" t="str">
            <v/>
          </cell>
          <cell r="C4575"/>
        </row>
        <row r="4576">
          <cell r="B4576" t="str">
            <v/>
          </cell>
          <cell r="C4576"/>
        </row>
        <row r="4577">
          <cell r="B4577" t="str">
            <v/>
          </cell>
          <cell r="C4577"/>
        </row>
        <row r="4578">
          <cell r="B4578" t="str">
            <v/>
          </cell>
          <cell r="C4578"/>
        </row>
        <row r="4579">
          <cell r="B4579" t="str">
            <v/>
          </cell>
          <cell r="C4579"/>
        </row>
        <row r="4580">
          <cell r="B4580" t="str">
            <v/>
          </cell>
          <cell r="C4580"/>
        </row>
        <row r="4581">
          <cell r="B4581" t="str">
            <v/>
          </cell>
          <cell r="C4581"/>
        </row>
        <row r="4582">
          <cell r="B4582" t="str">
            <v/>
          </cell>
          <cell r="C4582"/>
        </row>
        <row r="4583">
          <cell r="B4583" t="str">
            <v/>
          </cell>
          <cell r="C4583"/>
        </row>
        <row r="4584">
          <cell r="B4584" t="str">
            <v/>
          </cell>
          <cell r="C4584"/>
        </row>
        <row r="4585">
          <cell r="B4585" t="str">
            <v/>
          </cell>
          <cell r="C4585"/>
        </row>
        <row r="4586">
          <cell r="B4586" t="str">
            <v/>
          </cell>
          <cell r="C4586"/>
        </row>
        <row r="4587">
          <cell r="B4587" t="str">
            <v/>
          </cell>
          <cell r="C4587"/>
        </row>
        <row r="4588">
          <cell r="B4588" t="str">
            <v/>
          </cell>
          <cell r="C4588"/>
        </row>
        <row r="4589">
          <cell r="B4589" t="str">
            <v/>
          </cell>
          <cell r="C4589"/>
        </row>
        <row r="4590">
          <cell r="B4590" t="str">
            <v/>
          </cell>
          <cell r="C4590"/>
        </row>
        <row r="4591">
          <cell r="B4591" t="str">
            <v/>
          </cell>
          <cell r="C4591"/>
        </row>
        <row r="4592">
          <cell r="B4592" t="str">
            <v/>
          </cell>
          <cell r="C4592"/>
        </row>
        <row r="4593">
          <cell r="B4593" t="str">
            <v/>
          </cell>
          <cell r="C4593"/>
        </row>
        <row r="4594">
          <cell r="B4594" t="str">
            <v/>
          </cell>
          <cell r="C4594"/>
        </row>
        <row r="4595">
          <cell r="B4595" t="str">
            <v/>
          </cell>
          <cell r="C4595"/>
        </row>
        <row r="4596">
          <cell r="B4596" t="str">
            <v/>
          </cell>
          <cell r="C4596"/>
        </row>
        <row r="4597">
          <cell r="B4597" t="str">
            <v/>
          </cell>
          <cell r="C4597"/>
        </row>
        <row r="4598">
          <cell r="B4598" t="str">
            <v/>
          </cell>
          <cell r="C4598"/>
        </row>
        <row r="4599">
          <cell r="B4599" t="str">
            <v/>
          </cell>
          <cell r="C4599"/>
        </row>
        <row r="4600">
          <cell r="B4600" t="str">
            <v/>
          </cell>
          <cell r="C4600"/>
        </row>
        <row r="4601">
          <cell r="B4601" t="str">
            <v/>
          </cell>
          <cell r="C4601"/>
        </row>
        <row r="4602">
          <cell r="B4602" t="str">
            <v/>
          </cell>
          <cell r="C4602"/>
        </row>
        <row r="4603">
          <cell r="B4603" t="str">
            <v/>
          </cell>
          <cell r="C4603"/>
        </row>
        <row r="4604">
          <cell r="B4604" t="str">
            <v/>
          </cell>
          <cell r="C4604"/>
        </row>
        <row r="4605">
          <cell r="B4605" t="str">
            <v/>
          </cell>
          <cell r="C4605"/>
        </row>
        <row r="4606">
          <cell r="B4606" t="str">
            <v/>
          </cell>
          <cell r="C4606"/>
        </row>
        <row r="4607">
          <cell r="B4607" t="str">
            <v/>
          </cell>
          <cell r="C4607"/>
        </row>
        <row r="4608">
          <cell r="B4608" t="str">
            <v/>
          </cell>
          <cell r="C4608"/>
        </row>
        <row r="4609">
          <cell r="B4609" t="str">
            <v/>
          </cell>
          <cell r="C4609"/>
        </row>
        <row r="4610">
          <cell r="B4610" t="str">
            <v/>
          </cell>
          <cell r="C4610"/>
        </row>
        <row r="4611">
          <cell r="B4611" t="str">
            <v/>
          </cell>
          <cell r="C4611"/>
        </row>
        <row r="4612">
          <cell r="B4612" t="str">
            <v/>
          </cell>
          <cell r="C4612"/>
        </row>
        <row r="4613">
          <cell r="B4613" t="str">
            <v/>
          </cell>
          <cell r="C4613"/>
        </row>
        <row r="4614">
          <cell r="B4614" t="str">
            <v/>
          </cell>
          <cell r="C4614"/>
        </row>
        <row r="4615">
          <cell r="B4615" t="str">
            <v/>
          </cell>
          <cell r="C4615"/>
        </row>
        <row r="4616">
          <cell r="B4616" t="str">
            <v/>
          </cell>
          <cell r="C4616"/>
        </row>
        <row r="4617">
          <cell r="B4617" t="str">
            <v/>
          </cell>
          <cell r="C4617"/>
        </row>
        <row r="4618">
          <cell r="B4618" t="str">
            <v/>
          </cell>
          <cell r="C4618"/>
        </row>
        <row r="4619">
          <cell r="B4619" t="str">
            <v/>
          </cell>
          <cell r="C4619"/>
        </row>
        <row r="4620">
          <cell r="B4620" t="str">
            <v/>
          </cell>
          <cell r="C4620"/>
        </row>
        <row r="4621">
          <cell r="B4621" t="str">
            <v/>
          </cell>
          <cell r="C4621"/>
        </row>
        <row r="4622">
          <cell r="B4622" t="str">
            <v/>
          </cell>
          <cell r="C4622"/>
        </row>
        <row r="4623">
          <cell r="B4623" t="str">
            <v/>
          </cell>
          <cell r="C4623"/>
        </row>
        <row r="4624">
          <cell r="B4624" t="str">
            <v/>
          </cell>
          <cell r="C4624"/>
        </row>
        <row r="4625">
          <cell r="B4625" t="str">
            <v/>
          </cell>
          <cell r="C4625"/>
        </row>
        <row r="4626">
          <cell r="B4626" t="str">
            <v/>
          </cell>
          <cell r="C4626"/>
        </row>
        <row r="4627">
          <cell r="B4627" t="str">
            <v/>
          </cell>
          <cell r="C4627"/>
        </row>
        <row r="4628">
          <cell r="B4628" t="str">
            <v/>
          </cell>
          <cell r="C4628"/>
        </row>
        <row r="4629">
          <cell r="B4629" t="str">
            <v/>
          </cell>
          <cell r="C4629"/>
        </row>
        <row r="4630">
          <cell r="B4630" t="str">
            <v/>
          </cell>
          <cell r="C4630"/>
        </row>
        <row r="4631">
          <cell r="B4631" t="str">
            <v/>
          </cell>
          <cell r="C4631"/>
        </row>
        <row r="4632">
          <cell r="B4632" t="str">
            <v/>
          </cell>
          <cell r="C4632"/>
        </row>
        <row r="4633">
          <cell r="B4633" t="str">
            <v/>
          </cell>
          <cell r="C4633"/>
        </row>
        <row r="4634">
          <cell r="B4634" t="str">
            <v/>
          </cell>
          <cell r="C4634"/>
        </row>
        <row r="4635">
          <cell r="B4635" t="str">
            <v/>
          </cell>
          <cell r="C4635"/>
        </row>
        <row r="4636">
          <cell r="B4636" t="str">
            <v/>
          </cell>
          <cell r="C4636"/>
        </row>
        <row r="4637">
          <cell r="B4637" t="str">
            <v/>
          </cell>
          <cell r="C4637"/>
        </row>
        <row r="4638">
          <cell r="B4638" t="str">
            <v/>
          </cell>
          <cell r="C4638"/>
        </row>
        <row r="4639">
          <cell r="B4639" t="str">
            <v/>
          </cell>
          <cell r="C4639"/>
        </row>
        <row r="4640">
          <cell r="B4640" t="str">
            <v/>
          </cell>
          <cell r="C4640"/>
        </row>
        <row r="4641">
          <cell r="B4641" t="str">
            <v/>
          </cell>
          <cell r="C4641"/>
        </row>
        <row r="4642">
          <cell r="B4642" t="str">
            <v/>
          </cell>
          <cell r="C4642"/>
        </row>
        <row r="4643">
          <cell r="B4643" t="str">
            <v/>
          </cell>
          <cell r="C4643"/>
        </row>
        <row r="4644">
          <cell r="B4644" t="str">
            <v/>
          </cell>
          <cell r="C4644"/>
        </row>
        <row r="4645">
          <cell r="B4645" t="str">
            <v/>
          </cell>
          <cell r="C4645"/>
        </row>
        <row r="4646">
          <cell r="B4646" t="str">
            <v/>
          </cell>
          <cell r="C4646"/>
        </row>
        <row r="4647">
          <cell r="B4647" t="str">
            <v/>
          </cell>
          <cell r="C4647"/>
        </row>
        <row r="4648">
          <cell r="B4648" t="str">
            <v/>
          </cell>
          <cell r="C4648"/>
        </row>
        <row r="4649">
          <cell r="B4649" t="str">
            <v/>
          </cell>
          <cell r="C4649"/>
        </row>
        <row r="4650">
          <cell r="B4650" t="str">
            <v/>
          </cell>
          <cell r="C4650"/>
        </row>
        <row r="4651">
          <cell r="B4651" t="str">
            <v/>
          </cell>
          <cell r="C4651"/>
        </row>
        <row r="4652">
          <cell r="B4652" t="str">
            <v/>
          </cell>
          <cell r="C4652"/>
        </row>
        <row r="4653">
          <cell r="B4653" t="str">
            <v/>
          </cell>
          <cell r="C4653"/>
        </row>
        <row r="4654">
          <cell r="B4654" t="str">
            <v/>
          </cell>
          <cell r="C4654"/>
        </row>
        <row r="4655">
          <cell r="B4655" t="str">
            <v/>
          </cell>
          <cell r="C4655"/>
        </row>
        <row r="4656">
          <cell r="B4656" t="str">
            <v/>
          </cell>
          <cell r="C4656"/>
        </row>
        <row r="4657">
          <cell r="B4657" t="str">
            <v/>
          </cell>
          <cell r="C4657"/>
        </row>
        <row r="4658">
          <cell r="B4658" t="str">
            <v/>
          </cell>
          <cell r="C4658"/>
        </row>
        <row r="4659">
          <cell r="B4659" t="str">
            <v/>
          </cell>
          <cell r="C4659"/>
        </row>
        <row r="4660">
          <cell r="B4660" t="str">
            <v/>
          </cell>
          <cell r="C4660"/>
        </row>
        <row r="4661">
          <cell r="B4661" t="str">
            <v/>
          </cell>
          <cell r="C4661"/>
        </row>
        <row r="4662">
          <cell r="B4662" t="str">
            <v/>
          </cell>
          <cell r="C4662"/>
        </row>
        <row r="4663">
          <cell r="B4663" t="str">
            <v/>
          </cell>
          <cell r="C4663"/>
        </row>
        <row r="4664">
          <cell r="B4664" t="str">
            <v/>
          </cell>
          <cell r="C4664"/>
        </row>
        <row r="4665">
          <cell r="B4665" t="str">
            <v/>
          </cell>
          <cell r="C4665"/>
        </row>
        <row r="4666">
          <cell r="B4666" t="str">
            <v/>
          </cell>
          <cell r="C4666"/>
        </row>
        <row r="4667">
          <cell r="B4667" t="str">
            <v/>
          </cell>
          <cell r="C4667"/>
        </row>
        <row r="4668">
          <cell r="B4668" t="str">
            <v/>
          </cell>
          <cell r="C4668"/>
        </row>
        <row r="4669">
          <cell r="B4669" t="str">
            <v/>
          </cell>
          <cell r="C4669"/>
        </row>
        <row r="4670">
          <cell r="B4670" t="str">
            <v/>
          </cell>
          <cell r="C4670"/>
        </row>
        <row r="4671">
          <cell r="B4671" t="str">
            <v/>
          </cell>
          <cell r="C4671"/>
        </row>
        <row r="4672">
          <cell r="B4672" t="str">
            <v/>
          </cell>
          <cell r="C4672"/>
        </row>
        <row r="4673">
          <cell r="B4673" t="str">
            <v/>
          </cell>
          <cell r="C4673"/>
        </row>
        <row r="4674">
          <cell r="B4674" t="str">
            <v/>
          </cell>
          <cell r="C4674"/>
        </row>
        <row r="4675">
          <cell r="B4675" t="str">
            <v/>
          </cell>
          <cell r="C4675"/>
        </row>
        <row r="4676">
          <cell r="B4676" t="str">
            <v/>
          </cell>
          <cell r="C4676"/>
        </row>
        <row r="4677">
          <cell r="B4677" t="str">
            <v/>
          </cell>
          <cell r="C4677"/>
        </row>
        <row r="4678">
          <cell r="B4678" t="str">
            <v/>
          </cell>
          <cell r="C4678"/>
        </row>
        <row r="4679">
          <cell r="B4679" t="str">
            <v/>
          </cell>
          <cell r="C4679"/>
        </row>
        <row r="4680">
          <cell r="B4680" t="str">
            <v/>
          </cell>
          <cell r="C4680"/>
        </row>
        <row r="4681">
          <cell r="B4681" t="str">
            <v/>
          </cell>
          <cell r="C4681"/>
        </row>
        <row r="4682">
          <cell r="B4682" t="str">
            <v/>
          </cell>
          <cell r="C4682"/>
        </row>
        <row r="4683">
          <cell r="B4683" t="str">
            <v/>
          </cell>
          <cell r="C4683"/>
        </row>
        <row r="4684">
          <cell r="B4684" t="str">
            <v/>
          </cell>
          <cell r="C4684"/>
        </row>
        <row r="4685">
          <cell r="B4685" t="str">
            <v/>
          </cell>
          <cell r="C4685"/>
        </row>
        <row r="4686">
          <cell r="B4686" t="str">
            <v/>
          </cell>
          <cell r="C4686"/>
        </row>
        <row r="4687">
          <cell r="B4687" t="str">
            <v/>
          </cell>
          <cell r="C4687"/>
        </row>
        <row r="4688">
          <cell r="B4688" t="str">
            <v/>
          </cell>
          <cell r="C4688"/>
        </row>
        <row r="4689">
          <cell r="B4689" t="str">
            <v/>
          </cell>
          <cell r="C4689"/>
        </row>
        <row r="4690">
          <cell r="B4690" t="str">
            <v/>
          </cell>
          <cell r="C4690"/>
        </row>
        <row r="4691">
          <cell r="B4691" t="str">
            <v/>
          </cell>
          <cell r="C4691"/>
        </row>
        <row r="4692">
          <cell r="B4692" t="str">
            <v/>
          </cell>
          <cell r="C4692"/>
        </row>
        <row r="4693">
          <cell r="B4693" t="str">
            <v/>
          </cell>
          <cell r="C4693"/>
        </row>
        <row r="4694">
          <cell r="B4694" t="str">
            <v/>
          </cell>
          <cell r="C4694"/>
        </row>
        <row r="4695">
          <cell r="B4695" t="str">
            <v/>
          </cell>
          <cell r="C4695"/>
        </row>
        <row r="4696">
          <cell r="B4696" t="str">
            <v/>
          </cell>
          <cell r="C4696"/>
        </row>
        <row r="4697">
          <cell r="B4697" t="str">
            <v/>
          </cell>
          <cell r="C4697"/>
        </row>
        <row r="4698">
          <cell r="B4698" t="str">
            <v/>
          </cell>
          <cell r="C4698"/>
        </row>
        <row r="4699">
          <cell r="B4699" t="str">
            <v/>
          </cell>
          <cell r="C4699"/>
        </row>
        <row r="4700">
          <cell r="B4700" t="str">
            <v/>
          </cell>
          <cell r="C4700"/>
        </row>
        <row r="4701">
          <cell r="B4701" t="str">
            <v/>
          </cell>
          <cell r="C4701"/>
        </row>
        <row r="4702">
          <cell r="B4702" t="str">
            <v/>
          </cell>
          <cell r="C4702"/>
        </row>
        <row r="4703">
          <cell r="B4703" t="str">
            <v/>
          </cell>
          <cell r="C4703"/>
        </row>
        <row r="4704">
          <cell r="B4704" t="str">
            <v/>
          </cell>
          <cell r="C4704"/>
        </row>
        <row r="4705">
          <cell r="B4705" t="str">
            <v/>
          </cell>
          <cell r="C4705"/>
        </row>
        <row r="4706">
          <cell r="B4706" t="str">
            <v/>
          </cell>
          <cell r="C4706"/>
        </row>
        <row r="4707">
          <cell r="B4707" t="str">
            <v/>
          </cell>
          <cell r="C4707"/>
        </row>
        <row r="4708">
          <cell r="B4708" t="str">
            <v/>
          </cell>
          <cell r="C4708"/>
        </row>
        <row r="4709">
          <cell r="B4709" t="str">
            <v/>
          </cell>
          <cell r="C4709"/>
        </row>
        <row r="4710">
          <cell r="B4710" t="str">
            <v/>
          </cell>
          <cell r="C4710"/>
        </row>
        <row r="4711">
          <cell r="B4711" t="str">
            <v/>
          </cell>
          <cell r="C4711"/>
        </row>
        <row r="4712">
          <cell r="B4712" t="str">
            <v/>
          </cell>
          <cell r="C4712"/>
        </row>
        <row r="4713">
          <cell r="B4713" t="str">
            <v/>
          </cell>
          <cell r="C4713"/>
        </row>
        <row r="4714">
          <cell r="B4714" t="str">
            <v/>
          </cell>
          <cell r="C4714"/>
        </row>
        <row r="4715">
          <cell r="B4715" t="str">
            <v/>
          </cell>
          <cell r="C4715"/>
        </row>
        <row r="4716">
          <cell r="B4716" t="str">
            <v/>
          </cell>
          <cell r="C4716"/>
        </row>
        <row r="4717">
          <cell r="B4717" t="str">
            <v/>
          </cell>
          <cell r="C4717"/>
        </row>
        <row r="4718">
          <cell r="B4718" t="str">
            <v/>
          </cell>
          <cell r="C4718"/>
        </row>
        <row r="4719">
          <cell r="B4719" t="str">
            <v/>
          </cell>
          <cell r="C4719"/>
        </row>
        <row r="4720">
          <cell r="B4720" t="str">
            <v/>
          </cell>
          <cell r="C4720"/>
        </row>
        <row r="4721">
          <cell r="B4721" t="str">
            <v/>
          </cell>
          <cell r="C4721"/>
        </row>
        <row r="4722">
          <cell r="B4722" t="str">
            <v/>
          </cell>
          <cell r="C4722"/>
        </row>
        <row r="4723">
          <cell r="B4723" t="str">
            <v/>
          </cell>
          <cell r="C4723"/>
        </row>
        <row r="4724">
          <cell r="B4724" t="str">
            <v/>
          </cell>
          <cell r="C4724"/>
        </row>
        <row r="4725">
          <cell r="B4725" t="str">
            <v/>
          </cell>
          <cell r="C4725"/>
        </row>
        <row r="4726">
          <cell r="B4726" t="str">
            <v/>
          </cell>
          <cell r="C4726"/>
        </row>
        <row r="4727">
          <cell r="B4727" t="str">
            <v/>
          </cell>
          <cell r="C4727"/>
        </row>
        <row r="4728">
          <cell r="B4728" t="str">
            <v/>
          </cell>
          <cell r="C4728"/>
        </row>
        <row r="4729">
          <cell r="B4729" t="str">
            <v/>
          </cell>
          <cell r="C4729"/>
        </row>
        <row r="4730">
          <cell r="B4730" t="str">
            <v/>
          </cell>
          <cell r="C4730"/>
        </row>
        <row r="4731">
          <cell r="B4731" t="str">
            <v/>
          </cell>
          <cell r="C4731"/>
        </row>
        <row r="4732">
          <cell r="B4732" t="str">
            <v/>
          </cell>
          <cell r="C4732"/>
        </row>
        <row r="4733">
          <cell r="B4733" t="str">
            <v/>
          </cell>
          <cell r="C4733"/>
        </row>
        <row r="4734">
          <cell r="B4734" t="str">
            <v/>
          </cell>
          <cell r="C4734"/>
        </row>
        <row r="4735">
          <cell r="B4735" t="str">
            <v/>
          </cell>
          <cell r="C4735"/>
        </row>
        <row r="4736">
          <cell r="B4736" t="str">
            <v/>
          </cell>
          <cell r="C4736"/>
        </row>
        <row r="4737">
          <cell r="B4737" t="str">
            <v/>
          </cell>
          <cell r="C4737"/>
        </row>
        <row r="4738">
          <cell r="B4738" t="str">
            <v/>
          </cell>
          <cell r="C4738"/>
        </row>
        <row r="4739">
          <cell r="B4739" t="str">
            <v/>
          </cell>
          <cell r="C4739"/>
        </row>
        <row r="4740">
          <cell r="B4740" t="str">
            <v/>
          </cell>
          <cell r="C4740"/>
        </row>
        <row r="4741">
          <cell r="B4741" t="str">
            <v/>
          </cell>
          <cell r="C4741"/>
        </row>
        <row r="4742">
          <cell r="B4742" t="str">
            <v/>
          </cell>
          <cell r="C4742"/>
        </row>
        <row r="4743">
          <cell r="B4743" t="str">
            <v/>
          </cell>
          <cell r="C4743"/>
        </row>
        <row r="4744">
          <cell r="B4744" t="str">
            <v/>
          </cell>
          <cell r="C4744"/>
        </row>
        <row r="4745">
          <cell r="B4745" t="str">
            <v/>
          </cell>
          <cell r="C4745"/>
        </row>
        <row r="4746">
          <cell r="B4746" t="str">
            <v/>
          </cell>
          <cell r="C4746"/>
        </row>
        <row r="4747">
          <cell r="B4747" t="str">
            <v/>
          </cell>
          <cell r="C4747"/>
        </row>
        <row r="4748">
          <cell r="B4748" t="str">
            <v/>
          </cell>
          <cell r="C4748"/>
        </row>
        <row r="4749">
          <cell r="B4749" t="str">
            <v/>
          </cell>
          <cell r="C4749"/>
        </row>
        <row r="4750">
          <cell r="B4750" t="str">
            <v/>
          </cell>
          <cell r="C4750"/>
        </row>
        <row r="4751">
          <cell r="B4751" t="str">
            <v/>
          </cell>
          <cell r="C4751"/>
        </row>
        <row r="4752">
          <cell r="B4752" t="str">
            <v/>
          </cell>
          <cell r="C4752"/>
        </row>
        <row r="4753">
          <cell r="B4753" t="str">
            <v/>
          </cell>
          <cell r="C4753"/>
        </row>
        <row r="4754">
          <cell r="B4754" t="str">
            <v/>
          </cell>
          <cell r="C4754"/>
        </row>
        <row r="4755">
          <cell r="B4755" t="str">
            <v/>
          </cell>
          <cell r="C4755"/>
        </row>
        <row r="4756">
          <cell r="B4756" t="str">
            <v/>
          </cell>
          <cell r="C4756"/>
        </row>
        <row r="4757">
          <cell r="B4757" t="str">
            <v/>
          </cell>
          <cell r="C4757"/>
        </row>
        <row r="4758">
          <cell r="B4758" t="str">
            <v/>
          </cell>
          <cell r="C4758"/>
        </row>
        <row r="4759">
          <cell r="B4759" t="str">
            <v/>
          </cell>
          <cell r="C4759"/>
        </row>
        <row r="4760">
          <cell r="B4760" t="str">
            <v/>
          </cell>
          <cell r="C4760"/>
        </row>
        <row r="4761">
          <cell r="B4761" t="str">
            <v/>
          </cell>
          <cell r="C4761"/>
        </row>
        <row r="4762">
          <cell r="B4762" t="str">
            <v/>
          </cell>
          <cell r="C4762"/>
        </row>
        <row r="4763">
          <cell r="B4763" t="str">
            <v/>
          </cell>
          <cell r="C4763"/>
        </row>
        <row r="4764">
          <cell r="B4764" t="str">
            <v/>
          </cell>
          <cell r="C4764"/>
        </row>
        <row r="4765">
          <cell r="B4765" t="str">
            <v/>
          </cell>
          <cell r="C4765"/>
        </row>
        <row r="4766">
          <cell r="B4766" t="str">
            <v/>
          </cell>
          <cell r="C4766"/>
        </row>
        <row r="4767">
          <cell r="B4767" t="str">
            <v/>
          </cell>
          <cell r="C4767"/>
        </row>
        <row r="4768">
          <cell r="B4768" t="str">
            <v/>
          </cell>
          <cell r="C4768"/>
        </row>
        <row r="4769">
          <cell r="B4769" t="str">
            <v/>
          </cell>
          <cell r="C4769"/>
        </row>
        <row r="4770">
          <cell r="B4770" t="str">
            <v/>
          </cell>
          <cell r="C4770"/>
        </row>
        <row r="4771">
          <cell r="B4771" t="str">
            <v/>
          </cell>
          <cell r="C4771"/>
        </row>
        <row r="4772">
          <cell r="B4772" t="str">
            <v/>
          </cell>
          <cell r="C4772"/>
        </row>
        <row r="4773">
          <cell r="B4773" t="str">
            <v/>
          </cell>
          <cell r="C4773"/>
        </row>
        <row r="4774">
          <cell r="B4774" t="str">
            <v/>
          </cell>
          <cell r="C4774"/>
        </row>
        <row r="4775">
          <cell r="B4775" t="str">
            <v/>
          </cell>
          <cell r="C4775"/>
        </row>
        <row r="4776">
          <cell r="B4776" t="str">
            <v/>
          </cell>
          <cell r="C4776"/>
        </row>
        <row r="4777">
          <cell r="B4777" t="str">
            <v/>
          </cell>
          <cell r="C4777"/>
        </row>
        <row r="4778">
          <cell r="B4778" t="str">
            <v/>
          </cell>
          <cell r="C4778"/>
        </row>
        <row r="4779">
          <cell r="B4779" t="str">
            <v/>
          </cell>
          <cell r="C4779"/>
        </row>
        <row r="4780">
          <cell r="B4780" t="str">
            <v/>
          </cell>
          <cell r="C4780"/>
        </row>
        <row r="4781">
          <cell r="B4781" t="str">
            <v/>
          </cell>
          <cell r="C4781"/>
        </row>
        <row r="4782">
          <cell r="B4782" t="str">
            <v/>
          </cell>
          <cell r="C4782"/>
        </row>
        <row r="4783">
          <cell r="B4783" t="str">
            <v/>
          </cell>
          <cell r="C4783"/>
        </row>
        <row r="4784">
          <cell r="B4784" t="str">
            <v/>
          </cell>
          <cell r="C4784"/>
        </row>
        <row r="4785">
          <cell r="B4785" t="str">
            <v/>
          </cell>
          <cell r="C4785"/>
        </row>
        <row r="4786">
          <cell r="B4786" t="str">
            <v/>
          </cell>
          <cell r="C4786"/>
        </row>
        <row r="4787">
          <cell r="B4787" t="str">
            <v/>
          </cell>
          <cell r="C4787"/>
        </row>
        <row r="4788">
          <cell r="B4788" t="str">
            <v/>
          </cell>
          <cell r="C4788"/>
        </row>
        <row r="4789">
          <cell r="B4789" t="str">
            <v/>
          </cell>
          <cell r="C4789"/>
        </row>
        <row r="4790">
          <cell r="B4790" t="str">
            <v/>
          </cell>
          <cell r="C4790"/>
        </row>
        <row r="4791">
          <cell r="B4791" t="str">
            <v/>
          </cell>
          <cell r="C4791"/>
        </row>
        <row r="4792">
          <cell r="B4792" t="str">
            <v/>
          </cell>
          <cell r="C4792"/>
        </row>
        <row r="4793">
          <cell r="B4793" t="str">
            <v/>
          </cell>
          <cell r="C4793"/>
        </row>
        <row r="4794">
          <cell r="B4794" t="str">
            <v/>
          </cell>
          <cell r="C4794"/>
        </row>
        <row r="4795">
          <cell r="B4795" t="str">
            <v/>
          </cell>
          <cell r="C4795"/>
        </row>
        <row r="4796">
          <cell r="B4796" t="str">
            <v/>
          </cell>
          <cell r="C4796"/>
        </row>
        <row r="4797">
          <cell r="B4797" t="str">
            <v/>
          </cell>
          <cell r="C4797"/>
        </row>
        <row r="4798">
          <cell r="B4798" t="str">
            <v/>
          </cell>
          <cell r="C4798"/>
        </row>
        <row r="4799">
          <cell r="B4799" t="str">
            <v/>
          </cell>
          <cell r="C4799"/>
        </row>
        <row r="4800">
          <cell r="B4800" t="str">
            <v/>
          </cell>
          <cell r="C4800"/>
        </row>
        <row r="4801">
          <cell r="B4801" t="str">
            <v/>
          </cell>
          <cell r="C4801"/>
        </row>
        <row r="4802">
          <cell r="B4802" t="str">
            <v/>
          </cell>
          <cell r="C4802"/>
        </row>
        <row r="4803">
          <cell r="B4803" t="str">
            <v/>
          </cell>
          <cell r="C4803"/>
        </row>
        <row r="4804">
          <cell r="B4804" t="str">
            <v/>
          </cell>
          <cell r="C4804"/>
        </row>
        <row r="4805">
          <cell r="B4805" t="str">
            <v/>
          </cell>
          <cell r="C4805"/>
        </row>
        <row r="4806">
          <cell r="B4806" t="str">
            <v/>
          </cell>
          <cell r="C4806"/>
        </row>
        <row r="4807">
          <cell r="B4807" t="str">
            <v/>
          </cell>
          <cell r="C4807"/>
        </row>
        <row r="4808">
          <cell r="B4808" t="str">
            <v/>
          </cell>
          <cell r="C4808"/>
        </row>
        <row r="4809">
          <cell r="B4809" t="str">
            <v/>
          </cell>
          <cell r="C4809"/>
        </row>
        <row r="4810">
          <cell r="B4810" t="str">
            <v/>
          </cell>
          <cell r="C4810"/>
        </row>
        <row r="4811">
          <cell r="B4811" t="str">
            <v/>
          </cell>
          <cell r="C4811"/>
        </row>
        <row r="4812">
          <cell r="B4812" t="str">
            <v/>
          </cell>
          <cell r="C4812"/>
        </row>
        <row r="4813">
          <cell r="B4813" t="str">
            <v/>
          </cell>
          <cell r="C4813"/>
        </row>
        <row r="4814">
          <cell r="B4814" t="str">
            <v/>
          </cell>
          <cell r="C4814"/>
        </row>
        <row r="4815">
          <cell r="B4815" t="str">
            <v/>
          </cell>
          <cell r="C4815"/>
        </row>
        <row r="4816">
          <cell r="B4816" t="str">
            <v/>
          </cell>
          <cell r="C4816"/>
        </row>
        <row r="4817">
          <cell r="B4817" t="str">
            <v/>
          </cell>
          <cell r="C4817"/>
        </row>
        <row r="4818">
          <cell r="B4818" t="str">
            <v/>
          </cell>
          <cell r="C4818"/>
        </row>
        <row r="4819">
          <cell r="B4819" t="str">
            <v/>
          </cell>
          <cell r="C4819"/>
        </row>
        <row r="4820">
          <cell r="B4820" t="str">
            <v/>
          </cell>
          <cell r="C4820"/>
        </row>
        <row r="4821">
          <cell r="B4821" t="str">
            <v/>
          </cell>
          <cell r="C4821"/>
        </row>
        <row r="4822">
          <cell r="B4822" t="str">
            <v/>
          </cell>
          <cell r="C4822"/>
        </row>
        <row r="4823">
          <cell r="B4823" t="str">
            <v/>
          </cell>
          <cell r="C4823"/>
        </row>
        <row r="4824">
          <cell r="B4824" t="str">
            <v/>
          </cell>
          <cell r="C4824"/>
        </row>
        <row r="4825">
          <cell r="B4825" t="str">
            <v/>
          </cell>
          <cell r="C4825"/>
        </row>
        <row r="4826">
          <cell r="B4826" t="str">
            <v/>
          </cell>
          <cell r="C4826"/>
        </row>
        <row r="4827">
          <cell r="B4827" t="str">
            <v/>
          </cell>
          <cell r="C4827"/>
        </row>
        <row r="4828">
          <cell r="B4828" t="str">
            <v/>
          </cell>
          <cell r="C4828"/>
        </row>
        <row r="4829">
          <cell r="B4829" t="str">
            <v/>
          </cell>
          <cell r="C4829"/>
        </row>
        <row r="4830">
          <cell r="B4830" t="str">
            <v/>
          </cell>
          <cell r="C4830"/>
        </row>
        <row r="4831">
          <cell r="B4831" t="str">
            <v/>
          </cell>
          <cell r="C4831"/>
        </row>
        <row r="4832">
          <cell r="B4832" t="str">
            <v/>
          </cell>
          <cell r="C4832"/>
        </row>
        <row r="4833">
          <cell r="B4833" t="str">
            <v/>
          </cell>
          <cell r="C4833"/>
        </row>
        <row r="4834">
          <cell r="B4834" t="str">
            <v/>
          </cell>
          <cell r="C4834"/>
        </row>
        <row r="4835">
          <cell r="B4835" t="str">
            <v/>
          </cell>
          <cell r="C4835"/>
        </row>
        <row r="4836">
          <cell r="B4836" t="str">
            <v/>
          </cell>
          <cell r="C4836"/>
        </row>
        <row r="4837">
          <cell r="B4837" t="str">
            <v/>
          </cell>
          <cell r="C4837"/>
        </row>
        <row r="4838">
          <cell r="B4838" t="str">
            <v/>
          </cell>
          <cell r="C4838"/>
        </row>
        <row r="4839">
          <cell r="B4839" t="str">
            <v/>
          </cell>
          <cell r="C4839"/>
        </row>
        <row r="4840">
          <cell r="B4840" t="str">
            <v/>
          </cell>
          <cell r="C4840"/>
        </row>
        <row r="4841">
          <cell r="B4841" t="str">
            <v/>
          </cell>
          <cell r="C4841"/>
        </row>
        <row r="4842">
          <cell r="B4842" t="str">
            <v/>
          </cell>
          <cell r="C4842"/>
        </row>
        <row r="4843">
          <cell r="B4843" t="str">
            <v/>
          </cell>
          <cell r="C4843"/>
        </row>
        <row r="4844">
          <cell r="B4844" t="str">
            <v/>
          </cell>
          <cell r="C4844"/>
        </row>
        <row r="4845">
          <cell r="B4845" t="str">
            <v/>
          </cell>
          <cell r="C4845"/>
        </row>
        <row r="4846">
          <cell r="B4846" t="str">
            <v/>
          </cell>
          <cell r="C4846"/>
        </row>
        <row r="4847">
          <cell r="B4847" t="str">
            <v/>
          </cell>
          <cell r="C4847"/>
        </row>
        <row r="4848">
          <cell r="B4848" t="str">
            <v/>
          </cell>
          <cell r="C4848"/>
        </row>
        <row r="4849">
          <cell r="B4849" t="str">
            <v/>
          </cell>
          <cell r="C4849"/>
        </row>
        <row r="4850">
          <cell r="B4850" t="str">
            <v/>
          </cell>
          <cell r="C4850"/>
        </row>
        <row r="4851">
          <cell r="B4851" t="str">
            <v/>
          </cell>
          <cell r="C4851"/>
        </row>
        <row r="4852">
          <cell r="B4852" t="str">
            <v/>
          </cell>
          <cell r="C4852"/>
        </row>
        <row r="4853">
          <cell r="B4853" t="str">
            <v/>
          </cell>
          <cell r="C4853"/>
        </row>
        <row r="4854">
          <cell r="B4854" t="str">
            <v/>
          </cell>
          <cell r="C4854"/>
        </row>
        <row r="4855">
          <cell r="B4855" t="str">
            <v/>
          </cell>
          <cell r="C4855"/>
        </row>
        <row r="4856">
          <cell r="B4856" t="str">
            <v/>
          </cell>
          <cell r="C4856"/>
        </row>
        <row r="4857">
          <cell r="B4857" t="str">
            <v/>
          </cell>
          <cell r="C4857"/>
        </row>
        <row r="4858">
          <cell r="B4858" t="str">
            <v/>
          </cell>
          <cell r="C4858"/>
        </row>
        <row r="4859">
          <cell r="B4859" t="str">
            <v/>
          </cell>
          <cell r="C4859"/>
        </row>
        <row r="4860">
          <cell r="B4860" t="str">
            <v/>
          </cell>
          <cell r="C4860"/>
        </row>
        <row r="4861">
          <cell r="B4861" t="str">
            <v/>
          </cell>
          <cell r="C4861"/>
        </row>
        <row r="4862">
          <cell r="B4862" t="str">
            <v/>
          </cell>
          <cell r="C4862"/>
        </row>
        <row r="4863">
          <cell r="B4863" t="str">
            <v/>
          </cell>
          <cell r="C4863"/>
        </row>
        <row r="4864">
          <cell r="B4864" t="str">
            <v/>
          </cell>
          <cell r="C4864"/>
        </row>
        <row r="4865">
          <cell r="B4865" t="str">
            <v/>
          </cell>
          <cell r="C4865"/>
        </row>
        <row r="4866">
          <cell r="B4866" t="str">
            <v/>
          </cell>
          <cell r="C4866"/>
        </row>
        <row r="4867">
          <cell r="B4867" t="str">
            <v/>
          </cell>
          <cell r="C4867"/>
        </row>
        <row r="4868">
          <cell r="B4868" t="str">
            <v/>
          </cell>
          <cell r="C4868"/>
        </row>
        <row r="4869">
          <cell r="B4869" t="str">
            <v/>
          </cell>
          <cell r="C4869"/>
        </row>
        <row r="4870">
          <cell r="B4870" t="str">
            <v/>
          </cell>
          <cell r="C4870"/>
        </row>
        <row r="4871">
          <cell r="B4871" t="str">
            <v/>
          </cell>
          <cell r="C4871"/>
        </row>
        <row r="4872">
          <cell r="B4872" t="str">
            <v/>
          </cell>
          <cell r="C4872"/>
        </row>
        <row r="4873">
          <cell r="B4873" t="str">
            <v/>
          </cell>
          <cell r="C4873"/>
        </row>
        <row r="4874">
          <cell r="B4874" t="str">
            <v/>
          </cell>
          <cell r="C4874"/>
        </row>
        <row r="4875">
          <cell r="B4875" t="str">
            <v/>
          </cell>
          <cell r="C4875"/>
        </row>
        <row r="4876">
          <cell r="B4876" t="str">
            <v/>
          </cell>
          <cell r="C4876"/>
        </row>
        <row r="4877">
          <cell r="B4877" t="str">
            <v/>
          </cell>
          <cell r="C4877"/>
        </row>
        <row r="4878">
          <cell r="B4878" t="str">
            <v/>
          </cell>
          <cell r="C4878"/>
        </row>
        <row r="4879">
          <cell r="B4879" t="str">
            <v/>
          </cell>
          <cell r="C4879"/>
        </row>
        <row r="4880">
          <cell r="B4880" t="str">
            <v/>
          </cell>
          <cell r="C4880"/>
        </row>
        <row r="4881">
          <cell r="B4881" t="str">
            <v/>
          </cell>
          <cell r="C4881"/>
        </row>
        <row r="4882">
          <cell r="B4882" t="str">
            <v/>
          </cell>
          <cell r="C4882"/>
        </row>
        <row r="4883">
          <cell r="B4883" t="str">
            <v/>
          </cell>
          <cell r="C4883"/>
        </row>
        <row r="4884">
          <cell r="B4884" t="str">
            <v/>
          </cell>
          <cell r="C4884"/>
        </row>
        <row r="4885">
          <cell r="B4885" t="str">
            <v/>
          </cell>
          <cell r="C4885"/>
        </row>
        <row r="4886">
          <cell r="B4886" t="str">
            <v/>
          </cell>
          <cell r="C4886"/>
        </row>
        <row r="4887">
          <cell r="B4887" t="str">
            <v/>
          </cell>
          <cell r="C4887"/>
        </row>
        <row r="4888">
          <cell r="B4888" t="str">
            <v/>
          </cell>
          <cell r="C4888"/>
        </row>
        <row r="4889">
          <cell r="B4889" t="str">
            <v/>
          </cell>
          <cell r="C4889"/>
        </row>
        <row r="4890">
          <cell r="B4890" t="str">
            <v/>
          </cell>
          <cell r="C4890"/>
        </row>
        <row r="4891">
          <cell r="B4891" t="str">
            <v/>
          </cell>
          <cell r="C4891"/>
        </row>
        <row r="4892">
          <cell r="B4892" t="str">
            <v/>
          </cell>
          <cell r="C4892"/>
        </row>
        <row r="4893">
          <cell r="B4893" t="str">
            <v/>
          </cell>
          <cell r="C4893"/>
        </row>
        <row r="4894">
          <cell r="B4894" t="str">
            <v/>
          </cell>
          <cell r="C4894"/>
        </row>
        <row r="4895">
          <cell r="B4895" t="str">
            <v/>
          </cell>
          <cell r="C4895"/>
        </row>
        <row r="4896">
          <cell r="B4896" t="str">
            <v/>
          </cell>
          <cell r="C4896"/>
        </row>
        <row r="4897">
          <cell r="B4897" t="str">
            <v/>
          </cell>
          <cell r="C4897"/>
        </row>
        <row r="4898">
          <cell r="B4898" t="str">
            <v/>
          </cell>
          <cell r="C4898"/>
        </row>
        <row r="4899">
          <cell r="B4899" t="str">
            <v/>
          </cell>
          <cell r="C4899"/>
        </row>
        <row r="4900">
          <cell r="B4900" t="str">
            <v/>
          </cell>
          <cell r="C4900"/>
        </row>
        <row r="4901">
          <cell r="B4901" t="str">
            <v/>
          </cell>
          <cell r="C4901"/>
        </row>
        <row r="4902">
          <cell r="B4902" t="str">
            <v/>
          </cell>
          <cell r="C4902"/>
        </row>
        <row r="4903">
          <cell r="B4903" t="str">
            <v/>
          </cell>
          <cell r="C4903"/>
        </row>
        <row r="4904">
          <cell r="B4904" t="str">
            <v/>
          </cell>
          <cell r="C4904"/>
        </row>
        <row r="4905">
          <cell r="B4905" t="str">
            <v/>
          </cell>
          <cell r="C4905"/>
        </row>
        <row r="4906">
          <cell r="B4906" t="str">
            <v/>
          </cell>
          <cell r="C4906"/>
        </row>
        <row r="4907">
          <cell r="B4907" t="str">
            <v/>
          </cell>
          <cell r="C4907"/>
        </row>
        <row r="4908">
          <cell r="B4908" t="str">
            <v/>
          </cell>
          <cell r="C4908"/>
        </row>
        <row r="4909">
          <cell r="B4909" t="str">
            <v/>
          </cell>
          <cell r="C4909"/>
        </row>
        <row r="4910">
          <cell r="B4910" t="str">
            <v/>
          </cell>
          <cell r="C4910"/>
        </row>
        <row r="4911">
          <cell r="B4911" t="str">
            <v/>
          </cell>
          <cell r="C4911"/>
        </row>
        <row r="4912">
          <cell r="B4912" t="str">
            <v/>
          </cell>
          <cell r="C4912"/>
        </row>
        <row r="4913">
          <cell r="B4913" t="str">
            <v/>
          </cell>
          <cell r="C4913"/>
        </row>
        <row r="4914">
          <cell r="B4914" t="str">
            <v/>
          </cell>
          <cell r="C4914"/>
        </row>
        <row r="4915">
          <cell r="B4915" t="str">
            <v/>
          </cell>
          <cell r="C4915"/>
        </row>
        <row r="4916">
          <cell r="B4916" t="str">
            <v/>
          </cell>
          <cell r="C4916"/>
        </row>
        <row r="4917">
          <cell r="B4917" t="str">
            <v/>
          </cell>
          <cell r="C4917"/>
        </row>
        <row r="4918">
          <cell r="B4918" t="str">
            <v/>
          </cell>
          <cell r="C4918"/>
        </row>
        <row r="4919">
          <cell r="B4919" t="str">
            <v/>
          </cell>
          <cell r="C4919"/>
        </row>
        <row r="4920">
          <cell r="B4920" t="str">
            <v/>
          </cell>
          <cell r="C4920"/>
        </row>
        <row r="4921">
          <cell r="B4921" t="str">
            <v/>
          </cell>
          <cell r="C4921"/>
        </row>
        <row r="4922">
          <cell r="B4922" t="str">
            <v/>
          </cell>
          <cell r="C4922"/>
        </row>
        <row r="4923">
          <cell r="B4923" t="str">
            <v/>
          </cell>
          <cell r="C4923"/>
        </row>
        <row r="4924">
          <cell r="B4924" t="str">
            <v/>
          </cell>
          <cell r="C4924"/>
        </row>
        <row r="4925">
          <cell r="B4925" t="str">
            <v/>
          </cell>
          <cell r="C4925"/>
        </row>
        <row r="4926">
          <cell r="B4926" t="str">
            <v/>
          </cell>
          <cell r="C4926"/>
        </row>
        <row r="4927">
          <cell r="B4927" t="str">
            <v/>
          </cell>
          <cell r="C4927"/>
        </row>
        <row r="4928">
          <cell r="B4928" t="str">
            <v/>
          </cell>
          <cell r="C4928"/>
        </row>
        <row r="4929">
          <cell r="B4929" t="str">
            <v/>
          </cell>
          <cell r="C4929"/>
        </row>
        <row r="4930">
          <cell r="B4930" t="str">
            <v/>
          </cell>
          <cell r="C4930"/>
        </row>
        <row r="4931">
          <cell r="B4931" t="str">
            <v/>
          </cell>
          <cell r="C4931"/>
        </row>
        <row r="4932">
          <cell r="B4932" t="str">
            <v/>
          </cell>
          <cell r="C4932"/>
        </row>
        <row r="4933">
          <cell r="B4933" t="str">
            <v/>
          </cell>
          <cell r="C4933"/>
        </row>
        <row r="4934">
          <cell r="B4934" t="str">
            <v/>
          </cell>
          <cell r="C4934"/>
        </row>
        <row r="4935">
          <cell r="B4935" t="str">
            <v/>
          </cell>
          <cell r="C4935"/>
        </row>
        <row r="4936">
          <cell r="B4936" t="str">
            <v/>
          </cell>
          <cell r="C4936"/>
        </row>
        <row r="4937">
          <cell r="B4937" t="str">
            <v/>
          </cell>
          <cell r="C4937"/>
        </row>
        <row r="4938">
          <cell r="B4938" t="str">
            <v/>
          </cell>
          <cell r="C4938"/>
        </row>
        <row r="4939">
          <cell r="B4939" t="str">
            <v/>
          </cell>
          <cell r="C4939"/>
        </row>
        <row r="4940">
          <cell r="B4940" t="str">
            <v/>
          </cell>
          <cell r="C4940"/>
        </row>
        <row r="4941">
          <cell r="B4941" t="str">
            <v/>
          </cell>
          <cell r="C4941"/>
        </row>
        <row r="4942">
          <cell r="B4942" t="str">
            <v/>
          </cell>
          <cell r="C4942"/>
        </row>
        <row r="4943">
          <cell r="B4943" t="str">
            <v/>
          </cell>
          <cell r="C4943"/>
        </row>
        <row r="4944">
          <cell r="B4944" t="str">
            <v/>
          </cell>
          <cell r="C4944"/>
        </row>
        <row r="4945">
          <cell r="B4945" t="str">
            <v/>
          </cell>
          <cell r="C4945"/>
        </row>
        <row r="4946">
          <cell r="B4946" t="str">
            <v/>
          </cell>
          <cell r="C4946"/>
        </row>
        <row r="4947">
          <cell r="B4947" t="str">
            <v/>
          </cell>
          <cell r="C4947"/>
        </row>
        <row r="4948">
          <cell r="B4948" t="str">
            <v/>
          </cell>
          <cell r="C4948"/>
        </row>
        <row r="4949">
          <cell r="B4949" t="str">
            <v/>
          </cell>
          <cell r="C4949"/>
        </row>
        <row r="4950">
          <cell r="B4950" t="str">
            <v/>
          </cell>
          <cell r="C4950"/>
        </row>
        <row r="4951">
          <cell r="B4951" t="str">
            <v/>
          </cell>
          <cell r="C4951"/>
        </row>
        <row r="4952">
          <cell r="B4952" t="str">
            <v/>
          </cell>
          <cell r="C4952"/>
        </row>
        <row r="4953">
          <cell r="B4953" t="str">
            <v/>
          </cell>
          <cell r="C4953"/>
        </row>
        <row r="4954">
          <cell r="B4954" t="str">
            <v/>
          </cell>
          <cell r="C4954"/>
        </row>
        <row r="4955">
          <cell r="B4955" t="str">
            <v/>
          </cell>
          <cell r="C4955"/>
        </row>
        <row r="4956">
          <cell r="B4956" t="str">
            <v/>
          </cell>
          <cell r="C4956"/>
        </row>
        <row r="4957">
          <cell r="B4957" t="str">
            <v/>
          </cell>
          <cell r="C4957"/>
        </row>
        <row r="4958">
          <cell r="B4958" t="str">
            <v/>
          </cell>
          <cell r="C4958"/>
        </row>
        <row r="4959">
          <cell r="B4959" t="str">
            <v/>
          </cell>
          <cell r="C4959"/>
        </row>
        <row r="4960">
          <cell r="B4960" t="str">
            <v/>
          </cell>
          <cell r="C4960"/>
        </row>
        <row r="4961">
          <cell r="B4961" t="str">
            <v/>
          </cell>
          <cell r="C4961"/>
        </row>
        <row r="4962">
          <cell r="B4962" t="str">
            <v/>
          </cell>
          <cell r="C4962"/>
        </row>
        <row r="4963">
          <cell r="B4963" t="str">
            <v/>
          </cell>
          <cell r="C4963"/>
        </row>
        <row r="4964">
          <cell r="B4964" t="str">
            <v/>
          </cell>
          <cell r="C4964"/>
        </row>
        <row r="4965">
          <cell r="B4965" t="str">
            <v/>
          </cell>
          <cell r="C4965"/>
        </row>
        <row r="4966">
          <cell r="B4966" t="str">
            <v/>
          </cell>
          <cell r="C4966"/>
        </row>
        <row r="4967">
          <cell r="B4967" t="str">
            <v/>
          </cell>
          <cell r="C4967"/>
        </row>
        <row r="4968">
          <cell r="B4968" t="str">
            <v/>
          </cell>
          <cell r="C4968"/>
        </row>
        <row r="4969">
          <cell r="B4969" t="str">
            <v/>
          </cell>
          <cell r="C4969"/>
        </row>
        <row r="4970">
          <cell r="B4970" t="str">
            <v/>
          </cell>
          <cell r="C4970"/>
        </row>
        <row r="4971">
          <cell r="B4971" t="str">
            <v/>
          </cell>
          <cell r="C4971"/>
        </row>
        <row r="4972">
          <cell r="B4972" t="str">
            <v/>
          </cell>
          <cell r="C4972"/>
        </row>
        <row r="4973">
          <cell r="B4973" t="str">
            <v/>
          </cell>
          <cell r="C4973"/>
        </row>
        <row r="4974">
          <cell r="B4974" t="str">
            <v/>
          </cell>
          <cell r="C4974"/>
        </row>
        <row r="4975">
          <cell r="B4975" t="str">
            <v/>
          </cell>
          <cell r="C4975"/>
        </row>
        <row r="4976">
          <cell r="B4976" t="str">
            <v/>
          </cell>
          <cell r="C4976"/>
        </row>
        <row r="4977">
          <cell r="B4977" t="str">
            <v/>
          </cell>
          <cell r="C4977"/>
        </row>
        <row r="4978">
          <cell r="B4978" t="str">
            <v/>
          </cell>
          <cell r="C4978"/>
        </row>
        <row r="4979">
          <cell r="B4979" t="str">
            <v/>
          </cell>
          <cell r="C4979"/>
        </row>
        <row r="4980">
          <cell r="B4980" t="str">
            <v/>
          </cell>
          <cell r="C4980"/>
        </row>
        <row r="4981">
          <cell r="B4981" t="str">
            <v/>
          </cell>
          <cell r="C4981"/>
        </row>
        <row r="4982">
          <cell r="B4982" t="str">
            <v/>
          </cell>
          <cell r="C4982"/>
        </row>
        <row r="4983">
          <cell r="B4983" t="str">
            <v/>
          </cell>
          <cell r="C4983"/>
        </row>
        <row r="4984">
          <cell r="B4984" t="str">
            <v/>
          </cell>
          <cell r="C4984"/>
        </row>
        <row r="4985">
          <cell r="B4985" t="str">
            <v/>
          </cell>
          <cell r="C4985"/>
        </row>
        <row r="4986">
          <cell r="B4986" t="str">
            <v/>
          </cell>
          <cell r="C4986"/>
        </row>
        <row r="4987">
          <cell r="B4987" t="str">
            <v/>
          </cell>
          <cell r="C4987"/>
        </row>
        <row r="4988">
          <cell r="B4988" t="str">
            <v/>
          </cell>
          <cell r="C4988"/>
        </row>
        <row r="4989">
          <cell r="B4989" t="str">
            <v/>
          </cell>
          <cell r="C4989"/>
        </row>
        <row r="4990">
          <cell r="B4990" t="str">
            <v/>
          </cell>
          <cell r="C4990"/>
        </row>
        <row r="4991">
          <cell r="B4991" t="str">
            <v/>
          </cell>
          <cell r="C4991"/>
        </row>
        <row r="4992">
          <cell r="B4992" t="str">
            <v/>
          </cell>
          <cell r="C4992"/>
        </row>
        <row r="4993">
          <cell r="B4993" t="str">
            <v/>
          </cell>
          <cell r="C4993"/>
        </row>
        <row r="4994">
          <cell r="B4994" t="str">
            <v/>
          </cell>
          <cell r="C4994"/>
        </row>
        <row r="4995">
          <cell r="B4995" t="str">
            <v/>
          </cell>
          <cell r="C4995"/>
        </row>
        <row r="4996">
          <cell r="B4996" t="str">
            <v/>
          </cell>
          <cell r="C4996"/>
        </row>
        <row r="4997">
          <cell r="B4997" t="str">
            <v/>
          </cell>
          <cell r="C4997"/>
        </row>
        <row r="4998">
          <cell r="B4998" t="str">
            <v/>
          </cell>
          <cell r="C4998"/>
        </row>
        <row r="4999">
          <cell r="B4999" t="str">
            <v/>
          </cell>
          <cell r="C4999"/>
        </row>
        <row r="5000">
          <cell r="B5000" t="str">
            <v/>
          </cell>
          <cell r="C5000"/>
        </row>
        <row r="5001">
          <cell r="B5001" t="str">
            <v/>
          </cell>
          <cell r="C5001"/>
        </row>
        <row r="5002">
          <cell r="B5002" t="str">
            <v/>
          </cell>
          <cell r="C5002"/>
        </row>
        <row r="5003">
          <cell r="B5003" t="str">
            <v/>
          </cell>
          <cell r="C5003"/>
        </row>
        <row r="5004">
          <cell r="B5004" t="str">
            <v/>
          </cell>
          <cell r="C5004"/>
        </row>
        <row r="5005">
          <cell r="B5005" t="str">
            <v/>
          </cell>
          <cell r="C5005"/>
        </row>
        <row r="5006">
          <cell r="B5006" t="str">
            <v/>
          </cell>
          <cell r="C5006"/>
        </row>
        <row r="5007">
          <cell r="B5007" t="str">
            <v/>
          </cell>
          <cell r="C5007"/>
        </row>
        <row r="5008">
          <cell r="B5008" t="str">
            <v/>
          </cell>
          <cell r="C5008"/>
        </row>
        <row r="5009">
          <cell r="B5009" t="str">
            <v/>
          </cell>
          <cell r="C5009"/>
        </row>
        <row r="5010">
          <cell r="B5010" t="str">
            <v/>
          </cell>
          <cell r="C5010"/>
        </row>
        <row r="5011">
          <cell r="B5011" t="str">
            <v/>
          </cell>
          <cell r="C5011"/>
        </row>
        <row r="5012">
          <cell r="B5012" t="str">
            <v/>
          </cell>
          <cell r="C5012"/>
        </row>
        <row r="5013">
          <cell r="B5013" t="str">
            <v/>
          </cell>
          <cell r="C5013"/>
        </row>
        <row r="5014">
          <cell r="B5014" t="str">
            <v/>
          </cell>
          <cell r="C5014"/>
        </row>
        <row r="5015">
          <cell r="B5015" t="str">
            <v/>
          </cell>
          <cell r="C5015"/>
        </row>
        <row r="5016">
          <cell r="B5016" t="str">
            <v/>
          </cell>
          <cell r="C5016"/>
        </row>
        <row r="5017">
          <cell r="B5017" t="str">
            <v/>
          </cell>
          <cell r="C5017"/>
        </row>
        <row r="5018">
          <cell r="B5018" t="str">
            <v/>
          </cell>
          <cell r="C5018"/>
        </row>
        <row r="5019">
          <cell r="B5019" t="str">
            <v/>
          </cell>
          <cell r="C5019"/>
        </row>
        <row r="5020">
          <cell r="B5020" t="str">
            <v/>
          </cell>
          <cell r="C5020"/>
        </row>
        <row r="5021">
          <cell r="B5021" t="str">
            <v/>
          </cell>
          <cell r="C5021"/>
        </row>
        <row r="5022">
          <cell r="B5022" t="str">
            <v/>
          </cell>
          <cell r="C5022"/>
        </row>
        <row r="5023">
          <cell r="B5023" t="str">
            <v/>
          </cell>
          <cell r="C5023"/>
        </row>
        <row r="5024">
          <cell r="B5024" t="str">
            <v/>
          </cell>
          <cell r="C5024"/>
        </row>
        <row r="5025">
          <cell r="B5025" t="str">
            <v/>
          </cell>
          <cell r="C5025"/>
        </row>
        <row r="5026">
          <cell r="B5026" t="str">
            <v/>
          </cell>
          <cell r="C5026"/>
        </row>
        <row r="5027">
          <cell r="B5027" t="str">
            <v/>
          </cell>
          <cell r="C5027"/>
        </row>
        <row r="5028">
          <cell r="B5028" t="str">
            <v/>
          </cell>
          <cell r="C5028"/>
        </row>
        <row r="5029">
          <cell r="B5029" t="str">
            <v/>
          </cell>
          <cell r="C5029"/>
        </row>
        <row r="5030">
          <cell r="B5030" t="str">
            <v/>
          </cell>
          <cell r="C5030"/>
        </row>
        <row r="5031">
          <cell r="B5031" t="str">
            <v/>
          </cell>
          <cell r="C5031"/>
        </row>
        <row r="5032">
          <cell r="B5032" t="str">
            <v/>
          </cell>
          <cell r="C5032"/>
        </row>
        <row r="5033">
          <cell r="B5033" t="str">
            <v/>
          </cell>
          <cell r="C5033"/>
        </row>
        <row r="5034">
          <cell r="B5034" t="str">
            <v/>
          </cell>
          <cell r="C5034"/>
        </row>
        <row r="5035">
          <cell r="B5035" t="str">
            <v/>
          </cell>
          <cell r="C5035"/>
        </row>
        <row r="5036">
          <cell r="B5036" t="str">
            <v/>
          </cell>
          <cell r="C5036"/>
        </row>
        <row r="5037">
          <cell r="B5037" t="str">
            <v/>
          </cell>
          <cell r="C5037"/>
        </row>
        <row r="5038">
          <cell r="B5038" t="str">
            <v/>
          </cell>
          <cell r="C5038"/>
        </row>
        <row r="5039">
          <cell r="B5039" t="str">
            <v/>
          </cell>
          <cell r="C5039"/>
        </row>
        <row r="5040">
          <cell r="B5040" t="str">
            <v/>
          </cell>
          <cell r="C5040"/>
        </row>
        <row r="5041">
          <cell r="B5041" t="str">
            <v/>
          </cell>
          <cell r="C5041"/>
        </row>
        <row r="5042">
          <cell r="B5042" t="str">
            <v/>
          </cell>
          <cell r="C5042"/>
        </row>
        <row r="5043">
          <cell r="B5043" t="str">
            <v/>
          </cell>
          <cell r="C5043"/>
        </row>
        <row r="5044">
          <cell r="B5044" t="str">
            <v/>
          </cell>
          <cell r="C5044"/>
        </row>
        <row r="5045">
          <cell r="B5045" t="str">
            <v/>
          </cell>
          <cell r="C5045"/>
        </row>
        <row r="5046">
          <cell r="B5046" t="str">
            <v/>
          </cell>
          <cell r="C5046"/>
        </row>
        <row r="5047">
          <cell r="B5047" t="str">
            <v/>
          </cell>
          <cell r="C5047"/>
        </row>
        <row r="5048">
          <cell r="B5048" t="str">
            <v/>
          </cell>
          <cell r="C5048"/>
        </row>
        <row r="5049">
          <cell r="B5049" t="str">
            <v/>
          </cell>
          <cell r="C5049"/>
        </row>
        <row r="5050">
          <cell r="B5050" t="str">
            <v/>
          </cell>
          <cell r="C5050"/>
        </row>
        <row r="5051">
          <cell r="B5051" t="str">
            <v/>
          </cell>
          <cell r="C5051"/>
        </row>
        <row r="5052">
          <cell r="B5052" t="str">
            <v/>
          </cell>
          <cell r="C5052"/>
        </row>
        <row r="5053">
          <cell r="B5053" t="str">
            <v/>
          </cell>
          <cell r="C5053"/>
        </row>
        <row r="5054">
          <cell r="B5054" t="str">
            <v/>
          </cell>
          <cell r="C5054"/>
        </row>
        <row r="5055">
          <cell r="B5055" t="str">
            <v/>
          </cell>
          <cell r="C5055"/>
        </row>
        <row r="5056">
          <cell r="B5056" t="str">
            <v/>
          </cell>
          <cell r="C5056"/>
        </row>
        <row r="5057">
          <cell r="B5057" t="str">
            <v/>
          </cell>
          <cell r="C5057"/>
        </row>
        <row r="5058">
          <cell r="B5058" t="str">
            <v/>
          </cell>
          <cell r="C5058"/>
        </row>
        <row r="5059">
          <cell r="B5059" t="str">
            <v/>
          </cell>
          <cell r="C5059"/>
        </row>
        <row r="5060">
          <cell r="B5060" t="str">
            <v/>
          </cell>
          <cell r="C5060"/>
        </row>
        <row r="5061">
          <cell r="B5061" t="str">
            <v/>
          </cell>
          <cell r="C5061"/>
        </row>
        <row r="5062">
          <cell r="B5062" t="str">
            <v/>
          </cell>
          <cell r="C5062"/>
        </row>
        <row r="5063">
          <cell r="B5063" t="str">
            <v/>
          </cell>
          <cell r="C5063"/>
        </row>
        <row r="5064">
          <cell r="B5064" t="str">
            <v/>
          </cell>
          <cell r="C5064"/>
        </row>
        <row r="5065">
          <cell r="B5065" t="str">
            <v/>
          </cell>
          <cell r="C5065"/>
        </row>
        <row r="5066">
          <cell r="B5066" t="str">
            <v/>
          </cell>
          <cell r="C5066"/>
        </row>
        <row r="5067">
          <cell r="B5067" t="str">
            <v/>
          </cell>
          <cell r="C5067"/>
        </row>
        <row r="5068">
          <cell r="B5068" t="str">
            <v/>
          </cell>
          <cell r="C5068"/>
        </row>
        <row r="5069">
          <cell r="B5069" t="str">
            <v/>
          </cell>
          <cell r="C5069"/>
        </row>
        <row r="5070">
          <cell r="B5070" t="str">
            <v/>
          </cell>
          <cell r="C5070"/>
        </row>
        <row r="5071">
          <cell r="B5071" t="str">
            <v/>
          </cell>
          <cell r="C5071"/>
        </row>
        <row r="5072">
          <cell r="B5072" t="str">
            <v/>
          </cell>
          <cell r="C5072"/>
        </row>
        <row r="5073">
          <cell r="B5073" t="str">
            <v/>
          </cell>
          <cell r="C5073"/>
        </row>
        <row r="5074">
          <cell r="B5074" t="str">
            <v/>
          </cell>
          <cell r="C5074"/>
        </row>
        <row r="5075">
          <cell r="B5075" t="str">
            <v/>
          </cell>
          <cell r="C5075"/>
        </row>
        <row r="5076">
          <cell r="B5076" t="str">
            <v/>
          </cell>
          <cell r="C5076"/>
        </row>
        <row r="5077">
          <cell r="B5077" t="str">
            <v/>
          </cell>
          <cell r="C5077"/>
        </row>
        <row r="5078">
          <cell r="B5078" t="str">
            <v/>
          </cell>
          <cell r="C5078"/>
        </row>
        <row r="5079">
          <cell r="B5079" t="str">
            <v/>
          </cell>
          <cell r="C5079"/>
        </row>
        <row r="5080">
          <cell r="B5080" t="str">
            <v/>
          </cell>
          <cell r="C5080"/>
        </row>
        <row r="5081">
          <cell r="B5081" t="str">
            <v/>
          </cell>
          <cell r="C5081"/>
        </row>
        <row r="5082">
          <cell r="B5082" t="str">
            <v/>
          </cell>
          <cell r="C5082"/>
        </row>
        <row r="5083">
          <cell r="B5083" t="str">
            <v/>
          </cell>
          <cell r="C5083"/>
        </row>
        <row r="5084">
          <cell r="B5084" t="str">
            <v/>
          </cell>
          <cell r="C5084"/>
        </row>
        <row r="5085">
          <cell r="B5085" t="str">
            <v/>
          </cell>
          <cell r="C5085"/>
        </row>
        <row r="5086">
          <cell r="B5086" t="str">
            <v/>
          </cell>
          <cell r="C5086"/>
        </row>
        <row r="5087">
          <cell r="B5087" t="str">
            <v/>
          </cell>
          <cell r="C5087"/>
        </row>
        <row r="5088">
          <cell r="B5088" t="str">
            <v/>
          </cell>
          <cell r="C5088"/>
        </row>
        <row r="5089">
          <cell r="B5089" t="str">
            <v/>
          </cell>
          <cell r="C5089"/>
        </row>
        <row r="5090">
          <cell r="B5090" t="str">
            <v/>
          </cell>
          <cell r="C5090"/>
        </row>
        <row r="5091">
          <cell r="B5091" t="str">
            <v/>
          </cell>
          <cell r="C5091"/>
        </row>
        <row r="5092">
          <cell r="B5092" t="str">
            <v/>
          </cell>
          <cell r="C5092"/>
        </row>
        <row r="5093">
          <cell r="B5093" t="str">
            <v/>
          </cell>
          <cell r="C5093"/>
        </row>
        <row r="5094">
          <cell r="B5094" t="str">
            <v/>
          </cell>
          <cell r="C5094"/>
        </row>
        <row r="5095">
          <cell r="B5095" t="str">
            <v/>
          </cell>
          <cell r="C5095"/>
        </row>
        <row r="5096">
          <cell r="B5096" t="str">
            <v/>
          </cell>
          <cell r="C5096"/>
        </row>
        <row r="5097">
          <cell r="B5097" t="str">
            <v/>
          </cell>
          <cell r="C5097"/>
        </row>
        <row r="5098">
          <cell r="B5098" t="str">
            <v/>
          </cell>
          <cell r="C5098"/>
        </row>
        <row r="5099">
          <cell r="B5099" t="str">
            <v/>
          </cell>
          <cell r="C5099"/>
        </row>
        <row r="5100">
          <cell r="B5100" t="str">
            <v/>
          </cell>
          <cell r="C5100"/>
        </row>
        <row r="5101">
          <cell r="B5101" t="str">
            <v/>
          </cell>
          <cell r="C5101"/>
        </row>
        <row r="5102">
          <cell r="B5102" t="str">
            <v/>
          </cell>
          <cell r="C5102"/>
        </row>
        <row r="5103">
          <cell r="B5103" t="str">
            <v/>
          </cell>
          <cell r="C5103"/>
        </row>
        <row r="5104">
          <cell r="B5104" t="str">
            <v/>
          </cell>
          <cell r="C5104"/>
        </row>
        <row r="5105">
          <cell r="B5105" t="str">
            <v/>
          </cell>
          <cell r="C5105"/>
        </row>
        <row r="5106">
          <cell r="B5106" t="str">
            <v/>
          </cell>
          <cell r="C5106"/>
        </row>
        <row r="5107">
          <cell r="B5107" t="str">
            <v/>
          </cell>
          <cell r="C5107"/>
        </row>
        <row r="5108">
          <cell r="B5108" t="str">
            <v/>
          </cell>
          <cell r="C5108"/>
        </row>
        <row r="5109">
          <cell r="B5109" t="str">
            <v/>
          </cell>
          <cell r="C5109"/>
        </row>
        <row r="5110">
          <cell r="B5110" t="str">
            <v/>
          </cell>
          <cell r="C5110"/>
        </row>
        <row r="5111">
          <cell r="B5111" t="str">
            <v/>
          </cell>
          <cell r="C5111"/>
        </row>
        <row r="5112">
          <cell r="B5112" t="str">
            <v/>
          </cell>
          <cell r="C5112"/>
        </row>
        <row r="5113">
          <cell r="B5113" t="str">
            <v/>
          </cell>
          <cell r="C5113"/>
        </row>
        <row r="5114">
          <cell r="B5114" t="str">
            <v/>
          </cell>
          <cell r="C5114"/>
        </row>
        <row r="5115">
          <cell r="B5115" t="str">
            <v/>
          </cell>
          <cell r="C5115"/>
        </row>
        <row r="5116">
          <cell r="B5116" t="str">
            <v/>
          </cell>
          <cell r="C5116"/>
        </row>
        <row r="5117">
          <cell r="B5117" t="str">
            <v/>
          </cell>
          <cell r="C5117"/>
        </row>
        <row r="5118">
          <cell r="B5118" t="str">
            <v/>
          </cell>
          <cell r="C5118"/>
        </row>
        <row r="5119">
          <cell r="B5119" t="str">
            <v/>
          </cell>
          <cell r="C5119"/>
        </row>
        <row r="5120">
          <cell r="B5120" t="str">
            <v/>
          </cell>
          <cell r="C5120"/>
        </row>
        <row r="5121">
          <cell r="B5121" t="str">
            <v/>
          </cell>
          <cell r="C5121"/>
        </row>
        <row r="5122">
          <cell r="B5122" t="str">
            <v/>
          </cell>
          <cell r="C5122"/>
        </row>
        <row r="5123">
          <cell r="B5123" t="str">
            <v/>
          </cell>
          <cell r="C5123"/>
        </row>
        <row r="5124">
          <cell r="B5124" t="str">
            <v/>
          </cell>
          <cell r="C5124"/>
        </row>
        <row r="5125">
          <cell r="B5125" t="str">
            <v/>
          </cell>
          <cell r="C5125"/>
        </row>
        <row r="5126">
          <cell r="B5126" t="str">
            <v/>
          </cell>
          <cell r="C5126"/>
        </row>
        <row r="5127">
          <cell r="B5127" t="str">
            <v/>
          </cell>
          <cell r="C5127"/>
        </row>
        <row r="5128">
          <cell r="B5128" t="str">
            <v/>
          </cell>
          <cell r="C5128"/>
        </row>
        <row r="5129">
          <cell r="B5129" t="str">
            <v/>
          </cell>
          <cell r="C5129"/>
        </row>
        <row r="5130">
          <cell r="B5130" t="str">
            <v/>
          </cell>
          <cell r="C5130"/>
        </row>
        <row r="5131">
          <cell r="B5131" t="str">
            <v/>
          </cell>
          <cell r="C5131"/>
        </row>
        <row r="5132">
          <cell r="B5132" t="str">
            <v/>
          </cell>
          <cell r="C5132"/>
        </row>
        <row r="5133">
          <cell r="B5133" t="str">
            <v/>
          </cell>
          <cell r="C5133"/>
        </row>
        <row r="5134">
          <cell r="B5134" t="str">
            <v/>
          </cell>
          <cell r="C5134"/>
        </row>
        <row r="5135">
          <cell r="B5135" t="str">
            <v/>
          </cell>
          <cell r="C5135"/>
        </row>
        <row r="5136">
          <cell r="B5136" t="str">
            <v/>
          </cell>
          <cell r="C5136"/>
        </row>
        <row r="5137">
          <cell r="B5137" t="str">
            <v/>
          </cell>
          <cell r="C5137"/>
        </row>
        <row r="5138">
          <cell r="B5138" t="str">
            <v/>
          </cell>
          <cell r="C5138"/>
        </row>
        <row r="5139">
          <cell r="B5139" t="str">
            <v/>
          </cell>
          <cell r="C5139"/>
        </row>
        <row r="5140">
          <cell r="B5140" t="str">
            <v/>
          </cell>
          <cell r="C5140"/>
        </row>
        <row r="5141">
          <cell r="B5141" t="str">
            <v/>
          </cell>
          <cell r="C5141"/>
        </row>
        <row r="5142">
          <cell r="B5142" t="str">
            <v/>
          </cell>
          <cell r="C5142"/>
        </row>
        <row r="5143">
          <cell r="B5143" t="str">
            <v/>
          </cell>
          <cell r="C5143"/>
        </row>
        <row r="5144">
          <cell r="B5144" t="str">
            <v/>
          </cell>
          <cell r="C5144"/>
        </row>
        <row r="5145">
          <cell r="B5145" t="str">
            <v/>
          </cell>
          <cell r="C5145"/>
        </row>
        <row r="5146">
          <cell r="B5146" t="str">
            <v/>
          </cell>
          <cell r="C5146"/>
        </row>
        <row r="5147">
          <cell r="B5147" t="str">
            <v/>
          </cell>
          <cell r="C5147"/>
        </row>
        <row r="5148">
          <cell r="B5148" t="str">
            <v/>
          </cell>
          <cell r="C5148"/>
        </row>
        <row r="5149">
          <cell r="B5149" t="str">
            <v/>
          </cell>
          <cell r="C5149"/>
        </row>
        <row r="5150">
          <cell r="B5150" t="str">
            <v/>
          </cell>
          <cell r="C5150"/>
        </row>
        <row r="5151">
          <cell r="B5151" t="str">
            <v/>
          </cell>
          <cell r="C5151"/>
        </row>
        <row r="5152">
          <cell r="B5152" t="str">
            <v/>
          </cell>
          <cell r="C5152"/>
        </row>
        <row r="5153">
          <cell r="B5153" t="str">
            <v/>
          </cell>
          <cell r="C5153"/>
        </row>
        <row r="5154">
          <cell r="B5154" t="str">
            <v/>
          </cell>
          <cell r="C5154"/>
        </row>
        <row r="5155">
          <cell r="B5155" t="str">
            <v/>
          </cell>
          <cell r="C5155"/>
        </row>
        <row r="5156">
          <cell r="B5156" t="str">
            <v/>
          </cell>
          <cell r="C5156"/>
        </row>
        <row r="5157">
          <cell r="B5157" t="str">
            <v/>
          </cell>
          <cell r="C5157"/>
        </row>
        <row r="5158">
          <cell r="B5158" t="str">
            <v/>
          </cell>
          <cell r="C5158"/>
        </row>
        <row r="5159">
          <cell r="B5159" t="str">
            <v/>
          </cell>
          <cell r="C5159"/>
        </row>
        <row r="5160">
          <cell r="B5160" t="str">
            <v/>
          </cell>
          <cell r="C5160"/>
        </row>
        <row r="5161">
          <cell r="B5161" t="str">
            <v/>
          </cell>
          <cell r="C5161"/>
        </row>
        <row r="5162">
          <cell r="B5162" t="str">
            <v/>
          </cell>
          <cell r="C5162"/>
        </row>
        <row r="5163">
          <cell r="B5163" t="str">
            <v/>
          </cell>
          <cell r="C5163"/>
        </row>
        <row r="5164">
          <cell r="B5164" t="str">
            <v/>
          </cell>
          <cell r="C5164"/>
        </row>
        <row r="5165">
          <cell r="B5165" t="str">
            <v/>
          </cell>
          <cell r="C5165"/>
        </row>
        <row r="5166">
          <cell r="B5166" t="str">
            <v/>
          </cell>
          <cell r="C5166"/>
        </row>
        <row r="5167">
          <cell r="B5167" t="str">
            <v/>
          </cell>
          <cell r="C5167"/>
        </row>
        <row r="5168">
          <cell r="B5168" t="str">
            <v/>
          </cell>
          <cell r="C5168"/>
        </row>
        <row r="5169">
          <cell r="B5169" t="str">
            <v/>
          </cell>
          <cell r="C5169"/>
        </row>
        <row r="5170">
          <cell r="B5170" t="str">
            <v/>
          </cell>
          <cell r="C5170"/>
        </row>
        <row r="5171">
          <cell r="B5171" t="str">
            <v/>
          </cell>
          <cell r="C5171"/>
        </row>
        <row r="5172">
          <cell r="B5172" t="str">
            <v/>
          </cell>
          <cell r="C5172"/>
        </row>
        <row r="5173">
          <cell r="B5173" t="str">
            <v/>
          </cell>
          <cell r="C5173"/>
        </row>
        <row r="5174">
          <cell r="B5174" t="str">
            <v/>
          </cell>
          <cell r="C5174"/>
        </row>
        <row r="5175">
          <cell r="B5175" t="str">
            <v/>
          </cell>
          <cell r="C5175"/>
        </row>
        <row r="5176">
          <cell r="B5176" t="str">
            <v/>
          </cell>
          <cell r="C5176"/>
        </row>
        <row r="5177">
          <cell r="B5177" t="str">
            <v/>
          </cell>
          <cell r="C5177"/>
        </row>
        <row r="5178">
          <cell r="B5178" t="str">
            <v/>
          </cell>
          <cell r="C5178"/>
        </row>
        <row r="5179">
          <cell r="B5179" t="str">
            <v/>
          </cell>
          <cell r="C5179"/>
        </row>
        <row r="5180">
          <cell r="B5180" t="str">
            <v/>
          </cell>
          <cell r="C5180"/>
        </row>
        <row r="5181">
          <cell r="B5181" t="str">
            <v/>
          </cell>
          <cell r="C5181"/>
        </row>
        <row r="5182">
          <cell r="B5182" t="str">
            <v/>
          </cell>
          <cell r="C5182"/>
        </row>
        <row r="5183">
          <cell r="B5183" t="str">
            <v/>
          </cell>
          <cell r="C5183"/>
        </row>
        <row r="5184">
          <cell r="B5184" t="str">
            <v/>
          </cell>
          <cell r="C5184"/>
        </row>
        <row r="5185">
          <cell r="B5185" t="str">
            <v/>
          </cell>
          <cell r="C5185"/>
        </row>
        <row r="5186">
          <cell r="B5186" t="str">
            <v/>
          </cell>
          <cell r="C5186"/>
        </row>
        <row r="5187">
          <cell r="B5187" t="str">
            <v/>
          </cell>
          <cell r="C5187"/>
        </row>
        <row r="5188">
          <cell r="B5188" t="str">
            <v/>
          </cell>
          <cell r="C5188"/>
        </row>
        <row r="5189">
          <cell r="B5189" t="str">
            <v/>
          </cell>
          <cell r="C5189"/>
        </row>
        <row r="5190">
          <cell r="B5190" t="str">
            <v/>
          </cell>
          <cell r="C5190"/>
        </row>
        <row r="5191">
          <cell r="B5191" t="str">
            <v/>
          </cell>
          <cell r="C5191"/>
        </row>
        <row r="5192">
          <cell r="B5192" t="str">
            <v/>
          </cell>
          <cell r="C5192"/>
        </row>
        <row r="5193">
          <cell r="B5193" t="str">
            <v/>
          </cell>
          <cell r="C5193"/>
        </row>
        <row r="5194">
          <cell r="B5194" t="str">
            <v/>
          </cell>
          <cell r="C5194"/>
        </row>
        <row r="5195">
          <cell r="B5195" t="str">
            <v/>
          </cell>
          <cell r="C5195"/>
        </row>
        <row r="5196">
          <cell r="B5196" t="str">
            <v/>
          </cell>
          <cell r="C5196"/>
        </row>
        <row r="5197">
          <cell r="B5197" t="str">
            <v/>
          </cell>
          <cell r="C5197"/>
        </row>
        <row r="5198">
          <cell r="B5198" t="str">
            <v/>
          </cell>
          <cell r="C5198"/>
        </row>
        <row r="5199">
          <cell r="B5199" t="str">
            <v/>
          </cell>
          <cell r="C5199"/>
        </row>
        <row r="5200">
          <cell r="B5200" t="str">
            <v/>
          </cell>
          <cell r="C5200"/>
        </row>
        <row r="5201">
          <cell r="B5201" t="str">
            <v/>
          </cell>
          <cell r="C5201"/>
        </row>
        <row r="5202">
          <cell r="B5202" t="str">
            <v/>
          </cell>
          <cell r="C5202"/>
        </row>
        <row r="5203">
          <cell r="B5203" t="str">
            <v/>
          </cell>
          <cell r="C5203"/>
        </row>
        <row r="5204">
          <cell r="B5204" t="str">
            <v/>
          </cell>
          <cell r="C5204"/>
        </row>
        <row r="5205">
          <cell r="B5205" t="str">
            <v/>
          </cell>
          <cell r="C5205"/>
        </row>
        <row r="5206">
          <cell r="B5206" t="str">
            <v/>
          </cell>
          <cell r="C5206"/>
        </row>
        <row r="5207">
          <cell r="B5207" t="str">
            <v/>
          </cell>
          <cell r="C5207"/>
        </row>
        <row r="5208">
          <cell r="B5208" t="str">
            <v/>
          </cell>
          <cell r="C5208"/>
        </row>
        <row r="5209">
          <cell r="B5209" t="str">
            <v/>
          </cell>
          <cell r="C5209"/>
        </row>
        <row r="5210">
          <cell r="B5210" t="str">
            <v/>
          </cell>
          <cell r="C5210"/>
        </row>
        <row r="5211">
          <cell r="B5211" t="str">
            <v/>
          </cell>
          <cell r="C5211"/>
        </row>
        <row r="5212">
          <cell r="B5212" t="str">
            <v/>
          </cell>
          <cell r="C5212"/>
        </row>
        <row r="5213">
          <cell r="B5213" t="str">
            <v/>
          </cell>
          <cell r="C5213"/>
        </row>
        <row r="5214">
          <cell r="B5214" t="str">
            <v/>
          </cell>
          <cell r="C5214"/>
        </row>
        <row r="5215">
          <cell r="B5215" t="str">
            <v/>
          </cell>
          <cell r="C5215"/>
        </row>
        <row r="5216">
          <cell r="B5216" t="str">
            <v/>
          </cell>
          <cell r="C5216"/>
        </row>
        <row r="5217">
          <cell r="B5217" t="str">
            <v/>
          </cell>
          <cell r="C5217"/>
        </row>
        <row r="5218">
          <cell r="B5218" t="str">
            <v/>
          </cell>
          <cell r="C5218"/>
        </row>
        <row r="5219">
          <cell r="B5219" t="str">
            <v/>
          </cell>
          <cell r="C5219"/>
        </row>
        <row r="5220">
          <cell r="B5220" t="str">
            <v/>
          </cell>
          <cell r="C5220"/>
        </row>
        <row r="5221">
          <cell r="B5221" t="str">
            <v/>
          </cell>
          <cell r="C5221"/>
        </row>
        <row r="5222">
          <cell r="B5222" t="str">
            <v/>
          </cell>
          <cell r="C5222"/>
        </row>
        <row r="5223">
          <cell r="B5223" t="str">
            <v/>
          </cell>
          <cell r="C5223"/>
        </row>
        <row r="5224">
          <cell r="B5224" t="str">
            <v/>
          </cell>
          <cell r="C5224"/>
        </row>
        <row r="5225">
          <cell r="B5225" t="str">
            <v/>
          </cell>
          <cell r="C5225"/>
        </row>
        <row r="5226">
          <cell r="B5226" t="str">
            <v/>
          </cell>
          <cell r="C5226"/>
        </row>
        <row r="5227">
          <cell r="B5227" t="str">
            <v/>
          </cell>
          <cell r="C5227"/>
        </row>
        <row r="5228">
          <cell r="B5228" t="str">
            <v/>
          </cell>
          <cell r="C5228"/>
        </row>
        <row r="5229">
          <cell r="B5229" t="str">
            <v/>
          </cell>
          <cell r="C5229"/>
        </row>
        <row r="5230">
          <cell r="B5230" t="str">
            <v/>
          </cell>
          <cell r="C5230"/>
        </row>
        <row r="5231">
          <cell r="B5231" t="str">
            <v/>
          </cell>
          <cell r="C5231"/>
        </row>
        <row r="5232">
          <cell r="B5232" t="str">
            <v/>
          </cell>
          <cell r="C5232"/>
        </row>
        <row r="5233">
          <cell r="B5233" t="str">
            <v/>
          </cell>
          <cell r="C5233"/>
        </row>
        <row r="5234">
          <cell r="B5234" t="str">
            <v/>
          </cell>
          <cell r="C5234"/>
        </row>
        <row r="5235">
          <cell r="B5235" t="str">
            <v/>
          </cell>
          <cell r="C5235"/>
        </row>
        <row r="5236">
          <cell r="B5236" t="str">
            <v/>
          </cell>
          <cell r="C5236"/>
        </row>
        <row r="5237">
          <cell r="B5237" t="str">
            <v/>
          </cell>
          <cell r="C5237"/>
        </row>
        <row r="5238">
          <cell r="B5238" t="str">
            <v/>
          </cell>
          <cell r="C5238"/>
        </row>
        <row r="5239">
          <cell r="B5239" t="str">
            <v/>
          </cell>
          <cell r="C5239"/>
        </row>
        <row r="5240">
          <cell r="B5240" t="str">
            <v/>
          </cell>
          <cell r="C5240"/>
        </row>
        <row r="5241">
          <cell r="B5241" t="str">
            <v/>
          </cell>
          <cell r="C5241"/>
        </row>
        <row r="5242">
          <cell r="B5242" t="str">
            <v/>
          </cell>
          <cell r="C5242"/>
        </row>
        <row r="5243">
          <cell r="B5243" t="str">
            <v/>
          </cell>
          <cell r="C5243"/>
        </row>
        <row r="5244">
          <cell r="B5244" t="str">
            <v/>
          </cell>
          <cell r="C5244"/>
        </row>
        <row r="5245">
          <cell r="B5245" t="str">
            <v/>
          </cell>
          <cell r="C5245"/>
        </row>
        <row r="5246">
          <cell r="B5246" t="str">
            <v/>
          </cell>
          <cell r="C5246"/>
        </row>
        <row r="5247">
          <cell r="B5247" t="str">
            <v/>
          </cell>
          <cell r="C5247"/>
        </row>
        <row r="5248">
          <cell r="B5248" t="str">
            <v/>
          </cell>
          <cell r="C5248"/>
        </row>
        <row r="5249">
          <cell r="B5249" t="str">
            <v/>
          </cell>
          <cell r="C5249"/>
        </row>
        <row r="5250">
          <cell r="B5250" t="str">
            <v/>
          </cell>
          <cell r="C5250"/>
        </row>
        <row r="5251">
          <cell r="B5251" t="str">
            <v/>
          </cell>
          <cell r="D5251"/>
          <cell r="E5251"/>
          <cell r="F5251"/>
        </row>
        <row r="5252">
          <cell r="B5252" t="str">
            <v/>
          </cell>
          <cell r="D5252"/>
          <cell r="E5252"/>
          <cell r="F5252"/>
        </row>
        <row r="5253">
          <cell r="B5253" t="str">
            <v/>
          </cell>
          <cell r="D5253"/>
          <cell r="E5253"/>
          <cell r="F5253"/>
        </row>
        <row r="5254">
          <cell r="B5254" t="str">
            <v/>
          </cell>
          <cell r="D5254"/>
          <cell r="E5254"/>
          <cell r="F5254"/>
        </row>
        <row r="5255">
          <cell r="B5255" t="str">
            <v/>
          </cell>
          <cell r="D5255"/>
          <cell r="E5255"/>
          <cell r="F5255"/>
        </row>
        <row r="5256">
          <cell r="B5256"/>
          <cell r="D5256"/>
          <cell r="E5256"/>
          <cell r="F5256"/>
        </row>
        <row r="5257">
          <cell r="B5257"/>
          <cell r="D5257"/>
          <cell r="E5257"/>
          <cell r="F5257"/>
        </row>
        <row r="5258">
          <cell r="B5258"/>
          <cell r="D5258"/>
          <cell r="E5258"/>
          <cell r="F5258"/>
        </row>
        <row r="5259">
          <cell r="B5259"/>
          <cell r="D5259"/>
          <cell r="E5259"/>
          <cell r="F5259"/>
        </row>
        <row r="5260">
          <cell r="B5260"/>
          <cell r="D5260"/>
          <cell r="E5260"/>
          <cell r="F5260"/>
        </row>
        <row r="5261">
          <cell r="B5261"/>
          <cell r="D5261"/>
          <cell r="E5261"/>
          <cell r="F5261"/>
        </row>
        <row r="5262">
          <cell r="B5262"/>
          <cell r="D5262"/>
          <cell r="E5262"/>
          <cell r="F5262"/>
        </row>
        <row r="5263">
          <cell r="B5263"/>
          <cell r="D5263"/>
          <cell r="E5263"/>
          <cell r="F5263"/>
        </row>
        <row r="5264">
          <cell r="B5264"/>
          <cell r="D5264"/>
          <cell r="E5264"/>
          <cell r="F5264"/>
        </row>
        <row r="5265">
          <cell r="B5265"/>
          <cell r="D5265"/>
          <cell r="E5265"/>
          <cell r="F5265"/>
        </row>
        <row r="5266">
          <cell r="B5266"/>
          <cell r="D5266"/>
          <cell r="E5266"/>
          <cell r="F5266"/>
        </row>
        <row r="5267">
          <cell r="B5267"/>
          <cell r="D5267"/>
          <cell r="E5267"/>
          <cell r="F5267"/>
        </row>
        <row r="5268">
          <cell r="B5268"/>
          <cell r="D5268"/>
          <cell r="E5268"/>
          <cell r="F5268"/>
        </row>
        <row r="5269">
          <cell r="B5269"/>
          <cell r="D5269"/>
          <cell r="E5269"/>
          <cell r="F5269"/>
        </row>
        <row r="5270">
          <cell r="B5270"/>
          <cell r="D5270"/>
          <cell r="E5270"/>
          <cell r="F5270"/>
        </row>
        <row r="5271">
          <cell r="B5271"/>
          <cell r="D5271"/>
          <cell r="E5271"/>
          <cell r="F5271"/>
        </row>
        <row r="5272">
          <cell r="B5272"/>
          <cell r="D5272"/>
          <cell r="E5272"/>
          <cell r="F5272"/>
        </row>
        <row r="5273">
          <cell r="B5273"/>
          <cell r="D5273"/>
          <cell r="E5273"/>
          <cell r="F5273"/>
        </row>
        <row r="5274">
          <cell r="B5274"/>
          <cell r="D5274"/>
          <cell r="E5274"/>
          <cell r="F5274"/>
        </row>
        <row r="5275">
          <cell r="B5275"/>
          <cell r="D5275"/>
          <cell r="E5275"/>
          <cell r="F5275"/>
        </row>
        <row r="5276">
          <cell r="B5276"/>
          <cell r="D5276"/>
          <cell r="E5276"/>
          <cell r="F5276"/>
        </row>
        <row r="5277">
          <cell r="B5277"/>
          <cell r="D5277"/>
          <cell r="E5277"/>
          <cell r="F5277"/>
        </row>
        <row r="5278">
          <cell r="B5278"/>
          <cell r="D5278"/>
          <cell r="E5278"/>
          <cell r="F5278"/>
        </row>
        <row r="5279">
          <cell r="B5279"/>
          <cell r="D5279"/>
          <cell r="E5279"/>
          <cell r="F5279"/>
        </row>
        <row r="5280">
          <cell r="B5280"/>
          <cell r="D5280"/>
          <cell r="E5280"/>
          <cell r="F5280"/>
        </row>
        <row r="5281">
          <cell r="B5281"/>
          <cell r="D5281"/>
          <cell r="E5281"/>
          <cell r="F5281"/>
        </row>
        <row r="5282">
          <cell r="B5282"/>
          <cell r="D5282"/>
          <cell r="E5282"/>
          <cell r="F5282"/>
        </row>
        <row r="5283">
          <cell r="B5283"/>
          <cell r="D5283"/>
          <cell r="E5283"/>
          <cell r="F5283"/>
        </row>
        <row r="5284">
          <cell r="B5284"/>
          <cell r="D5284"/>
          <cell r="E5284"/>
          <cell r="F5284"/>
        </row>
        <row r="5285">
          <cell r="B5285"/>
          <cell r="D5285"/>
          <cell r="E5285"/>
          <cell r="F5285"/>
        </row>
        <row r="5286">
          <cell r="B5286"/>
          <cell r="D5286"/>
          <cell r="E5286"/>
          <cell r="F5286"/>
        </row>
        <row r="5287">
          <cell r="B5287"/>
          <cell r="D5287"/>
          <cell r="E5287"/>
          <cell r="F5287"/>
        </row>
        <row r="5288">
          <cell r="B5288"/>
          <cell r="D5288"/>
          <cell r="E5288"/>
          <cell r="F5288"/>
        </row>
        <row r="5289">
          <cell r="B5289"/>
          <cell r="D5289"/>
          <cell r="E5289"/>
          <cell r="F5289"/>
        </row>
        <row r="5290">
          <cell r="B5290"/>
          <cell r="D5290"/>
          <cell r="E5290"/>
          <cell r="F5290"/>
        </row>
        <row r="5291">
          <cell r="B5291"/>
          <cell r="D5291"/>
          <cell r="E5291"/>
          <cell r="F5291"/>
        </row>
        <row r="5292">
          <cell r="B5292"/>
          <cell r="D5292"/>
          <cell r="E5292"/>
          <cell r="F5292"/>
        </row>
        <row r="5293">
          <cell r="B5293"/>
          <cell r="D5293"/>
          <cell r="E5293"/>
          <cell r="F5293"/>
        </row>
        <row r="5294">
          <cell r="B5294"/>
          <cell r="D5294"/>
          <cell r="E5294"/>
          <cell r="F5294"/>
        </row>
        <row r="5295">
          <cell r="B5295"/>
          <cell r="D5295"/>
          <cell r="E5295"/>
          <cell r="F5295"/>
        </row>
        <row r="5296">
          <cell r="B5296"/>
          <cell r="D5296"/>
          <cell r="E5296"/>
          <cell r="F5296"/>
        </row>
        <row r="5297">
          <cell r="B5297"/>
          <cell r="D5297"/>
          <cell r="E5297"/>
          <cell r="F5297"/>
        </row>
        <row r="5298">
          <cell r="B5298"/>
          <cell r="D5298"/>
          <cell r="E5298"/>
          <cell r="F5298"/>
        </row>
        <row r="5299">
          <cell r="B5299"/>
          <cell r="D5299"/>
          <cell r="E5299"/>
          <cell r="F5299"/>
        </row>
        <row r="5300">
          <cell r="B5300"/>
          <cell r="D5300"/>
          <cell r="E5300"/>
          <cell r="F5300"/>
        </row>
        <row r="5301">
          <cell r="B5301"/>
          <cell r="D5301"/>
          <cell r="E5301"/>
          <cell r="F5301"/>
        </row>
        <row r="5302">
          <cell r="B5302"/>
          <cell r="D5302"/>
          <cell r="E5302"/>
          <cell r="F5302"/>
        </row>
        <row r="5303">
          <cell r="B5303"/>
          <cell r="D5303"/>
          <cell r="E5303"/>
          <cell r="F5303"/>
        </row>
        <row r="5304">
          <cell r="B5304"/>
          <cell r="D5304"/>
          <cell r="E5304"/>
          <cell r="F5304"/>
        </row>
        <row r="5305">
          <cell r="B5305"/>
          <cell r="D5305"/>
          <cell r="E5305"/>
          <cell r="F5305"/>
        </row>
        <row r="5306">
          <cell r="B5306"/>
          <cell r="D5306"/>
          <cell r="E5306"/>
          <cell r="F5306"/>
        </row>
        <row r="5307">
          <cell r="B5307"/>
          <cell r="D5307"/>
          <cell r="E5307"/>
          <cell r="F5307"/>
        </row>
        <row r="5308">
          <cell r="B5308"/>
          <cell r="D5308"/>
          <cell r="E5308"/>
          <cell r="F5308"/>
        </row>
        <row r="5309">
          <cell r="B5309"/>
          <cell r="D5309"/>
          <cell r="E5309"/>
          <cell r="F5309"/>
        </row>
        <row r="5310">
          <cell r="B5310"/>
          <cell r="D5310"/>
          <cell r="E5310"/>
          <cell r="F5310"/>
        </row>
        <row r="5311">
          <cell r="B5311"/>
          <cell r="D5311"/>
          <cell r="E5311"/>
          <cell r="F5311"/>
        </row>
        <row r="5312">
          <cell r="B5312"/>
          <cell r="D5312"/>
          <cell r="E5312"/>
          <cell r="F5312"/>
        </row>
        <row r="5313">
          <cell r="B5313"/>
          <cell r="D5313"/>
          <cell r="E5313"/>
          <cell r="F5313"/>
        </row>
        <row r="5314">
          <cell r="B5314"/>
          <cell r="D5314"/>
          <cell r="E5314"/>
          <cell r="F5314"/>
        </row>
        <row r="5315">
          <cell r="B5315"/>
          <cell r="D5315"/>
          <cell r="E5315"/>
          <cell r="F5315"/>
        </row>
        <row r="5316">
          <cell r="B5316"/>
          <cell r="D5316"/>
          <cell r="E5316"/>
          <cell r="F5316"/>
        </row>
        <row r="5317">
          <cell r="B5317"/>
          <cell r="D5317"/>
          <cell r="E5317"/>
          <cell r="F5317"/>
        </row>
        <row r="5318">
          <cell r="B5318"/>
          <cell r="D5318"/>
          <cell r="E5318"/>
          <cell r="F5318"/>
        </row>
        <row r="5319">
          <cell r="B5319"/>
          <cell r="D5319"/>
          <cell r="E5319"/>
          <cell r="F5319"/>
        </row>
        <row r="5320">
          <cell r="B5320"/>
          <cell r="D5320"/>
          <cell r="E5320"/>
          <cell r="F5320"/>
        </row>
        <row r="5321">
          <cell r="B5321"/>
          <cell r="D5321"/>
          <cell r="E5321"/>
          <cell r="F5321"/>
        </row>
        <row r="5322">
          <cell r="B5322"/>
          <cell r="D5322"/>
          <cell r="E5322"/>
          <cell r="F5322"/>
        </row>
        <row r="5323">
          <cell r="B5323"/>
          <cell r="D5323"/>
          <cell r="E5323"/>
          <cell r="F5323"/>
        </row>
        <row r="5324">
          <cell r="B5324"/>
          <cell r="D5324"/>
          <cell r="E5324"/>
          <cell r="F5324"/>
        </row>
        <row r="5325">
          <cell r="B5325"/>
          <cell r="D5325"/>
          <cell r="E5325"/>
          <cell r="F5325"/>
        </row>
        <row r="5326">
          <cell r="B5326"/>
          <cell r="D5326"/>
          <cell r="E5326"/>
          <cell r="F5326"/>
        </row>
        <row r="5327">
          <cell r="B5327"/>
          <cell r="D5327"/>
          <cell r="E5327"/>
          <cell r="F5327"/>
        </row>
        <row r="5328">
          <cell r="B5328"/>
          <cell r="D5328"/>
          <cell r="E5328"/>
          <cell r="F5328"/>
        </row>
        <row r="5329">
          <cell r="B5329"/>
          <cell r="D5329"/>
          <cell r="E5329"/>
          <cell r="F5329"/>
        </row>
        <row r="5330">
          <cell r="B5330"/>
          <cell r="D5330"/>
          <cell r="E5330"/>
          <cell r="F5330"/>
        </row>
        <row r="5331">
          <cell r="B5331"/>
          <cell r="D5331"/>
          <cell r="E5331"/>
          <cell r="F5331"/>
        </row>
        <row r="5332">
          <cell r="B5332"/>
          <cell r="D5332"/>
          <cell r="E5332"/>
          <cell r="F5332"/>
        </row>
        <row r="5333">
          <cell r="B5333"/>
          <cell r="D5333"/>
          <cell r="E5333"/>
          <cell r="F5333"/>
        </row>
        <row r="5334">
          <cell r="B5334"/>
          <cell r="D5334"/>
          <cell r="E5334"/>
          <cell r="F5334"/>
        </row>
        <row r="5335">
          <cell r="B5335"/>
          <cell r="D5335"/>
          <cell r="E5335"/>
          <cell r="F5335"/>
        </row>
        <row r="5336">
          <cell r="B5336"/>
          <cell r="D5336"/>
          <cell r="E5336"/>
          <cell r="F5336"/>
        </row>
        <row r="5337">
          <cell r="B5337"/>
          <cell r="D5337"/>
          <cell r="E5337"/>
          <cell r="F5337"/>
        </row>
        <row r="5338">
          <cell r="B5338"/>
          <cell r="D5338"/>
          <cell r="E5338"/>
          <cell r="F5338"/>
        </row>
        <row r="5339">
          <cell r="B5339"/>
          <cell r="D5339"/>
          <cell r="E5339"/>
          <cell r="F5339"/>
        </row>
        <row r="5340">
          <cell r="B5340"/>
          <cell r="D5340"/>
          <cell r="E5340"/>
          <cell r="F5340"/>
        </row>
        <row r="5341">
          <cell r="B5341"/>
          <cell r="D5341"/>
          <cell r="E5341"/>
          <cell r="F5341"/>
        </row>
        <row r="5342">
          <cell r="B5342"/>
          <cell r="D5342"/>
          <cell r="E5342"/>
          <cell r="F5342"/>
        </row>
        <row r="5343">
          <cell r="B5343"/>
          <cell r="D5343"/>
          <cell r="E5343"/>
          <cell r="F5343"/>
        </row>
        <row r="5344">
          <cell r="B5344"/>
          <cell r="D5344"/>
          <cell r="E5344"/>
          <cell r="F5344"/>
        </row>
        <row r="5345">
          <cell r="B5345"/>
          <cell r="D5345"/>
          <cell r="E5345"/>
          <cell r="F5345"/>
        </row>
        <row r="5346">
          <cell r="B5346"/>
          <cell r="D5346"/>
          <cell r="E5346"/>
          <cell r="F5346"/>
        </row>
        <row r="5347">
          <cell r="B5347"/>
          <cell r="D5347"/>
          <cell r="E5347"/>
          <cell r="F5347"/>
        </row>
        <row r="5348">
          <cell r="B5348"/>
          <cell r="D5348"/>
          <cell r="E5348"/>
          <cell r="F5348"/>
        </row>
        <row r="5349">
          <cell r="B5349"/>
          <cell r="D5349"/>
          <cell r="E5349"/>
          <cell r="F5349"/>
        </row>
        <row r="5350">
          <cell r="B5350"/>
          <cell r="D5350"/>
          <cell r="E5350"/>
          <cell r="F5350"/>
        </row>
        <row r="5351">
          <cell r="B5351"/>
          <cell r="D5351"/>
          <cell r="E5351"/>
          <cell r="F5351"/>
        </row>
        <row r="5352">
          <cell r="B5352"/>
          <cell r="D5352"/>
          <cell r="E5352"/>
          <cell r="F5352"/>
        </row>
        <row r="5353">
          <cell r="B5353"/>
          <cell r="D5353"/>
          <cell r="E5353"/>
          <cell r="F5353"/>
        </row>
        <row r="5354">
          <cell r="B5354"/>
          <cell r="D5354"/>
          <cell r="E5354"/>
          <cell r="F5354"/>
        </row>
        <row r="5355">
          <cell r="B5355"/>
          <cell r="D5355"/>
          <cell r="E5355"/>
          <cell r="F5355"/>
        </row>
        <row r="5356">
          <cell r="B5356"/>
          <cell r="D5356"/>
          <cell r="E5356"/>
          <cell r="F5356"/>
        </row>
        <row r="5357">
          <cell r="B5357"/>
          <cell r="D5357"/>
          <cell r="E5357"/>
          <cell r="F5357"/>
        </row>
        <row r="5358">
          <cell r="B5358"/>
          <cell r="D5358"/>
          <cell r="E5358"/>
          <cell r="F5358"/>
        </row>
        <row r="5359">
          <cell r="B5359"/>
          <cell r="D5359"/>
          <cell r="E5359"/>
          <cell r="F5359"/>
        </row>
        <row r="5360">
          <cell r="B5360"/>
          <cell r="D5360"/>
          <cell r="E5360"/>
          <cell r="F5360"/>
        </row>
        <row r="5361">
          <cell r="B5361"/>
          <cell r="D5361"/>
          <cell r="E5361"/>
          <cell r="F5361"/>
        </row>
        <row r="5362">
          <cell r="B5362"/>
          <cell r="D5362"/>
          <cell r="E5362"/>
          <cell r="F5362"/>
        </row>
        <row r="5363">
          <cell r="B5363"/>
          <cell r="D5363"/>
          <cell r="E5363"/>
          <cell r="F5363"/>
        </row>
        <row r="5364">
          <cell r="B5364"/>
          <cell r="D5364"/>
          <cell r="E5364"/>
          <cell r="F5364"/>
        </row>
        <row r="5365">
          <cell r="B5365"/>
          <cell r="D5365"/>
          <cell r="E5365"/>
          <cell r="F5365"/>
        </row>
        <row r="5366">
          <cell r="B5366"/>
          <cell r="D5366"/>
          <cell r="E5366"/>
          <cell r="F5366"/>
        </row>
        <row r="5367">
          <cell r="B5367"/>
          <cell r="D5367"/>
          <cell r="E5367"/>
          <cell r="F5367"/>
        </row>
        <row r="5368">
          <cell r="B5368"/>
          <cell r="D5368"/>
          <cell r="E5368"/>
          <cell r="F5368"/>
        </row>
        <row r="5369">
          <cell r="B5369"/>
          <cell r="D5369"/>
          <cell r="E5369"/>
          <cell r="F5369"/>
        </row>
        <row r="5370">
          <cell r="B5370"/>
          <cell r="D5370"/>
          <cell r="E5370"/>
          <cell r="F5370"/>
        </row>
        <row r="5371">
          <cell r="B5371"/>
          <cell r="D5371"/>
          <cell r="E5371"/>
          <cell r="F5371"/>
        </row>
        <row r="5372">
          <cell r="B5372"/>
          <cell r="D5372"/>
          <cell r="E5372"/>
          <cell r="F5372"/>
        </row>
        <row r="5373">
          <cell r="B5373"/>
          <cell r="D5373"/>
          <cell r="E5373"/>
          <cell r="F5373"/>
        </row>
        <row r="5374">
          <cell r="B5374"/>
          <cell r="D5374"/>
          <cell r="E5374"/>
          <cell r="F5374"/>
        </row>
        <row r="5375">
          <cell r="B5375"/>
          <cell r="D5375"/>
          <cell r="E5375"/>
          <cell r="F5375"/>
        </row>
        <row r="5376">
          <cell r="B5376"/>
          <cell r="D5376"/>
          <cell r="E5376"/>
          <cell r="F5376"/>
        </row>
        <row r="5377">
          <cell r="B5377"/>
          <cell r="D5377"/>
          <cell r="E5377"/>
          <cell r="F5377"/>
        </row>
        <row r="5378">
          <cell r="B5378"/>
          <cell r="D5378"/>
          <cell r="E5378"/>
          <cell r="F5378"/>
        </row>
        <row r="5379">
          <cell r="B5379"/>
          <cell r="D5379"/>
          <cell r="E5379"/>
          <cell r="F5379"/>
        </row>
        <row r="5380">
          <cell r="B5380"/>
          <cell r="D5380"/>
          <cell r="E5380"/>
          <cell r="F5380"/>
        </row>
        <row r="5381">
          <cell r="B5381"/>
          <cell r="D5381"/>
          <cell r="E5381"/>
          <cell r="F5381"/>
        </row>
        <row r="5382">
          <cell r="B5382"/>
          <cell r="D5382"/>
          <cell r="E5382"/>
          <cell r="F5382"/>
        </row>
        <row r="5383">
          <cell r="B5383"/>
          <cell r="D5383"/>
          <cell r="E5383"/>
          <cell r="F5383"/>
        </row>
        <row r="5384">
          <cell r="B5384"/>
          <cell r="D5384"/>
          <cell r="E5384"/>
          <cell r="F5384"/>
        </row>
        <row r="5385">
          <cell r="B5385"/>
          <cell r="D5385"/>
          <cell r="E5385"/>
          <cell r="F5385"/>
        </row>
        <row r="5386">
          <cell r="B5386"/>
          <cell r="D5386"/>
          <cell r="E5386"/>
          <cell r="F5386"/>
        </row>
        <row r="5387">
          <cell r="B5387"/>
          <cell r="D5387"/>
          <cell r="E5387"/>
          <cell r="F5387"/>
        </row>
        <row r="5388">
          <cell r="B5388"/>
          <cell r="D5388"/>
          <cell r="E5388"/>
          <cell r="F5388"/>
        </row>
        <row r="5389">
          <cell r="B5389"/>
          <cell r="D5389"/>
          <cell r="E5389"/>
          <cell r="F5389"/>
        </row>
        <row r="5390">
          <cell r="B5390"/>
          <cell r="D5390"/>
          <cell r="E5390"/>
          <cell r="F5390"/>
        </row>
        <row r="5391">
          <cell r="B5391"/>
          <cell r="D5391"/>
          <cell r="E5391"/>
          <cell r="F5391"/>
        </row>
        <row r="5392">
          <cell r="B5392"/>
          <cell r="D5392"/>
          <cell r="E5392"/>
          <cell r="F5392"/>
        </row>
        <row r="5393">
          <cell r="B5393"/>
          <cell r="D5393"/>
          <cell r="E5393"/>
          <cell r="F5393"/>
        </row>
        <row r="5394">
          <cell r="B5394"/>
          <cell r="D5394"/>
          <cell r="E5394"/>
          <cell r="F5394"/>
        </row>
        <row r="5395">
          <cell r="B5395"/>
          <cell r="D5395"/>
          <cell r="E5395"/>
          <cell r="F5395"/>
        </row>
        <row r="5396">
          <cell r="B5396"/>
          <cell r="D5396"/>
          <cell r="E5396"/>
          <cell r="F5396"/>
        </row>
        <row r="5397">
          <cell r="B5397"/>
          <cell r="D5397"/>
          <cell r="E5397"/>
          <cell r="F5397"/>
        </row>
        <row r="5398">
          <cell r="B5398"/>
          <cell r="D5398"/>
          <cell r="E5398"/>
          <cell r="F5398"/>
        </row>
        <row r="5399">
          <cell r="B5399"/>
          <cell r="D5399"/>
          <cell r="E5399"/>
          <cell r="F5399"/>
        </row>
        <row r="5400">
          <cell r="B5400"/>
          <cell r="D5400"/>
          <cell r="E5400"/>
          <cell r="F5400"/>
        </row>
        <row r="5401">
          <cell r="B5401"/>
          <cell r="D5401"/>
          <cell r="E5401"/>
          <cell r="F5401"/>
        </row>
        <row r="5402">
          <cell r="B5402"/>
          <cell r="D5402"/>
          <cell r="E5402"/>
          <cell r="F5402"/>
        </row>
        <row r="5403">
          <cell r="B5403"/>
          <cell r="D5403"/>
          <cell r="E5403"/>
          <cell r="F5403"/>
        </row>
        <row r="5404">
          <cell r="B5404"/>
          <cell r="D5404"/>
          <cell r="E5404"/>
          <cell r="F5404"/>
        </row>
        <row r="5405">
          <cell r="B5405"/>
          <cell r="D5405"/>
          <cell r="E5405"/>
          <cell r="F5405"/>
        </row>
        <row r="5406">
          <cell r="B5406"/>
          <cell r="D5406"/>
          <cell r="E5406"/>
          <cell r="F5406"/>
        </row>
        <row r="5407">
          <cell r="B5407"/>
          <cell r="D5407"/>
          <cell r="E5407"/>
          <cell r="F5407"/>
        </row>
        <row r="5408">
          <cell r="B5408"/>
          <cell r="D5408"/>
          <cell r="E5408"/>
          <cell r="F5408"/>
        </row>
        <row r="5409">
          <cell r="B5409"/>
          <cell r="D5409"/>
          <cell r="E5409"/>
          <cell r="F5409"/>
        </row>
        <row r="5410">
          <cell r="B5410"/>
          <cell r="D5410"/>
          <cell r="E5410"/>
          <cell r="F5410"/>
        </row>
        <row r="5411">
          <cell r="B5411"/>
          <cell r="D5411"/>
          <cell r="E5411"/>
          <cell r="F5411"/>
        </row>
        <row r="5412">
          <cell r="B5412"/>
          <cell r="D5412"/>
          <cell r="E5412"/>
          <cell r="F5412"/>
        </row>
        <row r="5413">
          <cell r="B5413"/>
          <cell r="D5413"/>
          <cell r="E5413"/>
          <cell r="F5413"/>
        </row>
        <row r="5414">
          <cell r="B5414"/>
          <cell r="D5414"/>
          <cell r="E5414"/>
          <cell r="F5414"/>
        </row>
        <row r="5415">
          <cell r="B5415"/>
          <cell r="D5415"/>
          <cell r="E5415"/>
          <cell r="F5415"/>
        </row>
        <row r="5416">
          <cell r="B5416"/>
          <cell r="D5416"/>
          <cell r="E5416"/>
          <cell r="F5416"/>
        </row>
        <row r="5417">
          <cell r="B5417"/>
          <cell r="D5417"/>
          <cell r="E5417"/>
          <cell r="F5417"/>
        </row>
        <row r="5418">
          <cell r="B5418"/>
          <cell r="D5418"/>
          <cell r="E5418"/>
          <cell r="F5418"/>
        </row>
        <row r="5419">
          <cell r="B5419"/>
          <cell r="D5419"/>
          <cell r="E5419"/>
          <cell r="F5419"/>
        </row>
        <row r="5420">
          <cell r="B5420"/>
          <cell r="D5420"/>
          <cell r="E5420"/>
          <cell r="F5420"/>
        </row>
        <row r="5421">
          <cell r="B5421"/>
          <cell r="D5421"/>
          <cell r="E5421"/>
          <cell r="F5421"/>
        </row>
        <row r="5422">
          <cell r="B5422"/>
          <cell r="D5422"/>
          <cell r="E5422"/>
          <cell r="F5422"/>
        </row>
        <row r="5423">
          <cell r="B5423"/>
          <cell r="D5423"/>
          <cell r="E5423"/>
          <cell r="F5423"/>
        </row>
        <row r="5424">
          <cell r="B5424"/>
          <cell r="D5424"/>
          <cell r="E5424"/>
          <cell r="F5424"/>
        </row>
        <row r="5425">
          <cell r="B5425"/>
          <cell r="D5425"/>
          <cell r="E5425"/>
          <cell r="F5425"/>
        </row>
        <row r="5426">
          <cell r="B5426"/>
          <cell r="D5426"/>
          <cell r="E5426"/>
          <cell r="F5426"/>
        </row>
        <row r="5427">
          <cell r="B5427"/>
          <cell r="D5427"/>
          <cell r="E5427"/>
          <cell r="F5427"/>
        </row>
        <row r="5428">
          <cell r="B5428"/>
          <cell r="D5428"/>
          <cell r="E5428"/>
          <cell r="F5428"/>
        </row>
        <row r="5429">
          <cell r="B5429"/>
          <cell r="D5429"/>
          <cell r="E5429"/>
          <cell r="F5429"/>
        </row>
        <row r="5430">
          <cell r="B5430"/>
          <cell r="D5430"/>
          <cell r="E5430"/>
          <cell r="F5430"/>
        </row>
        <row r="5431">
          <cell r="B5431"/>
          <cell r="D5431"/>
          <cell r="E5431"/>
          <cell r="F5431"/>
        </row>
        <row r="5432">
          <cell r="B5432"/>
          <cell r="D5432"/>
          <cell r="E5432"/>
          <cell r="F5432"/>
        </row>
        <row r="5433">
          <cell r="B5433"/>
          <cell r="D5433"/>
          <cell r="E5433"/>
          <cell r="F5433"/>
        </row>
        <row r="5434">
          <cell r="B5434"/>
          <cell r="D5434"/>
          <cell r="E5434"/>
          <cell r="F5434"/>
        </row>
        <row r="5435">
          <cell r="B5435"/>
          <cell r="D5435"/>
          <cell r="E5435"/>
          <cell r="F5435"/>
        </row>
        <row r="5436">
          <cell r="B5436"/>
          <cell r="D5436"/>
          <cell r="E5436"/>
          <cell r="F5436"/>
        </row>
        <row r="5437">
          <cell r="B5437"/>
          <cell r="D5437"/>
          <cell r="E5437"/>
          <cell r="F5437"/>
        </row>
        <row r="5438">
          <cell r="B5438"/>
          <cell r="D5438"/>
          <cell r="E5438"/>
          <cell r="F5438"/>
        </row>
        <row r="5439">
          <cell r="B5439"/>
          <cell r="D5439"/>
          <cell r="E5439"/>
          <cell r="F5439"/>
        </row>
        <row r="5440">
          <cell r="B5440"/>
          <cell r="D5440"/>
          <cell r="E5440"/>
          <cell r="F5440"/>
        </row>
        <row r="5441">
          <cell r="B5441"/>
          <cell r="D5441"/>
          <cell r="E5441"/>
          <cell r="F5441"/>
        </row>
        <row r="5442">
          <cell r="B5442"/>
          <cell r="D5442"/>
          <cell r="E5442"/>
          <cell r="F5442"/>
        </row>
        <row r="5443">
          <cell r="B5443"/>
          <cell r="D5443"/>
          <cell r="E5443"/>
          <cell r="F5443"/>
        </row>
        <row r="5444">
          <cell r="B5444"/>
          <cell r="D5444"/>
          <cell r="E5444"/>
          <cell r="F5444"/>
        </row>
        <row r="5445">
          <cell r="B5445"/>
          <cell r="D5445"/>
          <cell r="E5445"/>
          <cell r="F5445"/>
        </row>
        <row r="5446">
          <cell r="B5446"/>
          <cell r="D5446"/>
          <cell r="E5446"/>
          <cell r="F5446"/>
        </row>
        <row r="5447">
          <cell r="B5447"/>
          <cell r="D5447"/>
          <cell r="E5447"/>
          <cell r="F5447"/>
        </row>
        <row r="5448">
          <cell r="B5448"/>
          <cell r="D5448"/>
          <cell r="E5448"/>
          <cell r="F5448"/>
        </row>
        <row r="5449">
          <cell r="B5449"/>
          <cell r="D5449"/>
          <cell r="E5449"/>
          <cell r="F5449"/>
        </row>
        <row r="5450">
          <cell r="B5450"/>
          <cell r="D5450"/>
          <cell r="E5450"/>
          <cell r="F5450"/>
        </row>
        <row r="5451">
          <cell r="B5451"/>
          <cell r="D5451"/>
          <cell r="E5451"/>
          <cell r="F5451"/>
        </row>
        <row r="5452">
          <cell r="B5452"/>
          <cell r="D5452"/>
          <cell r="E5452"/>
          <cell r="F5452"/>
        </row>
        <row r="5453">
          <cell r="B5453"/>
          <cell r="D5453"/>
          <cell r="E5453"/>
          <cell r="F5453"/>
        </row>
        <row r="5454">
          <cell r="B5454"/>
          <cell r="D5454"/>
          <cell r="E5454"/>
          <cell r="F5454"/>
        </row>
        <row r="5455">
          <cell r="B5455"/>
          <cell r="D5455"/>
          <cell r="E5455"/>
          <cell r="F5455"/>
        </row>
        <row r="5456">
          <cell r="B5456"/>
          <cell r="D5456"/>
          <cell r="E5456"/>
          <cell r="F5456"/>
        </row>
        <row r="5457">
          <cell r="B5457"/>
          <cell r="D5457"/>
          <cell r="E5457"/>
          <cell r="F5457"/>
        </row>
        <row r="5458">
          <cell r="B5458"/>
          <cell r="D5458"/>
          <cell r="E5458"/>
          <cell r="F5458"/>
        </row>
        <row r="5459">
          <cell r="B5459"/>
          <cell r="D5459"/>
          <cell r="E5459"/>
          <cell r="F5459"/>
        </row>
        <row r="5460">
          <cell r="B5460"/>
          <cell r="D5460"/>
          <cell r="E5460"/>
          <cell r="F5460"/>
        </row>
        <row r="5461">
          <cell r="B5461"/>
          <cell r="D5461"/>
          <cell r="E5461"/>
          <cell r="F5461"/>
        </row>
        <row r="5462">
          <cell r="B5462"/>
          <cell r="D5462"/>
          <cell r="E5462"/>
          <cell r="F5462"/>
        </row>
        <row r="5463">
          <cell r="B5463"/>
          <cell r="D5463"/>
          <cell r="E5463"/>
          <cell r="F5463"/>
        </row>
        <row r="5464">
          <cell r="B5464"/>
          <cell r="D5464"/>
          <cell r="E5464"/>
          <cell r="F5464"/>
        </row>
        <row r="5465">
          <cell r="B5465"/>
          <cell r="D5465"/>
          <cell r="E5465"/>
          <cell r="F5465"/>
        </row>
        <row r="5466">
          <cell r="B5466"/>
          <cell r="D5466"/>
          <cell r="E5466"/>
          <cell r="F5466"/>
        </row>
        <row r="5467">
          <cell r="B5467"/>
          <cell r="D5467"/>
          <cell r="E5467"/>
          <cell r="F5467"/>
        </row>
        <row r="5468">
          <cell r="B5468"/>
          <cell r="D5468"/>
          <cell r="E5468"/>
          <cell r="F5468"/>
        </row>
        <row r="5469">
          <cell r="B5469"/>
          <cell r="D5469"/>
          <cell r="E5469"/>
          <cell r="F5469"/>
        </row>
        <row r="5470">
          <cell r="B5470"/>
          <cell r="D5470"/>
          <cell r="E5470"/>
          <cell r="F5470"/>
        </row>
        <row r="5471">
          <cell r="B5471"/>
          <cell r="D5471"/>
          <cell r="E5471"/>
          <cell r="F5471"/>
        </row>
        <row r="5472">
          <cell r="B5472"/>
          <cell r="D5472"/>
          <cell r="E5472"/>
          <cell r="F5472"/>
        </row>
        <row r="5473">
          <cell r="B5473"/>
          <cell r="D5473"/>
          <cell r="E5473"/>
          <cell r="F5473"/>
        </row>
        <row r="5474">
          <cell r="B5474"/>
          <cell r="D5474"/>
          <cell r="E5474"/>
          <cell r="F5474"/>
        </row>
        <row r="5475">
          <cell r="B5475"/>
          <cell r="D5475"/>
          <cell r="E5475"/>
          <cell r="F5475"/>
        </row>
        <row r="5476">
          <cell r="B5476"/>
          <cell r="D5476"/>
          <cell r="E5476"/>
          <cell r="F5476"/>
        </row>
        <row r="5477">
          <cell r="B5477"/>
          <cell r="D5477"/>
          <cell r="E5477"/>
          <cell r="F5477"/>
        </row>
        <row r="5478">
          <cell r="B5478"/>
          <cell r="D5478"/>
          <cell r="E5478"/>
          <cell r="F5478"/>
        </row>
        <row r="5479">
          <cell r="B5479"/>
          <cell r="D5479"/>
          <cell r="E5479"/>
          <cell r="F5479"/>
        </row>
        <row r="5480">
          <cell r="B5480"/>
          <cell r="D5480"/>
          <cell r="E5480"/>
          <cell r="F5480"/>
        </row>
        <row r="5481">
          <cell r="B5481"/>
          <cell r="D5481"/>
          <cell r="E5481"/>
          <cell r="F5481"/>
        </row>
        <row r="5482">
          <cell r="B5482"/>
          <cell r="D5482"/>
          <cell r="E5482"/>
          <cell r="F5482"/>
        </row>
        <row r="5483">
          <cell r="B5483"/>
          <cell r="D5483"/>
          <cell r="E5483"/>
          <cell r="F5483"/>
        </row>
        <row r="5484">
          <cell r="B5484"/>
          <cell r="D5484"/>
          <cell r="E5484"/>
          <cell r="F5484"/>
        </row>
        <row r="5485">
          <cell r="B5485"/>
          <cell r="D5485"/>
          <cell r="E5485"/>
          <cell r="F5485"/>
        </row>
        <row r="5486">
          <cell r="B5486"/>
          <cell r="D5486"/>
          <cell r="E5486"/>
          <cell r="F5486"/>
        </row>
        <row r="5487">
          <cell r="B5487"/>
          <cell r="D5487"/>
          <cell r="E5487"/>
          <cell r="F5487"/>
        </row>
        <row r="5488">
          <cell r="B5488"/>
          <cell r="D5488"/>
          <cell r="E5488"/>
          <cell r="F5488"/>
        </row>
        <row r="5489">
          <cell r="B5489"/>
          <cell r="D5489"/>
          <cell r="E5489"/>
          <cell r="F5489"/>
        </row>
        <row r="5490">
          <cell r="B5490"/>
          <cell r="D5490"/>
          <cell r="E5490"/>
          <cell r="F5490"/>
        </row>
        <row r="5491">
          <cell r="B5491"/>
          <cell r="D5491"/>
          <cell r="E5491"/>
          <cell r="F5491"/>
        </row>
        <row r="5492">
          <cell r="B5492"/>
          <cell r="D5492"/>
          <cell r="E5492"/>
          <cell r="F5492"/>
        </row>
        <row r="5493">
          <cell r="B5493"/>
          <cell r="D5493"/>
          <cell r="E5493"/>
          <cell r="F5493"/>
        </row>
        <row r="5494">
          <cell r="B5494"/>
          <cell r="D5494"/>
          <cell r="E5494"/>
          <cell r="F5494"/>
        </row>
        <row r="5495">
          <cell r="B5495"/>
          <cell r="D5495"/>
          <cell r="E5495"/>
          <cell r="F5495"/>
        </row>
        <row r="5496">
          <cell r="B5496"/>
          <cell r="D5496"/>
          <cell r="E5496"/>
          <cell r="F5496"/>
        </row>
        <row r="5497">
          <cell r="B5497"/>
          <cell r="D5497"/>
          <cell r="E5497"/>
          <cell r="F5497"/>
        </row>
        <row r="5498">
          <cell r="B5498"/>
          <cell r="D5498"/>
          <cell r="E5498"/>
          <cell r="F5498"/>
        </row>
        <row r="5499">
          <cell r="B5499"/>
          <cell r="D5499"/>
          <cell r="E5499"/>
          <cell r="F5499"/>
        </row>
        <row r="5500">
          <cell r="B5500"/>
          <cell r="D5500"/>
          <cell r="E5500"/>
          <cell r="F5500"/>
        </row>
        <row r="5501">
          <cell r="B5501"/>
          <cell r="D5501"/>
          <cell r="E5501"/>
          <cell r="F5501"/>
        </row>
        <row r="5502">
          <cell r="B5502"/>
          <cell r="D5502"/>
          <cell r="E5502"/>
          <cell r="F5502"/>
        </row>
        <row r="5503">
          <cell r="B5503"/>
          <cell r="D5503"/>
          <cell r="E5503"/>
          <cell r="F5503"/>
        </row>
        <row r="5504">
          <cell r="B5504"/>
          <cell r="D5504"/>
          <cell r="E5504"/>
          <cell r="F5504"/>
        </row>
        <row r="5505">
          <cell r="B5505"/>
          <cell r="D5505"/>
          <cell r="E5505"/>
          <cell r="F5505"/>
        </row>
        <row r="5506">
          <cell r="B5506"/>
          <cell r="D5506"/>
          <cell r="E5506"/>
          <cell r="F5506"/>
        </row>
        <row r="5507">
          <cell r="B5507"/>
          <cell r="D5507"/>
          <cell r="E5507"/>
          <cell r="F5507"/>
        </row>
        <row r="5508">
          <cell r="B5508"/>
          <cell r="D5508"/>
          <cell r="E5508"/>
          <cell r="F5508"/>
        </row>
        <row r="5509">
          <cell r="B5509"/>
          <cell r="D5509"/>
          <cell r="E5509"/>
          <cell r="F5509"/>
        </row>
        <row r="5510">
          <cell r="B5510"/>
          <cell r="D5510"/>
          <cell r="E5510"/>
          <cell r="F5510"/>
        </row>
        <row r="5511">
          <cell r="B5511"/>
          <cell r="D5511"/>
          <cell r="E5511"/>
          <cell r="F5511"/>
        </row>
        <row r="5512">
          <cell r="B5512"/>
          <cell r="D5512"/>
          <cell r="E5512"/>
          <cell r="F5512"/>
        </row>
        <row r="5513">
          <cell r="B5513"/>
          <cell r="D5513"/>
          <cell r="E5513"/>
          <cell r="F5513"/>
        </row>
        <row r="5514">
          <cell r="B5514"/>
          <cell r="D5514"/>
          <cell r="E5514"/>
          <cell r="F5514"/>
        </row>
        <row r="5515">
          <cell r="B5515"/>
          <cell r="D5515"/>
          <cell r="E5515"/>
          <cell r="F5515"/>
        </row>
        <row r="5516">
          <cell r="B5516"/>
          <cell r="D5516"/>
          <cell r="E5516"/>
          <cell r="F5516"/>
        </row>
        <row r="5517">
          <cell r="B5517"/>
          <cell r="D5517"/>
          <cell r="E5517"/>
          <cell r="F5517"/>
        </row>
        <row r="5518">
          <cell r="B5518"/>
          <cell r="D5518"/>
          <cell r="E5518"/>
          <cell r="F5518"/>
        </row>
        <row r="5519">
          <cell r="B5519"/>
          <cell r="D5519"/>
          <cell r="E5519"/>
          <cell r="F5519"/>
        </row>
        <row r="5520">
          <cell r="B5520"/>
          <cell r="D5520"/>
          <cell r="E5520"/>
          <cell r="F5520"/>
        </row>
        <row r="5521">
          <cell r="B5521"/>
          <cell r="D5521"/>
          <cell r="E5521"/>
          <cell r="F5521"/>
        </row>
        <row r="5522">
          <cell r="B5522"/>
          <cell r="D5522"/>
          <cell r="E5522"/>
          <cell r="F5522"/>
        </row>
        <row r="5523">
          <cell r="B5523"/>
          <cell r="D5523"/>
          <cell r="E5523"/>
          <cell r="F5523"/>
        </row>
        <row r="5524">
          <cell r="B5524"/>
          <cell r="D5524"/>
          <cell r="E5524"/>
          <cell r="F5524"/>
        </row>
        <row r="5525">
          <cell r="B5525"/>
          <cell r="D5525"/>
          <cell r="E5525"/>
          <cell r="F5525"/>
        </row>
        <row r="5526">
          <cell r="B5526"/>
          <cell r="D5526"/>
          <cell r="E5526"/>
          <cell r="F5526"/>
        </row>
        <row r="5527">
          <cell r="B5527"/>
          <cell r="D5527"/>
          <cell r="E5527"/>
          <cell r="F5527"/>
        </row>
        <row r="5528">
          <cell r="B5528"/>
          <cell r="D5528"/>
          <cell r="E5528"/>
          <cell r="F5528"/>
        </row>
        <row r="5529">
          <cell r="B5529"/>
          <cell r="D5529"/>
          <cell r="E5529"/>
          <cell r="F5529"/>
        </row>
        <row r="5530">
          <cell r="B5530"/>
          <cell r="D5530"/>
          <cell r="E5530"/>
          <cell r="F5530"/>
        </row>
        <row r="5531">
          <cell r="B5531"/>
          <cell r="D5531"/>
          <cell r="E5531"/>
          <cell r="F5531"/>
        </row>
        <row r="5532">
          <cell r="B5532"/>
          <cell r="D5532"/>
          <cell r="E5532"/>
          <cell r="F5532"/>
        </row>
        <row r="5533">
          <cell r="B5533"/>
          <cell r="D5533"/>
          <cell r="E5533"/>
          <cell r="F5533"/>
        </row>
        <row r="5534">
          <cell r="B5534"/>
          <cell r="D5534"/>
          <cell r="E5534"/>
          <cell r="F5534"/>
        </row>
        <row r="5535">
          <cell r="B5535"/>
          <cell r="D5535"/>
          <cell r="E5535"/>
          <cell r="F5535"/>
        </row>
        <row r="5536">
          <cell r="B5536"/>
          <cell r="D5536"/>
          <cell r="E5536"/>
          <cell r="F5536"/>
        </row>
        <row r="5537">
          <cell r="B5537"/>
          <cell r="D5537"/>
          <cell r="E5537"/>
          <cell r="F5537"/>
        </row>
        <row r="5538">
          <cell r="B5538"/>
          <cell r="D5538"/>
          <cell r="E5538"/>
          <cell r="F5538"/>
        </row>
        <row r="5539">
          <cell r="B5539"/>
          <cell r="D5539"/>
          <cell r="E5539"/>
          <cell r="F5539"/>
        </row>
        <row r="5540">
          <cell r="B5540"/>
          <cell r="D5540"/>
          <cell r="E5540"/>
          <cell r="F5540"/>
        </row>
        <row r="5541">
          <cell r="B5541"/>
          <cell r="D5541"/>
          <cell r="E5541"/>
          <cell r="F5541"/>
        </row>
        <row r="5542">
          <cell r="B5542"/>
          <cell r="D5542"/>
          <cell r="E5542"/>
          <cell r="F5542"/>
        </row>
        <row r="5543">
          <cell r="B5543"/>
          <cell r="D5543"/>
          <cell r="E5543"/>
          <cell r="F5543"/>
        </row>
        <row r="5544">
          <cell r="B5544"/>
          <cell r="D5544"/>
          <cell r="E5544"/>
          <cell r="F5544"/>
        </row>
        <row r="5545">
          <cell r="B5545"/>
          <cell r="D5545"/>
          <cell r="E5545"/>
          <cell r="F5545"/>
        </row>
        <row r="5546">
          <cell r="B5546"/>
          <cell r="D5546"/>
          <cell r="E5546"/>
          <cell r="F5546"/>
        </row>
        <row r="5547">
          <cell r="B5547"/>
          <cell r="D5547"/>
          <cell r="E5547"/>
          <cell r="F5547"/>
        </row>
        <row r="5548">
          <cell r="B5548"/>
          <cell r="D5548"/>
          <cell r="E5548"/>
          <cell r="F5548"/>
        </row>
        <row r="5549">
          <cell r="B5549"/>
          <cell r="D5549"/>
          <cell r="E5549"/>
          <cell r="F5549"/>
        </row>
        <row r="5550">
          <cell r="B5550"/>
          <cell r="D5550"/>
          <cell r="E5550"/>
          <cell r="F5550"/>
        </row>
        <row r="5551">
          <cell r="B5551"/>
          <cell r="D5551"/>
          <cell r="E5551"/>
          <cell r="F5551"/>
        </row>
        <row r="5552">
          <cell r="B5552"/>
          <cell r="D5552"/>
          <cell r="E5552"/>
          <cell r="F5552"/>
        </row>
        <row r="5553">
          <cell r="B5553"/>
          <cell r="D5553"/>
          <cell r="E5553"/>
          <cell r="F5553"/>
        </row>
        <row r="5554">
          <cell r="B5554"/>
          <cell r="D5554"/>
          <cell r="E5554"/>
          <cell r="F5554"/>
        </row>
        <row r="5555">
          <cell r="B5555"/>
          <cell r="D5555"/>
          <cell r="E5555"/>
          <cell r="F5555"/>
        </row>
        <row r="5556">
          <cell r="B5556"/>
          <cell r="D5556"/>
          <cell r="E5556"/>
          <cell r="F5556"/>
        </row>
        <row r="5557">
          <cell r="B5557"/>
          <cell r="D5557"/>
          <cell r="E5557"/>
          <cell r="F5557"/>
        </row>
        <row r="5558">
          <cell r="B5558"/>
          <cell r="D5558"/>
          <cell r="E5558"/>
          <cell r="F5558"/>
        </row>
        <row r="5559">
          <cell r="B5559"/>
          <cell r="D5559"/>
          <cell r="E5559"/>
          <cell r="F5559"/>
        </row>
        <row r="5560">
          <cell r="B5560"/>
          <cell r="D5560"/>
          <cell r="E5560"/>
          <cell r="F5560"/>
        </row>
        <row r="5561">
          <cell r="B5561"/>
          <cell r="D5561"/>
          <cell r="E5561"/>
          <cell r="F5561"/>
        </row>
        <row r="5562">
          <cell r="B5562"/>
          <cell r="D5562"/>
          <cell r="E5562"/>
          <cell r="F5562"/>
        </row>
        <row r="5563">
          <cell r="B5563"/>
          <cell r="D5563"/>
          <cell r="E5563"/>
          <cell r="F5563"/>
        </row>
        <row r="5564">
          <cell r="B5564"/>
          <cell r="D5564"/>
          <cell r="E5564"/>
          <cell r="F5564"/>
        </row>
        <row r="5565">
          <cell r="B5565"/>
          <cell r="D5565"/>
          <cell r="E5565"/>
          <cell r="F5565"/>
        </row>
        <row r="5566">
          <cell r="B5566"/>
          <cell r="D5566"/>
          <cell r="E5566"/>
          <cell r="F5566"/>
        </row>
        <row r="5567">
          <cell r="B5567"/>
          <cell r="D5567"/>
          <cell r="E5567"/>
          <cell r="F5567"/>
        </row>
        <row r="5568">
          <cell r="B5568"/>
          <cell r="D5568"/>
          <cell r="E5568"/>
          <cell r="F5568"/>
        </row>
        <row r="5569">
          <cell r="B5569"/>
          <cell r="D5569"/>
          <cell r="E5569"/>
          <cell r="F5569"/>
        </row>
        <row r="5570">
          <cell r="B5570"/>
          <cell r="D5570"/>
          <cell r="E5570"/>
          <cell r="F5570"/>
        </row>
        <row r="5571">
          <cell r="B5571"/>
          <cell r="D5571"/>
          <cell r="E5571"/>
          <cell r="F5571"/>
        </row>
        <row r="5572">
          <cell r="B5572"/>
          <cell r="D5572"/>
          <cell r="E5572"/>
          <cell r="F5572"/>
        </row>
        <row r="5573">
          <cell r="B5573"/>
          <cell r="D5573"/>
          <cell r="E5573"/>
          <cell r="F5573"/>
        </row>
        <row r="5574">
          <cell r="B5574"/>
          <cell r="D5574"/>
          <cell r="E5574"/>
          <cell r="F5574"/>
        </row>
        <row r="5575">
          <cell r="B5575"/>
          <cell r="D5575"/>
          <cell r="E5575"/>
          <cell r="F5575"/>
        </row>
        <row r="5576">
          <cell r="B5576"/>
          <cell r="D5576"/>
          <cell r="E5576"/>
          <cell r="F5576"/>
        </row>
        <row r="5577">
          <cell r="B5577"/>
          <cell r="D5577"/>
          <cell r="E5577"/>
          <cell r="F5577"/>
        </row>
        <row r="5578">
          <cell r="B5578"/>
          <cell r="D5578"/>
          <cell r="E5578"/>
          <cell r="F5578"/>
        </row>
        <row r="5579">
          <cell r="B5579"/>
          <cell r="D5579"/>
          <cell r="E5579"/>
          <cell r="F5579"/>
        </row>
        <row r="5580">
          <cell r="B5580"/>
          <cell r="D5580"/>
          <cell r="E5580"/>
          <cell r="F5580"/>
        </row>
        <row r="5581">
          <cell r="B5581"/>
          <cell r="D5581"/>
          <cell r="E5581"/>
          <cell r="F5581"/>
        </row>
        <row r="5582">
          <cell r="B5582"/>
          <cell r="D5582"/>
          <cell r="E5582"/>
          <cell r="F5582"/>
        </row>
        <row r="5583">
          <cell r="B5583"/>
          <cell r="D5583"/>
          <cell r="E5583"/>
          <cell r="F5583"/>
        </row>
        <row r="5584">
          <cell r="B5584"/>
          <cell r="D5584"/>
          <cell r="E5584"/>
          <cell r="F5584"/>
        </row>
        <row r="5585">
          <cell r="B5585"/>
          <cell r="D5585"/>
          <cell r="E5585"/>
          <cell r="F5585"/>
        </row>
        <row r="5586">
          <cell r="B5586"/>
          <cell r="D5586"/>
          <cell r="E5586"/>
          <cell r="F5586"/>
        </row>
        <row r="5587">
          <cell r="B5587"/>
          <cell r="D5587"/>
          <cell r="E5587"/>
          <cell r="F5587"/>
        </row>
        <row r="5588">
          <cell r="B5588"/>
          <cell r="D5588"/>
          <cell r="E5588"/>
          <cell r="F5588"/>
        </row>
        <row r="5589">
          <cell r="B5589"/>
          <cell r="D5589"/>
          <cell r="E5589"/>
          <cell r="F5589"/>
        </row>
        <row r="5590">
          <cell r="B5590"/>
          <cell r="D5590"/>
          <cell r="E5590"/>
          <cell r="F5590"/>
        </row>
        <row r="5591">
          <cell r="B5591"/>
          <cell r="D5591"/>
          <cell r="E5591"/>
          <cell r="F5591"/>
        </row>
        <row r="5592">
          <cell r="B5592"/>
          <cell r="D5592"/>
          <cell r="E5592"/>
          <cell r="F5592"/>
        </row>
        <row r="5593">
          <cell r="B5593"/>
          <cell r="D5593"/>
          <cell r="E5593"/>
          <cell r="F5593"/>
        </row>
        <row r="5594">
          <cell r="B5594"/>
          <cell r="D5594"/>
          <cell r="E5594"/>
          <cell r="F5594"/>
        </row>
        <row r="5595">
          <cell r="B5595"/>
          <cell r="D5595"/>
          <cell r="E5595"/>
          <cell r="F5595"/>
        </row>
        <row r="5596">
          <cell r="B5596"/>
          <cell r="D5596"/>
          <cell r="E5596"/>
          <cell r="F5596"/>
        </row>
        <row r="5597">
          <cell r="B5597"/>
          <cell r="D5597"/>
          <cell r="E5597"/>
          <cell r="F5597"/>
        </row>
        <row r="5598">
          <cell r="B5598"/>
          <cell r="D5598"/>
          <cell r="E5598"/>
          <cell r="F5598"/>
        </row>
        <row r="5599">
          <cell r="B5599"/>
          <cell r="D5599"/>
          <cell r="E5599"/>
          <cell r="F5599"/>
        </row>
        <row r="5600">
          <cell r="B5600"/>
          <cell r="D5600"/>
          <cell r="E5600"/>
          <cell r="F5600"/>
        </row>
        <row r="5601">
          <cell r="B5601"/>
          <cell r="D5601"/>
          <cell r="E5601"/>
          <cell r="F5601"/>
        </row>
        <row r="5602">
          <cell r="B5602"/>
          <cell r="D5602"/>
          <cell r="E5602"/>
          <cell r="F5602"/>
        </row>
        <row r="5603">
          <cell r="B5603"/>
          <cell r="D5603"/>
          <cell r="E5603"/>
          <cell r="F5603"/>
        </row>
        <row r="5604">
          <cell r="B5604"/>
          <cell r="D5604"/>
          <cell r="E5604"/>
          <cell r="F5604"/>
        </row>
        <row r="5605">
          <cell r="B5605"/>
          <cell r="D5605"/>
          <cell r="E5605"/>
          <cell r="F5605"/>
        </row>
        <row r="5606">
          <cell r="B5606"/>
          <cell r="D5606"/>
          <cell r="E5606"/>
          <cell r="F5606"/>
        </row>
        <row r="5607">
          <cell r="B5607"/>
          <cell r="D5607"/>
          <cell r="E5607"/>
          <cell r="F5607"/>
        </row>
        <row r="5608">
          <cell r="B5608"/>
          <cell r="D5608"/>
          <cell r="E5608"/>
          <cell r="F5608"/>
        </row>
        <row r="5609">
          <cell r="B5609"/>
          <cell r="D5609"/>
          <cell r="E5609"/>
          <cell r="F5609"/>
        </row>
        <row r="5610">
          <cell r="B5610"/>
          <cell r="D5610"/>
          <cell r="E5610"/>
          <cell r="F5610"/>
        </row>
        <row r="5611">
          <cell r="B5611"/>
          <cell r="D5611"/>
          <cell r="E5611"/>
          <cell r="F5611"/>
        </row>
        <row r="5612">
          <cell r="B5612"/>
          <cell r="D5612"/>
          <cell r="E5612"/>
          <cell r="F5612"/>
        </row>
        <row r="5613">
          <cell r="B5613"/>
          <cell r="D5613"/>
          <cell r="E5613"/>
          <cell r="F5613"/>
        </row>
        <row r="5614">
          <cell r="B5614"/>
          <cell r="D5614"/>
          <cell r="E5614"/>
          <cell r="F5614"/>
        </row>
        <row r="5615">
          <cell r="B5615"/>
          <cell r="D5615"/>
          <cell r="E5615"/>
          <cell r="F5615"/>
        </row>
        <row r="5616">
          <cell r="B5616"/>
          <cell r="D5616"/>
          <cell r="E5616"/>
          <cell r="F5616"/>
        </row>
        <row r="5617">
          <cell r="B5617"/>
          <cell r="D5617"/>
          <cell r="E5617"/>
          <cell r="F5617"/>
        </row>
        <row r="5618">
          <cell r="B5618"/>
          <cell r="D5618"/>
          <cell r="E5618"/>
          <cell r="F5618"/>
        </row>
        <row r="5619">
          <cell r="B5619"/>
          <cell r="D5619"/>
          <cell r="E5619"/>
          <cell r="F5619"/>
        </row>
        <row r="5620">
          <cell r="B5620"/>
          <cell r="D5620"/>
          <cell r="E5620"/>
          <cell r="F5620"/>
        </row>
        <row r="5621">
          <cell r="B5621"/>
          <cell r="D5621"/>
          <cell r="E5621"/>
          <cell r="F5621"/>
        </row>
        <row r="5622">
          <cell r="B5622"/>
          <cell r="D5622"/>
          <cell r="E5622"/>
          <cell r="F5622"/>
        </row>
        <row r="5623">
          <cell r="B5623"/>
          <cell r="D5623"/>
          <cell r="E5623"/>
          <cell r="F5623"/>
        </row>
        <row r="5624">
          <cell r="B5624"/>
          <cell r="D5624"/>
          <cell r="E5624"/>
          <cell r="F5624"/>
        </row>
        <row r="5625">
          <cell r="B5625"/>
          <cell r="D5625"/>
          <cell r="E5625"/>
          <cell r="F5625"/>
        </row>
        <row r="5626">
          <cell r="B5626"/>
          <cell r="D5626"/>
          <cell r="E5626"/>
          <cell r="F5626"/>
        </row>
        <row r="5627">
          <cell r="B5627"/>
          <cell r="D5627"/>
          <cell r="E5627"/>
          <cell r="F5627"/>
        </row>
        <row r="5628">
          <cell r="B5628"/>
          <cell r="D5628"/>
          <cell r="E5628"/>
          <cell r="F5628"/>
        </row>
        <row r="5629">
          <cell r="B5629"/>
          <cell r="D5629"/>
          <cell r="E5629"/>
          <cell r="F5629"/>
        </row>
        <row r="5630">
          <cell r="B5630"/>
          <cell r="D5630"/>
          <cell r="E5630"/>
          <cell r="F5630"/>
        </row>
        <row r="5631">
          <cell r="B5631"/>
          <cell r="D5631"/>
          <cell r="E5631"/>
          <cell r="F5631"/>
        </row>
        <row r="5632">
          <cell r="B5632"/>
          <cell r="D5632"/>
          <cell r="E5632"/>
          <cell r="F5632"/>
        </row>
        <row r="5633">
          <cell r="B5633"/>
          <cell r="D5633"/>
          <cell r="E5633"/>
          <cell r="F5633"/>
        </row>
        <row r="5634">
          <cell r="B5634"/>
          <cell r="D5634"/>
          <cell r="E5634"/>
          <cell r="F5634"/>
        </row>
        <row r="5635">
          <cell r="B5635"/>
          <cell r="D5635"/>
          <cell r="E5635"/>
          <cell r="F5635"/>
        </row>
        <row r="5636">
          <cell r="B5636"/>
          <cell r="D5636"/>
          <cell r="E5636"/>
          <cell r="F5636"/>
        </row>
        <row r="5637">
          <cell r="B5637"/>
          <cell r="D5637"/>
          <cell r="E5637"/>
          <cell r="F5637"/>
        </row>
        <row r="5638">
          <cell r="B5638"/>
          <cell r="D5638"/>
          <cell r="E5638"/>
          <cell r="F5638"/>
        </row>
        <row r="5639">
          <cell r="B5639"/>
          <cell r="D5639"/>
          <cell r="E5639"/>
          <cell r="F5639"/>
        </row>
        <row r="5640">
          <cell r="B5640"/>
          <cell r="D5640"/>
          <cell r="E5640"/>
          <cell r="F5640"/>
        </row>
        <row r="5641">
          <cell r="B5641"/>
          <cell r="D5641"/>
          <cell r="E5641"/>
          <cell r="F5641"/>
        </row>
        <row r="5642">
          <cell r="B5642"/>
          <cell r="D5642"/>
          <cell r="E5642"/>
          <cell r="F5642"/>
        </row>
        <row r="5643">
          <cell r="B5643"/>
          <cell r="D5643"/>
          <cell r="E5643"/>
          <cell r="F5643"/>
        </row>
        <row r="5644">
          <cell r="B5644"/>
          <cell r="D5644"/>
          <cell r="E5644"/>
          <cell r="F5644"/>
        </row>
        <row r="5645">
          <cell r="B5645"/>
          <cell r="D5645"/>
          <cell r="E5645"/>
          <cell r="F5645"/>
        </row>
        <row r="5646">
          <cell r="B5646"/>
          <cell r="D5646"/>
          <cell r="E5646"/>
          <cell r="F5646"/>
        </row>
        <row r="5647">
          <cell r="B5647"/>
          <cell r="D5647"/>
          <cell r="E5647"/>
          <cell r="F5647"/>
        </row>
        <row r="5648">
          <cell r="B5648"/>
          <cell r="D5648"/>
          <cell r="E5648"/>
          <cell r="F5648"/>
        </row>
        <row r="5649">
          <cell r="B5649"/>
          <cell r="D5649"/>
          <cell r="E5649"/>
          <cell r="F5649"/>
        </row>
        <row r="5650">
          <cell r="B5650"/>
          <cell r="D5650"/>
          <cell r="E5650"/>
          <cell r="F5650"/>
        </row>
        <row r="5651">
          <cell r="B5651"/>
          <cell r="D5651"/>
          <cell r="E5651"/>
          <cell r="F5651"/>
        </row>
        <row r="5652">
          <cell r="B5652"/>
          <cell r="D5652"/>
          <cell r="E5652"/>
          <cell r="F5652"/>
        </row>
        <row r="5653">
          <cell r="B5653"/>
          <cell r="D5653"/>
          <cell r="E5653"/>
          <cell r="F5653"/>
        </row>
        <row r="5654">
          <cell r="B5654"/>
          <cell r="D5654"/>
          <cell r="E5654"/>
          <cell r="F5654"/>
        </row>
        <row r="5655">
          <cell r="B5655"/>
          <cell r="D5655"/>
          <cell r="E5655"/>
          <cell r="F5655"/>
        </row>
        <row r="5656">
          <cell r="B5656"/>
          <cell r="D5656"/>
          <cell r="E5656"/>
          <cell r="F5656"/>
        </row>
        <row r="5657">
          <cell r="B5657"/>
          <cell r="D5657"/>
          <cell r="E5657"/>
          <cell r="F5657"/>
        </row>
        <row r="5658">
          <cell r="B5658"/>
          <cell r="D5658"/>
          <cell r="E5658"/>
          <cell r="F5658"/>
        </row>
        <row r="5659">
          <cell r="B5659"/>
          <cell r="D5659"/>
          <cell r="E5659"/>
          <cell r="F5659"/>
        </row>
        <row r="5660">
          <cell r="B5660"/>
          <cell r="D5660"/>
          <cell r="E5660"/>
          <cell r="F5660"/>
        </row>
        <row r="5661">
          <cell r="B5661"/>
          <cell r="D5661"/>
          <cell r="E5661"/>
          <cell r="F5661"/>
        </row>
        <row r="5662">
          <cell r="B5662"/>
          <cell r="D5662"/>
          <cell r="E5662"/>
          <cell r="F5662"/>
        </row>
        <row r="5663">
          <cell r="B5663"/>
          <cell r="D5663"/>
          <cell r="E5663"/>
          <cell r="F5663"/>
        </row>
        <row r="5664">
          <cell r="B5664"/>
          <cell r="D5664"/>
          <cell r="E5664"/>
          <cell r="F5664"/>
        </row>
        <row r="5665">
          <cell r="B5665"/>
          <cell r="D5665"/>
          <cell r="E5665"/>
          <cell r="F5665"/>
        </row>
        <row r="5666">
          <cell r="B5666"/>
          <cell r="D5666"/>
          <cell r="E5666"/>
          <cell r="F5666"/>
        </row>
        <row r="5667">
          <cell r="B5667"/>
          <cell r="D5667"/>
          <cell r="E5667"/>
          <cell r="F5667"/>
        </row>
        <row r="5668">
          <cell r="B5668"/>
          <cell r="D5668"/>
          <cell r="E5668"/>
          <cell r="F5668"/>
        </row>
        <row r="5669">
          <cell r="B5669"/>
          <cell r="D5669"/>
          <cell r="E5669"/>
          <cell r="F5669"/>
        </row>
        <row r="5670">
          <cell r="B5670"/>
          <cell r="D5670"/>
          <cell r="E5670"/>
          <cell r="F5670"/>
        </row>
        <row r="5671">
          <cell r="B5671"/>
          <cell r="D5671"/>
          <cell r="E5671"/>
          <cell r="F5671"/>
        </row>
        <row r="5672">
          <cell r="B5672"/>
          <cell r="D5672"/>
          <cell r="E5672"/>
          <cell r="F5672"/>
        </row>
        <row r="5673">
          <cell r="B5673"/>
          <cell r="D5673"/>
          <cell r="E5673"/>
          <cell r="F5673"/>
        </row>
        <row r="5674">
          <cell r="B5674"/>
          <cell r="D5674"/>
          <cell r="E5674"/>
          <cell r="F5674"/>
        </row>
        <row r="5675">
          <cell r="B5675"/>
          <cell r="D5675"/>
          <cell r="E5675"/>
          <cell r="F5675"/>
        </row>
        <row r="5676">
          <cell r="B5676"/>
          <cell r="D5676"/>
          <cell r="E5676"/>
          <cell r="F5676"/>
        </row>
        <row r="5677">
          <cell r="B5677"/>
          <cell r="D5677"/>
          <cell r="E5677"/>
          <cell r="F5677"/>
        </row>
        <row r="5678">
          <cell r="B5678"/>
          <cell r="D5678"/>
          <cell r="E5678"/>
          <cell r="F5678"/>
        </row>
        <row r="5679">
          <cell r="B5679"/>
          <cell r="D5679"/>
          <cell r="E5679"/>
          <cell r="F5679"/>
        </row>
        <row r="5680">
          <cell r="B5680"/>
          <cell r="D5680"/>
          <cell r="E5680"/>
          <cell r="F5680"/>
        </row>
        <row r="5681">
          <cell r="B5681"/>
          <cell r="D5681"/>
          <cell r="E5681"/>
          <cell r="F5681"/>
        </row>
        <row r="5682">
          <cell r="B5682"/>
          <cell r="D5682"/>
          <cell r="E5682"/>
          <cell r="F5682"/>
        </row>
        <row r="5683">
          <cell r="B5683"/>
          <cell r="D5683"/>
          <cell r="E5683"/>
          <cell r="F5683"/>
        </row>
        <row r="5684">
          <cell r="B5684"/>
          <cell r="D5684"/>
          <cell r="E5684"/>
          <cell r="F5684"/>
        </row>
        <row r="5685">
          <cell r="B5685"/>
          <cell r="D5685"/>
          <cell r="E5685"/>
          <cell r="F5685"/>
        </row>
        <row r="5686">
          <cell r="B5686"/>
          <cell r="D5686"/>
          <cell r="E5686"/>
          <cell r="F5686"/>
        </row>
        <row r="5687">
          <cell r="B5687"/>
          <cell r="D5687"/>
          <cell r="E5687"/>
          <cell r="F5687"/>
        </row>
        <row r="5688">
          <cell r="B5688"/>
          <cell r="D5688"/>
          <cell r="E5688"/>
          <cell r="F5688"/>
        </row>
        <row r="5689">
          <cell r="B5689"/>
          <cell r="D5689"/>
          <cell r="E5689"/>
          <cell r="F5689"/>
        </row>
        <row r="5690">
          <cell r="B5690"/>
          <cell r="D5690"/>
          <cell r="E5690"/>
          <cell r="F5690"/>
        </row>
        <row r="5691">
          <cell r="B5691"/>
          <cell r="D5691"/>
          <cell r="E5691"/>
          <cell r="F5691"/>
        </row>
        <row r="5692">
          <cell r="B5692"/>
          <cell r="D5692"/>
          <cell r="E5692"/>
          <cell r="F5692"/>
        </row>
        <row r="5693">
          <cell r="B5693"/>
          <cell r="D5693"/>
          <cell r="E5693"/>
          <cell r="F5693"/>
        </row>
        <row r="5694">
          <cell r="B5694"/>
          <cell r="D5694"/>
          <cell r="E5694"/>
          <cell r="F5694"/>
        </row>
        <row r="5695">
          <cell r="B5695"/>
          <cell r="D5695"/>
          <cell r="E5695"/>
          <cell r="F5695"/>
        </row>
        <row r="5696">
          <cell r="B5696"/>
          <cell r="D5696"/>
          <cell r="E5696"/>
          <cell r="F5696"/>
        </row>
        <row r="5697">
          <cell r="B5697"/>
          <cell r="D5697"/>
          <cell r="E5697"/>
          <cell r="F5697"/>
        </row>
        <row r="5698">
          <cell r="B5698"/>
          <cell r="D5698"/>
          <cell r="E5698"/>
          <cell r="F5698"/>
        </row>
        <row r="5699">
          <cell r="B5699"/>
          <cell r="D5699"/>
          <cell r="E5699"/>
          <cell r="F5699"/>
        </row>
        <row r="5700">
          <cell r="B5700"/>
          <cell r="D5700"/>
          <cell r="E5700"/>
          <cell r="F5700"/>
        </row>
        <row r="5701">
          <cell r="B5701"/>
          <cell r="D5701"/>
          <cell r="E5701"/>
          <cell r="F5701"/>
        </row>
        <row r="5702">
          <cell r="B5702"/>
          <cell r="D5702"/>
          <cell r="E5702"/>
          <cell r="F5702"/>
        </row>
        <row r="5703">
          <cell r="B5703"/>
          <cell r="D5703"/>
          <cell r="E5703"/>
          <cell r="F5703"/>
        </row>
        <row r="5704">
          <cell r="B5704"/>
          <cell r="D5704"/>
          <cell r="E5704"/>
          <cell r="F5704"/>
        </row>
        <row r="5705">
          <cell r="B5705"/>
          <cell r="D5705"/>
          <cell r="E5705"/>
          <cell r="F5705"/>
        </row>
        <row r="5706">
          <cell r="B5706"/>
          <cell r="D5706"/>
          <cell r="E5706"/>
          <cell r="F5706"/>
        </row>
        <row r="5707">
          <cell r="B5707"/>
          <cell r="D5707"/>
          <cell r="E5707"/>
          <cell r="F5707"/>
        </row>
        <row r="5708">
          <cell r="B5708"/>
          <cell r="D5708"/>
          <cell r="E5708"/>
          <cell r="F5708"/>
        </row>
        <row r="5709">
          <cell r="B5709"/>
          <cell r="D5709"/>
          <cell r="E5709"/>
          <cell r="F5709"/>
        </row>
        <row r="5710">
          <cell r="B5710"/>
          <cell r="D5710"/>
          <cell r="E5710"/>
          <cell r="F5710"/>
        </row>
        <row r="5711">
          <cell r="B5711"/>
          <cell r="D5711"/>
          <cell r="E5711"/>
          <cell r="F5711"/>
        </row>
        <row r="5712">
          <cell r="B5712"/>
          <cell r="D5712"/>
          <cell r="E5712"/>
          <cell r="F5712"/>
        </row>
        <row r="5713">
          <cell r="B5713"/>
          <cell r="D5713"/>
          <cell r="E5713"/>
          <cell r="F5713"/>
        </row>
        <row r="5714">
          <cell r="B5714"/>
          <cell r="D5714"/>
          <cell r="E5714"/>
          <cell r="F5714"/>
        </row>
        <row r="5715">
          <cell r="B5715"/>
          <cell r="D5715"/>
          <cell r="E5715"/>
          <cell r="F5715"/>
        </row>
        <row r="5716">
          <cell r="B5716"/>
          <cell r="D5716"/>
          <cell r="E5716"/>
          <cell r="F5716"/>
        </row>
        <row r="5717">
          <cell r="B5717"/>
          <cell r="D5717"/>
          <cell r="E5717"/>
          <cell r="F5717"/>
        </row>
        <row r="5718">
          <cell r="B5718"/>
          <cell r="D5718"/>
          <cell r="E5718"/>
          <cell r="F5718"/>
        </row>
        <row r="5719">
          <cell r="B5719"/>
          <cell r="D5719"/>
          <cell r="E5719"/>
          <cell r="F5719"/>
        </row>
        <row r="5720">
          <cell r="B5720"/>
          <cell r="D5720"/>
          <cell r="E5720"/>
          <cell r="F5720"/>
        </row>
        <row r="5721">
          <cell r="B5721"/>
          <cell r="D5721"/>
          <cell r="E5721"/>
          <cell r="F5721"/>
        </row>
        <row r="5722">
          <cell r="B5722"/>
          <cell r="D5722"/>
          <cell r="E5722"/>
          <cell r="F5722"/>
        </row>
        <row r="5723">
          <cell r="B5723"/>
          <cell r="D5723"/>
          <cell r="E5723"/>
          <cell r="F5723"/>
        </row>
        <row r="5724">
          <cell r="B5724"/>
          <cell r="D5724"/>
          <cell r="E5724"/>
          <cell r="F5724"/>
        </row>
        <row r="5725">
          <cell r="B5725"/>
          <cell r="D5725"/>
          <cell r="E5725"/>
          <cell r="F5725"/>
        </row>
        <row r="5726">
          <cell r="B5726"/>
          <cell r="D5726"/>
          <cell r="E5726"/>
          <cell r="F5726"/>
        </row>
        <row r="5727">
          <cell r="B5727"/>
          <cell r="D5727"/>
          <cell r="E5727"/>
          <cell r="F5727"/>
        </row>
        <row r="5728">
          <cell r="B5728"/>
          <cell r="D5728"/>
          <cell r="E5728"/>
          <cell r="F5728"/>
        </row>
        <row r="5729">
          <cell r="B5729"/>
          <cell r="D5729"/>
          <cell r="E5729"/>
          <cell r="F5729"/>
        </row>
        <row r="5730">
          <cell r="B5730"/>
          <cell r="D5730"/>
          <cell r="E5730"/>
          <cell r="F5730"/>
        </row>
        <row r="5731">
          <cell r="B5731"/>
          <cell r="D5731"/>
          <cell r="E5731"/>
          <cell r="F5731"/>
        </row>
        <row r="5732">
          <cell r="B5732"/>
          <cell r="D5732"/>
          <cell r="E5732"/>
          <cell r="F5732"/>
        </row>
        <row r="5733">
          <cell r="B5733"/>
          <cell r="D5733"/>
          <cell r="E5733"/>
          <cell r="F5733"/>
        </row>
        <row r="5734">
          <cell r="B5734"/>
          <cell r="D5734"/>
          <cell r="E5734"/>
          <cell r="F5734"/>
        </row>
        <row r="5735">
          <cell r="B5735"/>
          <cell r="D5735"/>
          <cell r="E5735"/>
          <cell r="F5735"/>
        </row>
        <row r="5736">
          <cell r="B5736"/>
          <cell r="D5736"/>
          <cell r="E5736"/>
          <cell r="F5736"/>
        </row>
        <row r="5737">
          <cell r="B5737"/>
          <cell r="D5737"/>
          <cell r="E5737"/>
          <cell r="F5737"/>
        </row>
        <row r="5738">
          <cell r="B5738"/>
          <cell r="D5738"/>
          <cell r="E5738"/>
          <cell r="F5738"/>
        </row>
        <row r="5739">
          <cell r="B5739"/>
          <cell r="D5739"/>
          <cell r="E5739"/>
          <cell r="F5739"/>
        </row>
        <row r="5740">
          <cell r="B5740"/>
          <cell r="D5740"/>
          <cell r="E5740"/>
          <cell r="F5740"/>
        </row>
        <row r="5741">
          <cell r="B5741"/>
          <cell r="D5741"/>
          <cell r="E5741"/>
          <cell r="F5741"/>
        </row>
        <row r="5742">
          <cell r="B5742"/>
          <cell r="D5742"/>
          <cell r="E5742"/>
          <cell r="F5742"/>
        </row>
        <row r="5743">
          <cell r="B5743"/>
          <cell r="D5743"/>
          <cell r="E5743"/>
          <cell r="F5743"/>
        </row>
        <row r="5744">
          <cell r="B5744"/>
          <cell r="D5744"/>
          <cell r="E5744"/>
          <cell r="F5744"/>
        </row>
        <row r="5745">
          <cell r="B5745"/>
          <cell r="D5745"/>
          <cell r="E5745"/>
          <cell r="F5745"/>
        </row>
        <row r="5746">
          <cell r="B5746"/>
          <cell r="D5746"/>
          <cell r="E5746"/>
          <cell r="F5746"/>
        </row>
        <row r="5747">
          <cell r="B5747"/>
          <cell r="D5747"/>
          <cell r="E5747"/>
          <cell r="F5747"/>
        </row>
        <row r="5748">
          <cell r="B5748"/>
          <cell r="D5748"/>
          <cell r="E5748"/>
          <cell r="F5748"/>
        </row>
        <row r="5749">
          <cell r="B5749"/>
          <cell r="D5749"/>
          <cell r="E5749"/>
          <cell r="F5749"/>
        </row>
        <row r="5750">
          <cell r="B5750"/>
          <cell r="D5750"/>
          <cell r="E5750"/>
          <cell r="F5750"/>
        </row>
        <row r="5751">
          <cell r="B5751"/>
          <cell r="D5751"/>
          <cell r="E5751"/>
          <cell r="F5751"/>
        </row>
        <row r="5752">
          <cell r="B5752"/>
          <cell r="D5752"/>
          <cell r="E5752"/>
          <cell r="F5752"/>
        </row>
        <row r="5753">
          <cell r="B5753"/>
          <cell r="D5753"/>
          <cell r="E5753"/>
          <cell r="F5753"/>
        </row>
        <row r="5754">
          <cell r="B5754"/>
          <cell r="D5754"/>
          <cell r="E5754"/>
          <cell r="F5754"/>
        </row>
        <row r="5755">
          <cell r="B5755"/>
          <cell r="D5755"/>
          <cell r="E5755"/>
          <cell r="F5755"/>
        </row>
        <row r="5756">
          <cell r="B5756"/>
          <cell r="D5756"/>
          <cell r="E5756"/>
          <cell r="F5756"/>
        </row>
        <row r="5757">
          <cell r="B5757"/>
          <cell r="D5757"/>
          <cell r="E5757"/>
          <cell r="F5757"/>
        </row>
        <row r="5758">
          <cell r="B5758"/>
          <cell r="D5758"/>
          <cell r="E5758"/>
          <cell r="F5758"/>
        </row>
        <row r="5759">
          <cell r="B5759"/>
          <cell r="D5759"/>
          <cell r="E5759"/>
          <cell r="F5759"/>
        </row>
        <row r="5760">
          <cell r="B5760"/>
          <cell r="D5760"/>
          <cell r="E5760"/>
          <cell r="F5760"/>
        </row>
        <row r="5761">
          <cell r="B5761"/>
          <cell r="D5761"/>
          <cell r="E5761"/>
          <cell r="F5761"/>
        </row>
        <row r="5762">
          <cell r="B5762"/>
          <cell r="D5762"/>
          <cell r="E5762"/>
          <cell r="F5762"/>
        </row>
        <row r="5763">
          <cell r="B5763"/>
          <cell r="D5763"/>
          <cell r="E5763"/>
          <cell r="F5763"/>
        </row>
        <row r="5764">
          <cell r="B5764"/>
          <cell r="D5764"/>
          <cell r="E5764"/>
          <cell r="F5764"/>
        </row>
        <row r="5765">
          <cell r="B5765"/>
          <cell r="D5765"/>
          <cell r="E5765"/>
          <cell r="F5765"/>
        </row>
        <row r="5766">
          <cell r="B5766"/>
          <cell r="D5766"/>
          <cell r="E5766"/>
          <cell r="F5766"/>
        </row>
        <row r="5767">
          <cell r="B5767"/>
          <cell r="D5767"/>
          <cell r="E5767"/>
          <cell r="F5767"/>
        </row>
        <row r="5768">
          <cell r="B5768"/>
          <cell r="D5768"/>
          <cell r="E5768"/>
          <cell r="F5768"/>
        </row>
        <row r="5769">
          <cell r="B5769"/>
          <cell r="D5769"/>
          <cell r="E5769"/>
          <cell r="F5769"/>
        </row>
        <row r="5770">
          <cell r="B5770"/>
          <cell r="D5770"/>
          <cell r="E5770"/>
          <cell r="F5770"/>
        </row>
        <row r="5771">
          <cell r="B5771"/>
          <cell r="D5771"/>
          <cell r="E5771"/>
          <cell r="F5771"/>
        </row>
        <row r="5772">
          <cell r="B5772"/>
          <cell r="D5772"/>
          <cell r="E5772"/>
          <cell r="F5772"/>
        </row>
        <row r="5773">
          <cell r="B5773"/>
          <cell r="D5773"/>
          <cell r="E5773"/>
          <cell r="F5773"/>
        </row>
        <row r="5774">
          <cell r="B5774"/>
          <cell r="D5774"/>
          <cell r="E5774"/>
          <cell r="F5774"/>
        </row>
        <row r="5775">
          <cell r="B5775"/>
          <cell r="D5775"/>
          <cell r="E5775"/>
          <cell r="F5775"/>
        </row>
        <row r="5776">
          <cell r="B5776"/>
          <cell r="D5776"/>
          <cell r="E5776"/>
          <cell r="F5776"/>
        </row>
        <row r="5777">
          <cell r="B5777"/>
          <cell r="D5777"/>
          <cell r="E5777"/>
          <cell r="F5777"/>
        </row>
        <row r="5778">
          <cell r="B5778"/>
          <cell r="D5778"/>
          <cell r="E5778"/>
          <cell r="F5778"/>
        </row>
        <row r="5779">
          <cell r="B5779"/>
          <cell r="D5779"/>
          <cell r="E5779"/>
          <cell r="F5779"/>
        </row>
        <row r="5780">
          <cell r="B5780"/>
          <cell r="D5780"/>
          <cell r="E5780"/>
          <cell r="F5780"/>
        </row>
        <row r="5781">
          <cell r="B5781"/>
          <cell r="D5781"/>
          <cell r="E5781"/>
          <cell r="F5781"/>
        </row>
        <row r="5782">
          <cell r="B5782"/>
          <cell r="D5782"/>
          <cell r="E5782"/>
          <cell r="F5782"/>
        </row>
        <row r="5783">
          <cell r="B5783"/>
          <cell r="D5783"/>
          <cell r="E5783"/>
          <cell r="F5783"/>
        </row>
        <row r="5784">
          <cell r="B5784"/>
          <cell r="D5784"/>
          <cell r="E5784"/>
          <cell r="F5784"/>
        </row>
        <row r="5785">
          <cell r="B5785"/>
          <cell r="D5785"/>
          <cell r="E5785"/>
          <cell r="F5785"/>
        </row>
        <row r="5786">
          <cell r="B5786"/>
          <cell r="D5786"/>
          <cell r="E5786"/>
          <cell r="F5786"/>
        </row>
        <row r="5787">
          <cell r="B5787"/>
          <cell r="D5787"/>
          <cell r="E5787"/>
          <cell r="F5787"/>
        </row>
        <row r="5788">
          <cell r="B5788"/>
          <cell r="D5788"/>
          <cell r="E5788"/>
          <cell r="F5788"/>
        </row>
        <row r="5789">
          <cell r="B5789"/>
          <cell r="D5789"/>
          <cell r="E5789"/>
          <cell r="F5789"/>
        </row>
        <row r="5790">
          <cell r="B5790"/>
          <cell r="D5790"/>
          <cell r="E5790"/>
          <cell r="F5790"/>
        </row>
        <row r="5791">
          <cell r="B5791"/>
          <cell r="D5791"/>
          <cell r="E5791"/>
          <cell r="F5791"/>
        </row>
        <row r="5792">
          <cell r="B5792"/>
          <cell r="D5792"/>
          <cell r="E5792"/>
          <cell r="F5792"/>
        </row>
        <row r="5793">
          <cell r="B5793"/>
          <cell r="D5793"/>
          <cell r="E5793"/>
          <cell r="F5793"/>
        </row>
        <row r="5794">
          <cell r="B5794"/>
          <cell r="D5794"/>
          <cell r="E5794"/>
          <cell r="F5794"/>
        </row>
        <row r="5795">
          <cell r="B5795"/>
          <cell r="D5795"/>
          <cell r="E5795"/>
          <cell r="F5795"/>
        </row>
        <row r="5796">
          <cell r="B5796"/>
          <cell r="D5796"/>
          <cell r="E5796"/>
          <cell r="F5796"/>
        </row>
        <row r="5797">
          <cell r="B5797"/>
          <cell r="D5797"/>
          <cell r="E5797"/>
          <cell r="F5797"/>
        </row>
        <row r="5798">
          <cell r="B5798"/>
          <cell r="D5798"/>
          <cell r="E5798"/>
          <cell r="F5798"/>
        </row>
        <row r="5799">
          <cell r="B5799"/>
          <cell r="D5799"/>
          <cell r="E5799"/>
          <cell r="F5799"/>
        </row>
        <row r="5800">
          <cell r="B5800"/>
          <cell r="D5800"/>
          <cell r="E5800"/>
          <cell r="F5800"/>
        </row>
        <row r="5801">
          <cell r="B5801"/>
          <cell r="D5801"/>
          <cell r="E5801"/>
          <cell r="F5801"/>
        </row>
        <row r="5802">
          <cell r="B5802"/>
          <cell r="D5802"/>
          <cell r="E5802"/>
          <cell r="F5802"/>
        </row>
        <row r="5803">
          <cell r="B5803"/>
          <cell r="D5803"/>
          <cell r="E5803"/>
          <cell r="F5803"/>
        </row>
        <row r="5804">
          <cell r="B5804"/>
          <cell r="D5804"/>
          <cell r="E5804"/>
          <cell r="F5804"/>
        </row>
        <row r="5805">
          <cell r="B5805"/>
          <cell r="D5805"/>
          <cell r="E5805"/>
          <cell r="F5805"/>
        </row>
        <row r="5806">
          <cell r="B5806"/>
          <cell r="D5806"/>
          <cell r="E5806"/>
          <cell r="F5806"/>
        </row>
        <row r="5807">
          <cell r="B5807"/>
          <cell r="D5807"/>
          <cell r="E5807"/>
          <cell r="F5807"/>
        </row>
        <row r="5808">
          <cell r="B5808"/>
          <cell r="D5808"/>
          <cell r="E5808"/>
          <cell r="F5808"/>
        </row>
        <row r="5809">
          <cell r="B5809"/>
          <cell r="D5809"/>
          <cell r="E5809"/>
          <cell r="F5809"/>
        </row>
        <row r="5810">
          <cell r="B5810"/>
          <cell r="D5810"/>
          <cell r="E5810"/>
          <cell r="F5810"/>
        </row>
        <row r="5811">
          <cell r="B5811"/>
          <cell r="D5811"/>
          <cell r="E5811"/>
          <cell r="F5811"/>
        </row>
        <row r="5812">
          <cell r="B5812"/>
          <cell r="D5812"/>
          <cell r="E5812"/>
          <cell r="F5812"/>
        </row>
        <row r="5813">
          <cell r="B5813"/>
          <cell r="D5813"/>
          <cell r="E5813"/>
          <cell r="F5813"/>
        </row>
        <row r="5814">
          <cell r="B5814"/>
          <cell r="D5814"/>
          <cell r="E5814"/>
          <cell r="F5814"/>
        </row>
        <row r="5815">
          <cell r="B5815"/>
          <cell r="D5815"/>
          <cell r="E5815"/>
          <cell r="F5815"/>
        </row>
        <row r="5816">
          <cell r="B5816"/>
          <cell r="D5816"/>
          <cell r="E5816"/>
          <cell r="F5816"/>
        </row>
        <row r="5817">
          <cell r="B5817"/>
          <cell r="D5817"/>
          <cell r="E5817"/>
          <cell r="F5817"/>
        </row>
        <row r="5818">
          <cell r="B5818"/>
          <cell r="D5818"/>
          <cell r="E5818"/>
          <cell r="F5818"/>
        </row>
        <row r="5819">
          <cell r="B5819"/>
          <cell r="D5819"/>
          <cell r="E5819"/>
          <cell r="F5819"/>
        </row>
        <row r="5820">
          <cell r="B5820"/>
          <cell r="D5820"/>
          <cell r="E5820"/>
          <cell r="F5820"/>
        </row>
        <row r="5821">
          <cell r="B5821"/>
          <cell r="D5821"/>
          <cell r="E5821"/>
          <cell r="F5821"/>
        </row>
        <row r="5822">
          <cell r="B5822"/>
          <cell r="D5822"/>
          <cell r="E5822"/>
          <cell r="F5822"/>
        </row>
        <row r="5823">
          <cell r="B5823"/>
          <cell r="D5823"/>
          <cell r="E5823"/>
          <cell r="F5823"/>
        </row>
        <row r="5824">
          <cell r="B5824"/>
          <cell r="D5824"/>
          <cell r="E5824"/>
          <cell r="F5824"/>
        </row>
        <row r="5825">
          <cell r="B5825"/>
          <cell r="D5825"/>
          <cell r="E5825"/>
          <cell r="F5825"/>
        </row>
        <row r="5826">
          <cell r="B5826"/>
          <cell r="D5826"/>
          <cell r="E5826"/>
          <cell r="F5826"/>
        </row>
        <row r="5827">
          <cell r="B5827"/>
          <cell r="D5827"/>
          <cell r="E5827"/>
          <cell r="F5827"/>
        </row>
        <row r="5828">
          <cell r="B5828"/>
          <cell r="D5828"/>
          <cell r="E5828"/>
          <cell r="F5828"/>
        </row>
        <row r="5829">
          <cell r="B5829"/>
          <cell r="D5829"/>
          <cell r="E5829"/>
          <cell r="F5829"/>
        </row>
        <row r="5830">
          <cell r="B5830"/>
          <cell r="D5830"/>
          <cell r="E5830"/>
          <cell r="F5830"/>
        </row>
        <row r="5831">
          <cell r="B5831"/>
          <cell r="D5831"/>
          <cell r="E5831"/>
          <cell r="F5831"/>
        </row>
        <row r="5832">
          <cell r="B5832"/>
          <cell r="D5832"/>
          <cell r="E5832"/>
          <cell r="F5832"/>
        </row>
        <row r="5833">
          <cell r="B5833"/>
          <cell r="D5833"/>
          <cell r="E5833"/>
          <cell r="F5833"/>
        </row>
        <row r="5834">
          <cell r="B5834"/>
          <cell r="D5834"/>
          <cell r="E5834"/>
          <cell r="F5834"/>
        </row>
        <row r="5835">
          <cell r="B5835"/>
          <cell r="D5835"/>
          <cell r="E5835"/>
          <cell r="F5835"/>
        </row>
        <row r="5836">
          <cell r="B5836"/>
          <cell r="D5836"/>
          <cell r="E5836"/>
          <cell r="F5836"/>
        </row>
        <row r="5837">
          <cell r="B5837"/>
          <cell r="D5837"/>
          <cell r="E5837"/>
          <cell r="F5837"/>
        </row>
        <row r="5838">
          <cell r="B5838"/>
          <cell r="D5838"/>
          <cell r="E5838"/>
          <cell r="F5838"/>
        </row>
        <row r="5839">
          <cell r="B5839"/>
          <cell r="D5839"/>
          <cell r="E5839"/>
          <cell r="F5839"/>
        </row>
        <row r="5840">
          <cell r="B5840"/>
          <cell r="D5840"/>
          <cell r="E5840"/>
          <cell r="F5840"/>
        </row>
        <row r="5841">
          <cell r="B5841"/>
          <cell r="D5841"/>
          <cell r="E5841"/>
          <cell r="F5841"/>
        </row>
        <row r="5842">
          <cell r="B5842"/>
          <cell r="D5842"/>
          <cell r="E5842"/>
          <cell r="F5842"/>
        </row>
        <row r="5843">
          <cell r="B5843"/>
          <cell r="D5843"/>
          <cell r="E5843"/>
          <cell r="F5843"/>
        </row>
        <row r="5844">
          <cell r="B5844"/>
          <cell r="D5844"/>
          <cell r="E5844"/>
          <cell r="F5844"/>
        </row>
        <row r="5845">
          <cell r="B5845"/>
          <cell r="D5845"/>
          <cell r="E5845"/>
          <cell r="F5845"/>
        </row>
        <row r="5846">
          <cell r="B5846"/>
          <cell r="D5846"/>
          <cell r="E5846"/>
          <cell r="F5846"/>
        </row>
        <row r="5847">
          <cell r="B5847"/>
          <cell r="D5847"/>
          <cell r="E5847"/>
          <cell r="F5847"/>
        </row>
        <row r="5848">
          <cell r="B5848"/>
          <cell r="D5848"/>
          <cell r="E5848"/>
          <cell r="F5848"/>
        </row>
        <row r="5849">
          <cell r="B5849"/>
          <cell r="D5849"/>
          <cell r="E5849"/>
          <cell r="F5849"/>
        </row>
        <row r="5850">
          <cell r="B5850"/>
          <cell r="D5850"/>
          <cell r="E5850"/>
          <cell r="F5850"/>
        </row>
        <row r="5851">
          <cell r="B5851"/>
          <cell r="D5851"/>
          <cell r="E5851"/>
          <cell r="F5851"/>
        </row>
        <row r="5852">
          <cell r="B5852"/>
          <cell r="D5852"/>
          <cell r="E5852"/>
          <cell r="F5852"/>
        </row>
        <row r="5853">
          <cell r="B5853"/>
          <cell r="D5853"/>
          <cell r="E5853"/>
          <cell r="F5853"/>
        </row>
        <row r="5854">
          <cell r="B5854"/>
          <cell r="D5854"/>
          <cell r="E5854"/>
          <cell r="F5854"/>
        </row>
        <row r="5855">
          <cell r="B5855"/>
          <cell r="D5855"/>
          <cell r="E5855"/>
          <cell r="F5855"/>
        </row>
        <row r="5856">
          <cell r="B5856"/>
          <cell r="D5856"/>
          <cell r="E5856"/>
          <cell r="F5856"/>
        </row>
        <row r="5857">
          <cell r="B5857"/>
          <cell r="D5857"/>
          <cell r="E5857"/>
          <cell r="F5857"/>
        </row>
        <row r="5858">
          <cell r="B5858"/>
          <cell r="D5858"/>
          <cell r="E5858"/>
          <cell r="F5858"/>
        </row>
        <row r="5859">
          <cell r="B5859"/>
          <cell r="D5859"/>
          <cell r="E5859"/>
          <cell r="F5859"/>
        </row>
        <row r="5860">
          <cell r="B5860"/>
          <cell r="D5860"/>
          <cell r="E5860"/>
          <cell r="F5860"/>
        </row>
        <row r="5861">
          <cell r="B5861"/>
          <cell r="D5861"/>
          <cell r="E5861"/>
          <cell r="F5861"/>
        </row>
        <row r="5862">
          <cell r="B5862"/>
          <cell r="D5862"/>
          <cell r="E5862"/>
          <cell r="F5862"/>
        </row>
        <row r="5863">
          <cell r="B5863"/>
          <cell r="D5863"/>
          <cell r="E5863"/>
          <cell r="F5863"/>
        </row>
        <row r="5864">
          <cell r="B5864"/>
          <cell r="D5864"/>
          <cell r="E5864"/>
          <cell r="F5864"/>
        </row>
        <row r="5865">
          <cell r="B5865"/>
          <cell r="D5865"/>
          <cell r="E5865"/>
          <cell r="F5865"/>
        </row>
        <row r="5866">
          <cell r="B5866"/>
          <cell r="D5866"/>
          <cell r="E5866"/>
          <cell r="F5866"/>
        </row>
        <row r="5867">
          <cell r="B5867"/>
          <cell r="D5867"/>
          <cell r="E5867"/>
          <cell r="F5867"/>
        </row>
        <row r="5868">
          <cell r="B5868"/>
          <cell r="D5868"/>
          <cell r="E5868"/>
          <cell r="F5868"/>
        </row>
        <row r="5869">
          <cell r="B5869"/>
          <cell r="D5869"/>
          <cell r="E5869"/>
          <cell r="F5869"/>
        </row>
        <row r="5870">
          <cell r="B5870"/>
          <cell r="D5870"/>
          <cell r="E5870"/>
          <cell r="F5870"/>
        </row>
        <row r="5871">
          <cell r="B5871"/>
          <cell r="D5871"/>
          <cell r="E5871"/>
          <cell r="F5871"/>
        </row>
        <row r="5872">
          <cell r="B5872"/>
          <cell r="D5872"/>
          <cell r="E5872"/>
          <cell r="F5872"/>
        </row>
        <row r="5873">
          <cell r="B5873"/>
          <cell r="D5873"/>
          <cell r="E5873"/>
          <cell r="F5873"/>
        </row>
        <row r="5874">
          <cell r="B5874"/>
          <cell r="D5874"/>
          <cell r="E5874"/>
          <cell r="F5874"/>
        </row>
        <row r="5875">
          <cell r="B5875"/>
          <cell r="D5875"/>
          <cell r="E5875"/>
          <cell r="F5875"/>
        </row>
        <row r="5876">
          <cell r="B5876"/>
          <cell r="D5876"/>
          <cell r="E5876"/>
          <cell r="F5876"/>
        </row>
        <row r="5877">
          <cell r="B5877"/>
          <cell r="D5877"/>
          <cell r="E5877"/>
          <cell r="F5877"/>
        </row>
        <row r="5878">
          <cell r="B5878"/>
          <cell r="D5878"/>
          <cell r="E5878"/>
          <cell r="F5878"/>
        </row>
        <row r="5879">
          <cell r="B5879"/>
          <cell r="D5879"/>
          <cell r="E5879"/>
          <cell r="F5879"/>
        </row>
        <row r="5880">
          <cell r="B5880"/>
          <cell r="D5880"/>
          <cell r="E5880"/>
          <cell r="F5880"/>
        </row>
        <row r="5881">
          <cell r="B5881"/>
          <cell r="D5881"/>
          <cell r="E5881"/>
          <cell r="F5881"/>
        </row>
        <row r="5882">
          <cell r="B5882"/>
          <cell r="D5882"/>
          <cell r="E5882"/>
          <cell r="F5882"/>
        </row>
        <row r="5883">
          <cell r="B5883"/>
          <cell r="D5883"/>
          <cell r="E5883"/>
          <cell r="F5883"/>
        </row>
        <row r="5884">
          <cell r="B5884"/>
          <cell r="D5884"/>
          <cell r="E5884"/>
          <cell r="F5884"/>
        </row>
        <row r="5885">
          <cell r="B5885"/>
          <cell r="D5885"/>
          <cell r="E5885"/>
          <cell r="F5885"/>
        </row>
        <row r="5886">
          <cell r="B5886"/>
          <cell r="D5886"/>
          <cell r="E5886"/>
          <cell r="F5886"/>
        </row>
        <row r="5887">
          <cell r="B5887"/>
          <cell r="D5887"/>
          <cell r="E5887"/>
          <cell r="F5887"/>
        </row>
        <row r="5888">
          <cell r="B5888"/>
          <cell r="D5888"/>
          <cell r="E5888"/>
          <cell r="F5888"/>
        </row>
        <row r="5889">
          <cell r="B5889"/>
          <cell r="D5889"/>
          <cell r="E5889"/>
          <cell r="F5889"/>
        </row>
        <row r="5890">
          <cell r="B5890"/>
          <cell r="D5890"/>
          <cell r="E5890"/>
          <cell r="F5890"/>
        </row>
        <row r="5891">
          <cell r="B5891"/>
          <cell r="D5891"/>
          <cell r="E5891"/>
          <cell r="F5891"/>
        </row>
        <row r="5892">
          <cell r="B5892"/>
          <cell r="D5892"/>
          <cell r="E5892"/>
          <cell r="F5892"/>
        </row>
        <row r="5893">
          <cell r="B5893"/>
          <cell r="D5893"/>
          <cell r="E5893"/>
          <cell r="F5893"/>
        </row>
        <row r="5894">
          <cell r="B5894"/>
          <cell r="D5894"/>
          <cell r="E5894"/>
          <cell r="F5894"/>
        </row>
        <row r="5895">
          <cell r="B5895"/>
          <cell r="D5895"/>
          <cell r="E5895"/>
          <cell r="F5895"/>
        </row>
        <row r="5896">
          <cell r="B5896"/>
          <cell r="D5896"/>
          <cell r="E5896"/>
          <cell r="F5896"/>
        </row>
        <row r="5897">
          <cell r="B5897"/>
          <cell r="D5897"/>
          <cell r="E5897"/>
          <cell r="F5897"/>
        </row>
        <row r="5898">
          <cell r="B5898"/>
          <cell r="D5898"/>
          <cell r="E5898"/>
          <cell r="F5898"/>
        </row>
        <row r="5899">
          <cell r="B5899"/>
          <cell r="D5899"/>
          <cell r="E5899"/>
          <cell r="F5899"/>
        </row>
        <row r="5900">
          <cell r="B5900"/>
          <cell r="D5900"/>
          <cell r="E5900"/>
          <cell r="F5900"/>
        </row>
        <row r="5901">
          <cell r="B5901"/>
          <cell r="D5901"/>
          <cell r="E5901"/>
          <cell r="F5901"/>
        </row>
        <row r="5902">
          <cell r="B5902"/>
          <cell r="D5902"/>
          <cell r="E5902"/>
          <cell r="F5902"/>
        </row>
        <row r="5903">
          <cell r="B5903"/>
          <cell r="D5903"/>
          <cell r="E5903"/>
          <cell r="F5903"/>
        </row>
        <row r="5904">
          <cell r="B5904"/>
          <cell r="D5904"/>
          <cell r="E5904"/>
          <cell r="F5904"/>
        </row>
        <row r="5905">
          <cell r="B5905"/>
          <cell r="D5905"/>
          <cell r="E5905"/>
          <cell r="F5905"/>
        </row>
        <row r="5906">
          <cell r="B5906"/>
          <cell r="D5906"/>
          <cell r="E5906"/>
          <cell r="F5906"/>
        </row>
        <row r="5907">
          <cell r="B5907"/>
          <cell r="D5907"/>
          <cell r="E5907"/>
          <cell r="F5907"/>
        </row>
        <row r="5908">
          <cell r="B5908"/>
          <cell r="D5908"/>
          <cell r="E5908"/>
          <cell r="F5908"/>
        </row>
        <row r="5909">
          <cell r="B5909"/>
          <cell r="D5909"/>
          <cell r="E5909"/>
          <cell r="F5909"/>
        </row>
        <row r="5910">
          <cell r="B5910"/>
          <cell r="D5910"/>
          <cell r="E5910"/>
          <cell r="F5910"/>
        </row>
        <row r="5911">
          <cell r="B5911"/>
          <cell r="D5911"/>
          <cell r="E5911"/>
          <cell r="F5911"/>
        </row>
        <row r="5912">
          <cell r="B5912"/>
          <cell r="D5912"/>
          <cell r="E5912"/>
          <cell r="F5912"/>
        </row>
        <row r="5913">
          <cell r="B5913"/>
          <cell r="D5913"/>
          <cell r="E5913"/>
          <cell r="F5913"/>
        </row>
        <row r="5914">
          <cell r="B5914"/>
          <cell r="D5914"/>
          <cell r="E5914"/>
          <cell r="F5914"/>
        </row>
        <row r="5915">
          <cell r="B5915"/>
          <cell r="D5915"/>
          <cell r="E5915"/>
          <cell r="F5915"/>
        </row>
        <row r="5916">
          <cell r="B5916"/>
          <cell r="D5916"/>
          <cell r="E5916"/>
          <cell r="F5916"/>
        </row>
        <row r="5917">
          <cell r="B5917"/>
          <cell r="D5917"/>
          <cell r="E5917"/>
          <cell r="F5917"/>
        </row>
        <row r="5918">
          <cell r="B5918"/>
          <cell r="D5918"/>
          <cell r="E5918"/>
          <cell r="F5918"/>
        </row>
        <row r="5919">
          <cell r="B5919"/>
          <cell r="D5919"/>
          <cell r="E5919"/>
          <cell r="F5919"/>
        </row>
        <row r="5920">
          <cell r="B5920"/>
          <cell r="D5920"/>
          <cell r="E5920"/>
          <cell r="F5920"/>
        </row>
        <row r="5921">
          <cell r="B5921"/>
          <cell r="D5921"/>
          <cell r="E5921"/>
          <cell r="F5921"/>
        </row>
        <row r="5922">
          <cell r="B5922"/>
          <cell r="D5922"/>
          <cell r="E5922"/>
          <cell r="F5922"/>
        </row>
        <row r="5923">
          <cell r="B5923"/>
          <cell r="D5923"/>
          <cell r="E5923"/>
          <cell r="F5923"/>
        </row>
        <row r="5924">
          <cell r="B5924"/>
          <cell r="D5924"/>
          <cell r="E5924"/>
          <cell r="F5924"/>
        </row>
        <row r="5925">
          <cell r="B5925"/>
          <cell r="D5925"/>
          <cell r="E5925"/>
          <cell r="F5925"/>
        </row>
        <row r="5926">
          <cell r="B5926"/>
          <cell r="D5926"/>
          <cell r="E5926"/>
          <cell r="F5926"/>
        </row>
        <row r="5927">
          <cell r="B5927"/>
          <cell r="D5927"/>
          <cell r="E5927"/>
          <cell r="F5927"/>
        </row>
        <row r="5928">
          <cell r="B5928"/>
          <cell r="D5928"/>
          <cell r="E5928"/>
          <cell r="F5928"/>
        </row>
        <row r="5929">
          <cell r="B5929"/>
          <cell r="D5929"/>
          <cell r="E5929"/>
          <cell r="F5929"/>
        </row>
        <row r="5930">
          <cell r="B5930"/>
          <cell r="D5930"/>
          <cell r="E5930"/>
          <cell r="F5930"/>
        </row>
        <row r="5931">
          <cell r="B5931"/>
          <cell r="D5931"/>
          <cell r="E5931"/>
          <cell r="F5931"/>
        </row>
        <row r="5932">
          <cell r="B5932"/>
          <cell r="D5932"/>
          <cell r="E5932"/>
          <cell r="F5932"/>
        </row>
        <row r="5933">
          <cell r="B5933"/>
          <cell r="D5933"/>
          <cell r="E5933"/>
          <cell r="F5933"/>
        </row>
        <row r="5934">
          <cell r="B5934"/>
          <cell r="D5934"/>
          <cell r="E5934"/>
          <cell r="F5934"/>
        </row>
        <row r="5935">
          <cell r="B5935"/>
          <cell r="D5935"/>
          <cell r="E5935"/>
          <cell r="F5935"/>
        </row>
        <row r="5936">
          <cell r="B5936"/>
          <cell r="D5936"/>
          <cell r="E5936"/>
          <cell r="F5936"/>
        </row>
        <row r="5937">
          <cell r="B5937"/>
          <cell r="D5937"/>
          <cell r="E5937"/>
          <cell r="F5937"/>
        </row>
        <row r="5938">
          <cell r="B5938"/>
          <cell r="D5938"/>
          <cell r="E5938"/>
          <cell r="F5938"/>
        </row>
        <row r="5939">
          <cell r="B5939"/>
          <cell r="D5939"/>
          <cell r="E5939"/>
          <cell r="F5939"/>
        </row>
        <row r="5940">
          <cell r="B5940"/>
          <cell r="D5940"/>
          <cell r="E5940"/>
          <cell r="F5940"/>
        </row>
        <row r="5941">
          <cell r="B5941"/>
          <cell r="D5941"/>
          <cell r="E5941"/>
          <cell r="F5941"/>
        </row>
        <row r="5942">
          <cell r="B5942"/>
          <cell r="D5942"/>
          <cell r="E5942"/>
          <cell r="F5942"/>
        </row>
        <row r="5943">
          <cell r="B5943"/>
          <cell r="D5943"/>
          <cell r="E5943"/>
          <cell r="F5943"/>
        </row>
        <row r="5944">
          <cell r="B5944"/>
          <cell r="D5944"/>
          <cell r="E5944"/>
          <cell r="F5944"/>
        </row>
        <row r="5945">
          <cell r="B5945"/>
          <cell r="D5945"/>
          <cell r="E5945"/>
          <cell r="F5945"/>
        </row>
        <row r="5946">
          <cell r="B5946"/>
          <cell r="D5946"/>
          <cell r="E5946"/>
          <cell r="F5946"/>
        </row>
        <row r="5947">
          <cell r="B5947"/>
          <cell r="D5947"/>
          <cell r="E5947"/>
          <cell r="F5947"/>
        </row>
        <row r="5948">
          <cell r="B5948"/>
          <cell r="D5948"/>
          <cell r="E5948"/>
          <cell r="F5948"/>
        </row>
        <row r="5949">
          <cell r="B5949"/>
          <cell r="D5949"/>
          <cell r="E5949"/>
          <cell r="F5949"/>
        </row>
        <row r="5950">
          <cell r="B5950"/>
          <cell r="D5950"/>
          <cell r="E5950"/>
          <cell r="F5950"/>
        </row>
        <row r="5951">
          <cell r="B5951"/>
          <cell r="D5951"/>
          <cell r="E5951"/>
          <cell r="F5951"/>
        </row>
        <row r="5952">
          <cell r="B5952"/>
          <cell r="D5952"/>
          <cell r="E5952"/>
          <cell r="F5952"/>
        </row>
        <row r="5953">
          <cell r="B5953"/>
          <cell r="D5953"/>
          <cell r="E5953"/>
          <cell r="F5953"/>
        </row>
        <row r="5954">
          <cell r="B5954"/>
          <cell r="D5954"/>
          <cell r="E5954"/>
          <cell r="F5954"/>
        </row>
        <row r="5955">
          <cell r="B5955"/>
          <cell r="D5955"/>
          <cell r="E5955"/>
          <cell r="F5955"/>
        </row>
        <row r="5956">
          <cell r="B5956"/>
          <cell r="D5956"/>
          <cell r="E5956"/>
          <cell r="F5956"/>
        </row>
        <row r="5957">
          <cell r="B5957"/>
          <cell r="D5957"/>
          <cell r="E5957"/>
          <cell r="F5957"/>
        </row>
        <row r="5958">
          <cell r="B5958"/>
          <cell r="D5958"/>
          <cell r="E5958"/>
          <cell r="F5958"/>
        </row>
        <row r="5959">
          <cell r="B5959"/>
          <cell r="D5959"/>
          <cell r="E5959"/>
          <cell r="F5959"/>
        </row>
        <row r="5960">
          <cell r="B5960"/>
          <cell r="D5960"/>
          <cell r="E5960"/>
          <cell r="F5960"/>
        </row>
        <row r="5961">
          <cell r="B5961"/>
          <cell r="D5961"/>
          <cell r="E5961"/>
          <cell r="F5961"/>
        </row>
        <row r="5962">
          <cell r="B5962"/>
          <cell r="D5962"/>
          <cell r="E5962"/>
          <cell r="F5962"/>
        </row>
        <row r="5963">
          <cell r="B5963"/>
          <cell r="D5963"/>
          <cell r="E5963"/>
          <cell r="F5963"/>
        </row>
        <row r="5964">
          <cell r="B5964"/>
          <cell r="D5964"/>
          <cell r="E5964"/>
          <cell r="F5964"/>
        </row>
        <row r="5965">
          <cell r="B5965"/>
          <cell r="D5965"/>
          <cell r="E5965"/>
          <cell r="F5965"/>
        </row>
        <row r="5966">
          <cell r="B5966"/>
          <cell r="D5966"/>
          <cell r="E5966"/>
          <cell r="F5966"/>
        </row>
        <row r="5967">
          <cell r="B5967"/>
          <cell r="D5967"/>
          <cell r="E5967"/>
          <cell r="F5967"/>
        </row>
        <row r="5968">
          <cell r="B5968"/>
          <cell r="D5968"/>
          <cell r="E5968"/>
          <cell r="F5968"/>
        </row>
        <row r="5969">
          <cell r="B5969"/>
          <cell r="D5969"/>
          <cell r="E5969"/>
          <cell r="F5969"/>
        </row>
        <row r="5970">
          <cell r="B5970"/>
          <cell r="D5970"/>
          <cell r="E5970"/>
          <cell r="F5970"/>
        </row>
        <row r="5971">
          <cell r="B5971"/>
          <cell r="D5971"/>
          <cell r="E5971"/>
          <cell r="F5971"/>
        </row>
        <row r="5972">
          <cell r="B5972"/>
          <cell r="D5972"/>
          <cell r="E5972"/>
          <cell r="F5972"/>
        </row>
        <row r="5973">
          <cell r="B5973"/>
          <cell r="D5973"/>
          <cell r="E5973"/>
          <cell r="F5973"/>
        </row>
        <row r="5974">
          <cell r="B5974"/>
          <cell r="D5974"/>
          <cell r="E5974"/>
          <cell r="F5974"/>
        </row>
        <row r="5975">
          <cell r="B5975"/>
          <cell r="D5975"/>
          <cell r="E5975"/>
          <cell r="F5975"/>
        </row>
        <row r="5976">
          <cell r="B5976"/>
          <cell r="D5976"/>
          <cell r="E5976"/>
          <cell r="F5976"/>
        </row>
        <row r="5977">
          <cell r="B5977"/>
          <cell r="D5977"/>
          <cell r="E5977"/>
          <cell r="F5977"/>
        </row>
        <row r="5978">
          <cell r="B5978"/>
          <cell r="D5978"/>
          <cell r="E5978"/>
          <cell r="F5978"/>
        </row>
        <row r="5979">
          <cell r="B5979"/>
          <cell r="D5979"/>
          <cell r="E5979"/>
          <cell r="F5979"/>
        </row>
        <row r="5980">
          <cell r="B5980"/>
          <cell r="D5980"/>
          <cell r="E5980"/>
          <cell r="F5980"/>
        </row>
        <row r="5981">
          <cell r="B5981"/>
          <cell r="D5981"/>
          <cell r="E5981"/>
          <cell r="F5981"/>
        </row>
        <row r="5982">
          <cell r="B5982"/>
          <cell r="D5982"/>
          <cell r="E5982"/>
          <cell r="F5982"/>
        </row>
        <row r="5983">
          <cell r="B5983"/>
          <cell r="D5983"/>
          <cell r="E5983"/>
          <cell r="F5983"/>
        </row>
        <row r="5984">
          <cell r="B5984"/>
          <cell r="D5984"/>
          <cell r="E5984"/>
          <cell r="F5984"/>
        </row>
        <row r="5985">
          <cell r="B5985"/>
          <cell r="D5985"/>
          <cell r="E5985"/>
          <cell r="F5985"/>
        </row>
        <row r="5986">
          <cell r="B5986"/>
          <cell r="D5986"/>
          <cell r="E5986"/>
          <cell r="F5986"/>
        </row>
        <row r="5987">
          <cell r="B5987"/>
          <cell r="D5987"/>
          <cell r="E5987"/>
          <cell r="F5987"/>
        </row>
        <row r="5988">
          <cell r="B5988"/>
          <cell r="D5988"/>
          <cell r="E5988"/>
          <cell r="F5988"/>
        </row>
        <row r="5989">
          <cell r="B5989"/>
          <cell r="D5989"/>
          <cell r="E5989"/>
          <cell r="F5989"/>
        </row>
        <row r="5990">
          <cell r="B5990"/>
          <cell r="D5990"/>
          <cell r="E5990"/>
          <cell r="F5990"/>
        </row>
        <row r="5991">
          <cell r="B5991"/>
          <cell r="D5991"/>
          <cell r="E5991"/>
          <cell r="F5991"/>
        </row>
        <row r="5992">
          <cell r="B5992"/>
          <cell r="D5992"/>
          <cell r="E5992"/>
          <cell r="F5992"/>
        </row>
        <row r="5993">
          <cell r="B5993"/>
          <cell r="D5993"/>
          <cell r="E5993"/>
          <cell r="F5993"/>
        </row>
        <row r="5994">
          <cell r="B5994"/>
          <cell r="D5994"/>
          <cell r="E5994"/>
          <cell r="F5994"/>
        </row>
        <row r="5995">
          <cell r="B5995"/>
          <cell r="D5995"/>
          <cell r="E5995"/>
          <cell r="F5995"/>
        </row>
        <row r="5996">
          <cell r="B5996"/>
          <cell r="D5996"/>
          <cell r="E5996"/>
          <cell r="F5996"/>
        </row>
        <row r="5997">
          <cell r="B5997"/>
          <cell r="D5997"/>
          <cell r="E5997"/>
          <cell r="F5997"/>
        </row>
        <row r="5998">
          <cell r="B5998"/>
          <cell r="D5998"/>
          <cell r="E5998"/>
          <cell r="F5998"/>
        </row>
        <row r="5999">
          <cell r="B5999"/>
          <cell r="D5999"/>
          <cell r="E5999"/>
          <cell r="F5999"/>
        </row>
        <row r="6000">
          <cell r="B6000"/>
          <cell r="D6000"/>
          <cell r="E6000"/>
          <cell r="F6000"/>
        </row>
        <row r="6001">
          <cell r="B6001"/>
          <cell r="D6001"/>
          <cell r="E6001"/>
          <cell r="F6001"/>
        </row>
        <row r="6002">
          <cell r="B6002"/>
          <cell r="D6002"/>
          <cell r="E6002"/>
          <cell r="F6002"/>
        </row>
        <row r="6003">
          <cell r="B6003"/>
          <cell r="D6003"/>
          <cell r="E6003"/>
          <cell r="F6003"/>
        </row>
        <row r="6004">
          <cell r="B6004"/>
          <cell r="D6004"/>
          <cell r="E6004"/>
          <cell r="F6004"/>
        </row>
        <row r="6005">
          <cell r="B6005"/>
          <cell r="D6005"/>
          <cell r="E6005"/>
          <cell r="F6005"/>
        </row>
        <row r="6006">
          <cell r="B6006"/>
          <cell r="D6006"/>
          <cell r="E6006"/>
          <cell r="F6006"/>
        </row>
        <row r="6007">
          <cell r="B6007"/>
          <cell r="D6007"/>
          <cell r="E6007"/>
          <cell r="F6007"/>
        </row>
        <row r="6008">
          <cell r="B6008"/>
          <cell r="D6008"/>
          <cell r="E6008"/>
          <cell r="F6008"/>
        </row>
        <row r="6009">
          <cell r="B6009"/>
          <cell r="D6009"/>
          <cell r="E6009"/>
          <cell r="F6009"/>
        </row>
        <row r="6010">
          <cell r="B6010"/>
          <cell r="D6010"/>
          <cell r="E6010"/>
          <cell r="F6010"/>
        </row>
        <row r="6011">
          <cell r="B6011"/>
          <cell r="D6011"/>
          <cell r="E6011"/>
          <cell r="F6011"/>
        </row>
        <row r="6012">
          <cell r="B6012"/>
          <cell r="D6012"/>
          <cell r="E6012"/>
          <cell r="F6012"/>
        </row>
        <row r="6013">
          <cell r="B6013"/>
          <cell r="D6013"/>
          <cell r="E6013"/>
          <cell r="F6013"/>
        </row>
        <row r="6014">
          <cell r="B6014"/>
          <cell r="D6014"/>
          <cell r="E6014"/>
          <cell r="F6014"/>
        </row>
        <row r="6015">
          <cell r="B6015"/>
          <cell r="D6015"/>
          <cell r="E6015"/>
          <cell r="F6015"/>
        </row>
        <row r="6016">
          <cell r="B6016"/>
          <cell r="D6016"/>
          <cell r="E6016"/>
          <cell r="F6016"/>
        </row>
        <row r="6017">
          <cell r="B6017"/>
          <cell r="D6017"/>
          <cell r="E6017"/>
          <cell r="F6017"/>
        </row>
        <row r="6018">
          <cell r="B6018"/>
          <cell r="D6018"/>
          <cell r="E6018"/>
          <cell r="F6018"/>
        </row>
        <row r="6019">
          <cell r="B6019"/>
          <cell r="D6019"/>
          <cell r="E6019"/>
          <cell r="F6019"/>
        </row>
        <row r="6020">
          <cell r="B6020"/>
          <cell r="D6020"/>
          <cell r="E6020"/>
          <cell r="F6020"/>
        </row>
        <row r="6021">
          <cell r="B6021"/>
          <cell r="D6021"/>
          <cell r="E6021"/>
          <cell r="F6021"/>
        </row>
        <row r="6022">
          <cell r="B6022"/>
          <cell r="D6022"/>
          <cell r="E6022"/>
          <cell r="F6022"/>
        </row>
        <row r="6023">
          <cell r="B6023"/>
          <cell r="D6023"/>
          <cell r="E6023"/>
          <cell r="F6023"/>
        </row>
        <row r="6024">
          <cell r="B6024"/>
          <cell r="D6024"/>
          <cell r="E6024"/>
          <cell r="F6024"/>
        </row>
        <row r="6025">
          <cell r="B6025"/>
          <cell r="D6025"/>
          <cell r="E6025"/>
          <cell r="F6025"/>
        </row>
        <row r="6026">
          <cell r="B6026"/>
          <cell r="D6026"/>
          <cell r="E6026"/>
          <cell r="F6026"/>
        </row>
        <row r="6027">
          <cell r="B6027"/>
          <cell r="D6027"/>
          <cell r="E6027"/>
          <cell r="F6027"/>
        </row>
        <row r="6028">
          <cell r="B6028"/>
          <cell r="D6028"/>
          <cell r="E6028"/>
          <cell r="F6028"/>
        </row>
        <row r="6029">
          <cell r="B6029"/>
          <cell r="D6029"/>
          <cell r="E6029"/>
          <cell r="F6029"/>
        </row>
        <row r="6030">
          <cell r="B6030"/>
          <cell r="D6030"/>
          <cell r="E6030"/>
          <cell r="F6030"/>
        </row>
        <row r="6031">
          <cell r="B6031"/>
          <cell r="D6031"/>
          <cell r="E6031"/>
          <cell r="F6031"/>
        </row>
        <row r="6032">
          <cell r="B6032"/>
          <cell r="D6032"/>
          <cell r="E6032"/>
          <cell r="F6032"/>
        </row>
        <row r="6033">
          <cell r="B6033"/>
          <cell r="D6033"/>
          <cell r="E6033"/>
          <cell r="F6033"/>
        </row>
        <row r="6034">
          <cell r="B6034"/>
          <cell r="D6034"/>
          <cell r="E6034"/>
          <cell r="F6034"/>
        </row>
        <row r="6035">
          <cell r="B6035"/>
          <cell r="D6035"/>
          <cell r="E6035"/>
          <cell r="F6035"/>
        </row>
        <row r="6036">
          <cell r="B6036"/>
          <cell r="D6036"/>
          <cell r="E6036"/>
          <cell r="F6036"/>
        </row>
        <row r="6037">
          <cell r="B6037"/>
          <cell r="D6037"/>
          <cell r="E6037"/>
          <cell r="F6037"/>
        </row>
        <row r="6038">
          <cell r="B6038"/>
          <cell r="D6038"/>
          <cell r="E6038"/>
          <cell r="F6038"/>
        </row>
        <row r="6039">
          <cell r="B6039"/>
          <cell r="D6039"/>
          <cell r="E6039"/>
          <cell r="F6039"/>
        </row>
        <row r="6040">
          <cell r="B6040"/>
          <cell r="D6040"/>
          <cell r="E6040"/>
          <cell r="F6040"/>
        </row>
        <row r="6041">
          <cell r="B6041"/>
          <cell r="D6041"/>
          <cell r="E6041"/>
          <cell r="F6041"/>
        </row>
        <row r="6042">
          <cell r="B6042"/>
          <cell r="D6042"/>
          <cell r="E6042"/>
          <cell r="F6042"/>
        </row>
        <row r="6043">
          <cell r="B6043"/>
          <cell r="D6043"/>
          <cell r="E6043"/>
          <cell r="F6043"/>
        </row>
        <row r="6044">
          <cell r="B6044"/>
          <cell r="D6044"/>
          <cell r="E6044"/>
          <cell r="F6044"/>
        </row>
        <row r="6045">
          <cell r="B6045"/>
          <cell r="D6045"/>
          <cell r="E6045"/>
          <cell r="F6045"/>
        </row>
        <row r="6046">
          <cell r="B6046"/>
          <cell r="D6046"/>
          <cell r="E6046"/>
          <cell r="F6046"/>
        </row>
        <row r="6047">
          <cell r="B6047"/>
          <cell r="D6047"/>
          <cell r="E6047"/>
          <cell r="F6047"/>
        </row>
        <row r="6048">
          <cell r="B6048"/>
          <cell r="D6048"/>
          <cell r="E6048"/>
          <cell r="F6048"/>
        </row>
        <row r="6049">
          <cell r="B6049"/>
          <cell r="D6049"/>
          <cell r="E6049"/>
          <cell r="F6049"/>
        </row>
        <row r="6050">
          <cell r="B6050"/>
          <cell r="D6050"/>
          <cell r="E6050"/>
          <cell r="F6050"/>
        </row>
        <row r="6051">
          <cell r="B6051"/>
          <cell r="D6051"/>
          <cell r="E6051"/>
          <cell r="F6051"/>
        </row>
        <row r="6052">
          <cell r="B6052"/>
          <cell r="D6052"/>
          <cell r="E6052"/>
          <cell r="F6052"/>
        </row>
        <row r="6053">
          <cell r="B6053"/>
          <cell r="D6053"/>
          <cell r="E6053"/>
          <cell r="F6053"/>
        </row>
        <row r="6054">
          <cell r="B6054"/>
          <cell r="D6054"/>
          <cell r="E6054"/>
          <cell r="F6054"/>
        </row>
        <row r="6055">
          <cell r="B6055"/>
          <cell r="D6055"/>
          <cell r="E6055"/>
          <cell r="F6055"/>
        </row>
        <row r="6056">
          <cell r="B6056"/>
          <cell r="D6056"/>
          <cell r="E6056"/>
          <cell r="F6056"/>
        </row>
        <row r="6057">
          <cell r="B6057"/>
          <cell r="D6057"/>
          <cell r="E6057"/>
          <cell r="F6057"/>
        </row>
        <row r="6058">
          <cell r="B6058"/>
          <cell r="D6058"/>
          <cell r="E6058"/>
          <cell r="F6058"/>
        </row>
        <row r="6059">
          <cell r="B6059"/>
          <cell r="D6059"/>
          <cell r="E6059"/>
          <cell r="F6059"/>
        </row>
        <row r="6060">
          <cell r="B6060"/>
          <cell r="D6060"/>
          <cell r="E6060"/>
          <cell r="F6060"/>
        </row>
        <row r="6061">
          <cell r="B6061"/>
          <cell r="D6061"/>
          <cell r="E6061"/>
          <cell r="F6061"/>
        </row>
        <row r="6062">
          <cell r="B6062"/>
          <cell r="D6062"/>
          <cell r="E6062"/>
          <cell r="F6062"/>
        </row>
        <row r="6063">
          <cell r="B6063"/>
          <cell r="D6063"/>
          <cell r="E6063"/>
          <cell r="F6063"/>
        </row>
        <row r="6064">
          <cell r="B6064"/>
          <cell r="D6064"/>
          <cell r="E6064"/>
          <cell r="F6064"/>
        </row>
        <row r="6065">
          <cell r="B6065"/>
          <cell r="D6065"/>
          <cell r="E6065"/>
          <cell r="F6065"/>
        </row>
        <row r="6066">
          <cell r="B6066"/>
          <cell r="D6066"/>
          <cell r="E6066"/>
          <cell r="F6066"/>
        </row>
        <row r="6067">
          <cell r="B6067"/>
          <cell r="D6067"/>
          <cell r="E6067"/>
          <cell r="F6067"/>
        </row>
        <row r="6068">
          <cell r="B6068"/>
          <cell r="D6068"/>
          <cell r="E6068"/>
          <cell r="F6068"/>
        </row>
        <row r="6069">
          <cell r="B6069"/>
          <cell r="D6069"/>
          <cell r="E6069"/>
          <cell r="F6069"/>
        </row>
        <row r="6070">
          <cell r="B6070"/>
          <cell r="D6070"/>
          <cell r="E6070"/>
          <cell r="F6070"/>
        </row>
        <row r="6071">
          <cell r="B6071"/>
          <cell r="D6071"/>
          <cell r="E6071"/>
          <cell r="F6071"/>
        </row>
        <row r="6072">
          <cell r="B6072"/>
          <cell r="D6072"/>
          <cell r="E6072"/>
          <cell r="F6072"/>
        </row>
        <row r="6073">
          <cell r="B6073"/>
          <cell r="D6073"/>
          <cell r="E6073"/>
          <cell r="F6073"/>
        </row>
        <row r="6074">
          <cell r="B6074"/>
          <cell r="D6074"/>
          <cell r="E6074"/>
          <cell r="F6074"/>
        </row>
        <row r="6075">
          <cell r="B6075"/>
          <cell r="D6075"/>
          <cell r="E6075"/>
          <cell r="F6075"/>
        </row>
        <row r="6076">
          <cell r="B6076"/>
          <cell r="D6076"/>
          <cell r="E6076"/>
          <cell r="F6076"/>
        </row>
        <row r="6077">
          <cell r="B6077"/>
          <cell r="D6077"/>
          <cell r="E6077"/>
          <cell r="F6077"/>
        </row>
        <row r="6078">
          <cell r="B6078"/>
          <cell r="D6078"/>
          <cell r="E6078"/>
          <cell r="F6078"/>
        </row>
        <row r="6079">
          <cell r="B6079"/>
          <cell r="D6079"/>
          <cell r="E6079"/>
          <cell r="F6079"/>
        </row>
        <row r="6080">
          <cell r="B6080"/>
          <cell r="D6080"/>
          <cell r="E6080"/>
          <cell r="F6080"/>
        </row>
        <row r="6081">
          <cell r="B6081"/>
          <cell r="D6081"/>
          <cell r="E6081"/>
          <cell r="F6081"/>
        </row>
        <row r="6082">
          <cell r="B6082"/>
          <cell r="D6082"/>
          <cell r="E6082"/>
          <cell r="F6082"/>
        </row>
        <row r="6083">
          <cell r="B6083"/>
          <cell r="D6083"/>
          <cell r="E6083"/>
          <cell r="F6083"/>
        </row>
        <row r="6084">
          <cell r="B6084"/>
          <cell r="D6084"/>
          <cell r="E6084"/>
          <cell r="F6084"/>
        </row>
        <row r="6085">
          <cell r="B6085"/>
          <cell r="D6085"/>
          <cell r="E6085"/>
          <cell r="F6085"/>
        </row>
        <row r="6086">
          <cell r="B6086"/>
          <cell r="D6086"/>
          <cell r="E6086"/>
          <cell r="F6086"/>
        </row>
        <row r="6087">
          <cell r="B6087"/>
          <cell r="D6087"/>
          <cell r="E6087"/>
          <cell r="F6087"/>
        </row>
        <row r="6088">
          <cell r="B6088"/>
          <cell r="D6088"/>
          <cell r="E6088"/>
          <cell r="F6088"/>
        </row>
        <row r="6089">
          <cell r="B6089"/>
          <cell r="D6089"/>
          <cell r="E6089"/>
          <cell r="F6089"/>
        </row>
        <row r="6090">
          <cell r="B6090"/>
          <cell r="D6090"/>
          <cell r="E6090"/>
          <cell r="F6090"/>
        </row>
        <row r="6091">
          <cell r="B6091"/>
          <cell r="D6091"/>
          <cell r="E6091"/>
          <cell r="F6091"/>
        </row>
        <row r="6092">
          <cell r="B6092"/>
          <cell r="D6092"/>
          <cell r="E6092"/>
          <cell r="F6092"/>
        </row>
        <row r="6093">
          <cell r="B6093"/>
          <cell r="D6093"/>
          <cell r="E6093"/>
          <cell r="F6093"/>
        </row>
        <row r="6094">
          <cell r="B6094"/>
          <cell r="D6094"/>
          <cell r="E6094"/>
          <cell r="F6094"/>
        </row>
        <row r="6095">
          <cell r="B6095"/>
          <cell r="D6095"/>
          <cell r="E6095"/>
          <cell r="F6095"/>
        </row>
        <row r="6096">
          <cell r="B6096"/>
          <cell r="D6096"/>
          <cell r="E6096"/>
          <cell r="F6096"/>
        </row>
        <row r="6097">
          <cell r="B6097"/>
          <cell r="D6097"/>
          <cell r="E6097"/>
          <cell r="F6097"/>
        </row>
        <row r="6098">
          <cell r="B6098"/>
          <cell r="D6098"/>
          <cell r="E6098"/>
          <cell r="F6098"/>
        </row>
        <row r="6099">
          <cell r="B6099"/>
          <cell r="D6099"/>
          <cell r="E6099"/>
          <cell r="F6099"/>
        </row>
        <row r="6100">
          <cell r="B6100"/>
          <cell r="D6100"/>
          <cell r="E6100"/>
          <cell r="F6100"/>
        </row>
        <row r="6101">
          <cell r="B6101"/>
          <cell r="D6101"/>
          <cell r="E6101"/>
          <cell r="F6101"/>
        </row>
        <row r="6102">
          <cell r="B6102"/>
          <cell r="D6102"/>
          <cell r="E6102"/>
          <cell r="F6102"/>
        </row>
        <row r="6103">
          <cell r="B6103"/>
          <cell r="D6103"/>
          <cell r="E6103"/>
          <cell r="F6103"/>
        </row>
        <row r="6104">
          <cell r="B6104"/>
          <cell r="D6104"/>
          <cell r="E6104"/>
          <cell r="F6104"/>
        </row>
        <row r="6105">
          <cell r="B6105"/>
          <cell r="D6105"/>
          <cell r="E6105"/>
          <cell r="F6105"/>
        </row>
        <row r="6106">
          <cell r="B6106"/>
          <cell r="D6106"/>
          <cell r="E6106"/>
          <cell r="F6106"/>
        </row>
        <row r="6107">
          <cell r="B6107"/>
          <cell r="D6107"/>
          <cell r="E6107"/>
          <cell r="F6107"/>
        </row>
        <row r="6108">
          <cell r="B6108"/>
          <cell r="D6108"/>
          <cell r="E6108"/>
          <cell r="F6108"/>
        </row>
        <row r="6109">
          <cell r="B6109"/>
          <cell r="D6109"/>
          <cell r="E6109"/>
          <cell r="F6109"/>
        </row>
        <row r="6110">
          <cell r="B6110"/>
          <cell r="D6110"/>
          <cell r="E6110"/>
          <cell r="F6110"/>
        </row>
        <row r="6111">
          <cell r="B6111"/>
          <cell r="D6111"/>
          <cell r="E6111"/>
          <cell r="F6111"/>
        </row>
        <row r="6112">
          <cell r="B6112"/>
          <cell r="D6112"/>
          <cell r="E6112"/>
          <cell r="F6112"/>
        </row>
        <row r="6113">
          <cell r="B6113"/>
          <cell r="D6113"/>
          <cell r="E6113"/>
          <cell r="F6113"/>
        </row>
        <row r="6114">
          <cell r="B6114"/>
          <cell r="D6114"/>
          <cell r="E6114"/>
          <cell r="F6114"/>
        </row>
        <row r="6115">
          <cell r="B6115"/>
          <cell r="D6115"/>
          <cell r="E6115"/>
          <cell r="F6115"/>
        </row>
        <row r="6116">
          <cell r="B6116"/>
          <cell r="D6116"/>
          <cell r="E6116"/>
          <cell r="F6116"/>
        </row>
        <row r="6117">
          <cell r="B6117"/>
          <cell r="D6117"/>
          <cell r="E6117"/>
          <cell r="F6117"/>
        </row>
        <row r="6118">
          <cell r="B6118"/>
          <cell r="D6118"/>
          <cell r="E6118"/>
          <cell r="F6118"/>
        </row>
        <row r="6119">
          <cell r="B6119"/>
          <cell r="D6119"/>
          <cell r="E6119"/>
          <cell r="F6119"/>
        </row>
        <row r="6120">
          <cell r="B6120"/>
          <cell r="D6120"/>
          <cell r="E6120"/>
          <cell r="F6120"/>
        </row>
        <row r="6121">
          <cell r="B6121"/>
          <cell r="D6121"/>
          <cell r="E6121"/>
          <cell r="F6121"/>
        </row>
        <row r="6122">
          <cell r="B6122"/>
          <cell r="D6122"/>
          <cell r="E6122"/>
          <cell r="F6122"/>
        </row>
        <row r="6123">
          <cell r="B6123"/>
          <cell r="D6123"/>
          <cell r="E6123"/>
          <cell r="F6123"/>
        </row>
        <row r="6124">
          <cell r="B6124"/>
          <cell r="D6124"/>
          <cell r="E6124"/>
          <cell r="F6124"/>
        </row>
        <row r="6125">
          <cell r="B6125"/>
          <cell r="D6125"/>
          <cell r="E6125"/>
          <cell r="F6125"/>
        </row>
        <row r="6126">
          <cell r="B6126"/>
          <cell r="D6126"/>
          <cell r="E6126"/>
          <cell r="F6126"/>
        </row>
        <row r="6127">
          <cell r="B6127"/>
          <cell r="D6127"/>
          <cell r="E6127"/>
          <cell r="F6127"/>
        </row>
        <row r="6128">
          <cell r="B6128"/>
          <cell r="D6128"/>
          <cell r="E6128"/>
          <cell r="F6128"/>
        </row>
        <row r="6129">
          <cell r="B6129"/>
          <cell r="D6129"/>
          <cell r="E6129"/>
          <cell r="F6129"/>
        </row>
        <row r="6130">
          <cell r="B6130"/>
          <cell r="D6130"/>
          <cell r="E6130"/>
          <cell r="F6130"/>
        </row>
        <row r="6131">
          <cell r="B6131"/>
          <cell r="D6131"/>
          <cell r="E6131"/>
          <cell r="F6131"/>
        </row>
        <row r="6132">
          <cell r="B6132"/>
          <cell r="D6132"/>
          <cell r="E6132"/>
          <cell r="F6132"/>
        </row>
        <row r="6133">
          <cell r="B6133"/>
          <cell r="D6133"/>
          <cell r="E6133"/>
          <cell r="F6133"/>
        </row>
        <row r="6134">
          <cell r="B6134"/>
          <cell r="D6134"/>
          <cell r="E6134"/>
          <cell r="F6134"/>
        </row>
        <row r="6135">
          <cell r="B6135"/>
          <cell r="D6135"/>
          <cell r="E6135"/>
          <cell r="F6135"/>
        </row>
        <row r="6136">
          <cell r="B6136"/>
          <cell r="D6136"/>
          <cell r="E6136"/>
          <cell r="F6136"/>
        </row>
        <row r="6137">
          <cell r="B6137"/>
          <cell r="D6137"/>
          <cell r="E6137"/>
          <cell r="F6137"/>
        </row>
        <row r="6138">
          <cell r="B6138"/>
          <cell r="D6138"/>
          <cell r="E6138"/>
          <cell r="F6138"/>
        </row>
        <row r="6139">
          <cell r="B6139"/>
          <cell r="D6139"/>
          <cell r="E6139"/>
          <cell r="F6139"/>
        </row>
        <row r="6140">
          <cell r="B6140"/>
          <cell r="D6140"/>
          <cell r="E6140"/>
          <cell r="F6140"/>
        </row>
        <row r="6141">
          <cell r="B6141"/>
          <cell r="D6141"/>
          <cell r="E6141"/>
          <cell r="F6141"/>
        </row>
        <row r="6142">
          <cell r="B6142"/>
          <cell r="D6142"/>
          <cell r="E6142"/>
          <cell r="F6142"/>
        </row>
        <row r="6143">
          <cell r="B6143"/>
          <cell r="D6143"/>
          <cell r="E6143"/>
          <cell r="F6143"/>
        </row>
        <row r="6144">
          <cell r="B6144"/>
          <cell r="D6144"/>
          <cell r="E6144"/>
          <cell r="F6144"/>
        </row>
        <row r="6145">
          <cell r="B6145"/>
          <cell r="D6145"/>
          <cell r="E6145"/>
          <cell r="F6145"/>
        </row>
        <row r="6146">
          <cell r="B6146"/>
          <cell r="D6146"/>
          <cell r="E6146"/>
          <cell r="F6146"/>
        </row>
        <row r="6147">
          <cell r="B6147"/>
          <cell r="D6147"/>
          <cell r="E6147"/>
          <cell r="F6147"/>
        </row>
        <row r="6148">
          <cell r="B6148"/>
          <cell r="D6148"/>
          <cell r="E6148"/>
          <cell r="F6148"/>
        </row>
        <row r="6149">
          <cell r="B6149"/>
          <cell r="D6149"/>
          <cell r="E6149"/>
          <cell r="F6149"/>
        </row>
        <row r="6150">
          <cell r="B6150"/>
          <cell r="D6150"/>
          <cell r="E6150"/>
          <cell r="F6150"/>
        </row>
        <row r="6151">
          <cell r="B6151"/>
          <cell r="D6151"/>
          <cell r="E6151"/>
          <cell r="F6151"/>
        </row>
        <row r="6152">
          <cell r="B6152"/>
          <cell r="D6152"/>
          <cell r="E6152"/>
          <cell r="F6152"/>
        </row>
        <row r="6153">
          <cell r="B6153"/>
          <cell r="D6153"/>
          <cell r="E6153"/>
          <cell r="F6153"/>
        </row>
        <row r="6154">
          <cell r="B6154"/>
          <cell r="D6154"/>
          <cell r="E6154"/>
          <cell r="F6154"/>
        </row>
        <row r="6155">
          <cell r="B6155"/>
          <cell r="D6155"/>
          <cell r="E6155"/>
          <cell r="F6155"/>
        </row>
        <row r="6156">
          <cell r="B6156"/>
          <cell r="D6156"/>
          <cell r="E6156"/>
          <cell r="F6156"/>
        </row>
        <row r="6157">
          <cell r="B6157"/>
          <cell r="D6157"/>
          <cell r="E6157"/>
          <cell r="F6157"/>
        </row>
        <row r="6158">
          <cell r="B6158"/>
          <cell r="D6158"/>
          <cell r="E6158"/>
          <cell r="F6158"/>
        </row>
        <row r="6159">
          <cell r="B6159"/>
          <cell r="D6159"/>
          <cell r="E6159"/>
          <cell r="F6159"/>
        </row>
        <row r="6160">
          <cell r="B6160"/>
          <cell r="D6160"/>
          <cell r="E6160"/>
          <cell r="F6160"/>
        </row>
        <row r="6161">
          <cell r="B6161"/>
          <cell r="D6161"/>
          <cell r="E6161"/>
          <cell r="F6161"/>
        </row>
        <row r="6162">
          <cell r="B6162"/>
          <cell r="D6162"/>
          <cell r="E6162"/>
          <cell r="F6162"/>
        </row>
        <row r="6163">
          <cell r="B6163"/>
          <cell r="D6163"/>
          <cell r="E6163"/>
          <cell r="F6163"/>
        </row>
        <row r="6164">
          <cell r="B6164"/>
          <cell r="D6164"/>
          <cell r="E6164"/>
          <cell r="F6164"/>
        </row>
        <row r="6165">
          <cell r="B6165"/>
          <cell r="D6165"/>
          <cell r="E6165"/>
          <cell r="F6165"/>
        </row>
        <row r="6166">
          <cell r="B6166"/>
          <cell r="D6166"/>
          <cell r="E6166"/>
          <cell r="F6166"/>
        </row>
        <row r="6167">
          <cell r="B6167"/>
          <cell r="D6167"/>
          <cell r="E6167"/>
          <cell r="F6167"/>
        </row>
        <row r="6168">
          <cell r="B6168"/>
          <cell r="D6168"/>
          <cell r="E6168"/>
          <cell r="F6168"/>
        </row>
        <row r="6169">
          <cell r="B6169"/>
          <cell r="D6169"/>
          <cell r="E6169"/>
          <cell r="F6169"/>
        </row>
        <row r="6170">
          <cell r="B6170"/>
          <cell r="D6170"/>
          <cell r="E6170"/>
          <cell r="F6170"/>
        </row>
        <row r="6171">
          <cell r="B6171"/>
          <cell r="D6171"/>
          <cell r="E6171"/>
          <cell r="F6171"/>
        </row>
        <row r="6172">
          <cell r="B6172"/>
          <cell r="D6172"/>
          <cell r="E6172"/>
          <cell r="F6172"/>
        </row>
        <row r="6173">
          <cell r="B6173"/>
          <cell r="D6173"/>
          <cell r="E6173"/>
          <cell r="F6173"/>
        </row>
        <row r="6174">
          <cell r="B6174"/>
          <cell r="D6174"/>
          <cell r="E6174"/>
          <cell r="F6174"/>
        </row>
        <row r="6175">
          <cell r="B6175"/>
          <cell r="D6175"/>
          <cell r="E6175"/>
          <cell r="F6175"/>
        </row>
        <row r="6176">
          <cell r="B6176"/>
          <cell r="D6176"/>
          <cell r="E6176"/>
          <cell r="F6176"/>
        </row>
        <row r="6177">
          <cell r="B6177"/>
          <cell r="D6177"/>
          <cell r="E6177"/>
          <cell r="F6177"/>
        </row>
        <row r="6178">
          <cell r="B6178"/>
          <cell r="D6178"/>
          <cell r="E6178"/>
          <cell r="F6178"/>
        </row>
        <row r="6179">
          <cell r="B6179"/>
          <cell r="D6179"/>
          <cell r="E6179"/>
          <cell r="F6179"/>
        </row>
        <row r="6180">
          <cell r="B6180"/>
          <cell r="D6180"/>
          <cell r="E6180"/>
          <cell r="F6180"/>
        </row>
        <row r="6181">
          <cell r="B6181"/>
          <cell r="D6181"/>
          <cell r="E6181"/>
          <cell r="F6181"/>
        </row>
        <row r="6182">
          <cell r="B6182"/>
          <cell r="D6182"/>
          <cell r="E6182"/>
          <cell r="F6182"/>
        </row>
        <row r="6183">
          <cell r="B6183"/>
          <cell r="D6183"/>
          <cell r="E6183"/>
          <cell r="F6183"/>
        </row>
        <row r="6184">
          <cell r="B6184"/>
          <cell r="D6184"/>
          <cell r="E6184"/>
          <cell r="F6184"/>
        </row>
        <row r="6185">
          <cell r="B6185"/>
          <cell r="D6185"/>
          <cell r="E6185"/>
          <cell r="F6185"/>
        </row>
        <row r="6186">
          <cell r="B6186"/>
          <cell r="D6186"/>
          <cell r="E6186"/>
          <cell r="F6186"/>
        </row>
        <row r="6187">
          <cell r="B6187"/>
          <cell r="D6187"/>
          <cell r="E6187"/>
          <cell r="F6187"/>
        </row>
        <row r="6188">
          <cell r="B6188"/>
          <cell r="D6188"/>
          <cell r="E6188"/>
          <cell r="F6188"/>
        </row>
        <row r="6189">
          <cell r="B6189"/>
          <cell r="D6189"/>
          <cell r="E6189"/>
          <cell r="F6189"/>
        </row>
        <row r="6190">
          <cell r="B6190"/>
          <cell r="D6190"/>
          <cell r="E6190"/>
          <cell r="F6190"/>
        </row>
        <row r="6191">
          <cell r="B6191"/>
          <cell r="D6191"/>
          <cell r="E6191"/>
          <cell r="F6191"/>
        </row>
        <row r="6192">
          <cell r="B6192"/>
          <cell r="D6192"/>
          <cell r="E6192"/>
          <cell r="F6192"/>
        </row>
        <row r="6193">
          <cell r="B6193"/>
          <cell r="D6193"/>
          <cell r="E6193"/>
          <cell r="F6193"/>
        </row>
        <row r="6194">
          <cell r="B6194"/>
          <cell r="D6194"/>
          <cell r="E6194"/>
          <cell r="F6194"/>
        </row>
        <row r="6195">
          <cell r="B6195"/>
          <cell r="D6195"/>
          <cell r="E6195"/>
          <cell r="F6195"/>
        </row>
        <row r="6196">
          <cell r="B6196"/>
          <cell r="D6196"/>
          <cell r="E6196"/>
          <cell r="F6196"/>
        </row>
        <row r="6197">
          <cell r="B6197"/>
          <cell r="D6197"/>
          <cell r="E6197"/>
          <cell r="F6197"/>
        </row>
        <row r="6198">
          <cell r="B6198"/>
          <cell r="D6198"/>
          <cell r="E6198"/>
          <cell r="F6198"/>
        </row>
        <row r="6199">
          <cell r="B6199"/>
          <cell r="D6199"/>
          <cell r="E6199"/>
          <cell r="F6199"/>
        </row>
        <row r="6200">
          <cell r="B6200"/>
          <cell r="D6200"/>
          <cell r="E6200"/>
          <cell r="F6200"/>
        </row>
        <row r="6201">
          <cell r="B6201"/>
          <cell r="D6201"/>
          <cell r="E6201"/>
          <cell r="F6201"/>
        </row>
        <row r="6202">
          <cell r="B6202"/>
          <cell r="D6202"/>
          <cell r="E6202"/>
          <cell r="F6202"/>
        </row>
        <row r="6203">
          <cell r="B6203"/>
          <cell r="D6203"/>
          <cell r="E6203"/>
          <cell r="F6203"/>
        </row>
        <row r="6204">
          <cell r="B6204"/>
          <cell r="D6204"/>
          <cell r="E6204"/>
          <cell r="F6204"/>
        </row>
        <row r="6205">
          <cell r="B6205"/>
          <cell r="D6205"/>
          <cell r="E6205"/>
          <cell r="F6205"/>
        </row>
        <row r="6206">
          <cell r="B6206"/>
          <cell r="D6206"/>
          <cell r="E6206"/>
          <cell r="F6206"/>
        </row>
        <row r="6207">
          <cell r="B6207"/>
          <cell r="D6207"/>
          <cell r="E6207"/>
          <cell r="F6207"/>
        </row>
        <row r="6208">
          <cell r="B6208"/>
          <cell r="D6208"/>
          <cell r="E6208"/>
          <cell r="F6208"/>
        </row>
        <row r="6209">
          <cell r="B6209"/>
          <cell r="D6209"/>
          <cell r="E6209"/>
          <cell r="F6209"/>
        </row>
        <row r="6210">
          <cell r="B6210"/>
          <cell r="D6210"/>
          <cell r="E6210"/>
          <cell r="F6210"/>
        </row>
        <row r="6211">
          <cell r="B6211"/>
          <cell r="D6211"/>
          <cell r="E6211"/>
          <cell r="F6211"/>
        </row>
        <row r="6212">
          <cell r="B6212"/>
          <cell r="D6212"/>
          <cell r="E6212"/>
          <cell r="F6212"/>
        </row>
        <row r="6213">
          <cell r="B6213"/>
          <cell r="D6213"/>
          <cell r="E6213"/>
          <cell r="F6213"/>
        </row>
        <row r="6214">
          <cell r="B6214"/>
          <cell r="D6214"/>
          <cell r="E6214"/>
          <cell r="F6214"/>
        </row>
        <row r="6215">
          <cell r="B6215"/>
          <cell r="D6215"/>
          <cell r="E6215"/>
          <cell r="F6215"/>
        </row>
        <row r="6216">
          <cell r="B6216"/>
          <cell r="D6216"/>
          <cell r="E6216"/>
          <cell r="F6216"/>
        </row>
        <row r="6217">
          <cell r="B6217"/>
          <cell r="D6217"/>
          <cell r="E6217"/>
          <cell r="F6217"/>
        </row>
        <row r="6218">
          <cell r="B6218"/>
          <cell r="D6218"/>
          <cell r="E6218"/>
          <cell r="F6218"/>
        </row>
        <row r="6219">
          <cell r="B6219"/>
          <cell r="D6219"/>
          <cell r="E6219"/>
          <cell r="F6219"/>
        </row>
        <row r="6220">
          <cell r="B6220"/>
          <cell r="D6220"/>
          <cell r="E6220"/>
          <cell r="F6220"/>
        </row>
        <row r="6221">
          <cell r="B6221"/>
          <cell r="D6221"/>
          <cell r="E6221"/>
          <cell r="F6221"/>
        </row>
        <row r="6222">
          <cell r="B6222"/>
          <cell r="D6222"/>
          <cell r="E6222"/>
          <cell r="F6222"/>
        </row>
        <row r="6223">
          <cell r="B6223"/>
          <cell r="D6223"/>
          <cell r="E6223"/>
          <cell r="F6223"/>
        </row>
        <row r="6224">
          <cell r="B6224"/>
          <cell r="D6224"/>
          <cell r="E6224"/>
          <cell r="F6224"/>
        </row>
        <row r="6225">
          <cell r="B6225"/>
          <cell r="D6225"/>
          <cell r="E6225"/>
          <cell r="F6225"/>
        </row>
        <row r="6226">
          <cell r="B6226"/>
          <cell r="D6226"/>
          <cell r="E6226"/>
          <cell r="F6226"/>
        </row>
        <row r="6227">
          <cell r="B6227"/>
          <cell r="D6227"/>
          <cell r="E6227"/>
          <cell r="F6227"/>
        </row>
        <row r="6228">
          <cell r="B6228"/>
          <cell r="D6228"/>
          <cell r="E6228"/>
          <cell r="F6228"/>
        </row>
        <row r="6229">
          <cell r="B6229"/>
          <cell r="D6229"/>
          <cell r="E6229"/>
          <cell r="F6229"/>
        </row>
        <row r="6230">
          <cell r="B6230"/>
          <cell r="D6230"/>
          <cell r="E6230"/>
          <cell r="F6230"/>
        </row>
        <row r="6231">
          <cell r="B6231"/>
          <cell r="D6231"/>
          <cell r="E6231"/>
          <cell r="F6231"/>
        </row>
        <row r="6232">
          <cell r="B6232"/>
          <cell r="D6232"/>
          <cell r="E6232"/>
          <cell r="F6232"/>
        </row>
        <row r="6233">
          <cell r="B6233"/>
          <cell r="D6233"/>
          <cell r="E6233"/>
          <cell r="F6233"/>
        </row>
        <row r="6234">
          <cell r="B6234"/>
          <cell r="D6234"/>
          <cell r="E6234"/>
          <cell r="F6234"/>
        </row>
        <row r="6235">
          <cell r="B6235"/>
          <cell r="D6235"/>
          <cell r="E6235"/>
          <cell r="F6235"/>
        </row>
        <row r="6236">
          <cell r="B6236"/>
          <cell r="D6236"/>
          <cell r="E6236"/>
          <cell r="F6236"/>
        </row>
        <row r="6237">
          <cell r="B6237"/>
          <cell r="D6237"/>
          <cell r="E6237"/>
          <cell r="F6237"/>
        </row>
        <row r="6238">
          <cell r="B6238"/>
          <cell r="D6238"/>
          <cell r="E6238"/>
          <cell r="F6238"/>
        </row>
        <row r="6239">
          <cell r="B6239"/>
          <cell r="D6239"/>
          <cell r="E6239"/>
          <cell r="F6239"/>
        </row>
        <row r="6240">
          <cell r="B6240"/>
          <cell r="D6240"/>
          <cell r="E6240"/>
          <cell r="F6240"/>
        </row>
        <row r="6241">
          <cell r="B6241"/>
          <cell r="D6241"/>
          <cell r="E6241"/>
          <cell r="F6241"/>
        </row>
        <row r="6242">
          <cell r="B6242"/>
          <cell r="D6242"/>
          <cell r="E6242"/>
          <cell r="F6242"/>
        </row>
        <row r="6243">
          <cell r="B6243"/>
          <cell r="D6243"/>
          <cell r="E6243"/>
          <cell r="F6243"/>
        </row>
        <row r="6244">
          <cell r="B6244"/>
          <cell r="D6244"/>
          <cell r="E6244"/>
          <cell r="F6244"/>
        </row>
        <row r="6245">
          <cell r="B6245"/>
          <cell r="D6245"/>
          <cell r="E6245"/>
          <cell r="F6245"/>
        </row>
        <row r="6246">
          <cell r="B6246"/>
          <cell r="D6246"/>
          <cell r="E6246"/>
          <cell r="F6246"/>
        </row>
        <row r="6247">
          <cell r="B6247"/>
          <cell r="D6247"/>
          <cell r="E6247"/>
          <cell r="F6247"/>
        </row>
        <row r="6248">
          <cell r="B6248"/>
          <cell r="D6248"/>
          <cell r="E6248"/>
          <cell r="F6248"/>
        </row>
        <row r="6249">
          <cell r="B6249"/>
          <cell r="D6249"/>
          <cell r="E6249"/>
          <cell r="F6249"/>
        </row>
        <row r="6250">
          <cell r="B6250"/>
          <cell r="D6250"/>
          <cell r="E6250"/>
          <cell r="F6250"/>
        </row>
        <row r="6251">
          <cell r="B6251"/>
          <cell r="D6251"/>
          <cell r="E6251"/>
          <cell r="F6251"/>
        </row>
        <row r="6252">
          <cell r="B6252"/>
          <cell r="D6252"/>
          <cell r="E6252"/>
          <cell r="F6252"/>
        </row>
        <row r="6253">
          <cell r="B6253"/>
          <cell r="D6253"/>
          <cell r="E6253"/>
          <cell r="F6253"/>
        </row>
        <row r="6254">
          <cell r="B6254"/>
          <cell r="D6254"/>
          <cell r="E6254"/>
          <cell r="F6254"/>
        </row>
        <row r="6255">
          <cell r="B6255"/>
          <cell r="D6255"/>
          <cell r="E6255"/>
          <cell r="F6255"/>
        </row>
        <row r="6256">
          <cell r="B6256"/>
          <cell r="D6256"/>
          <cell r="E6256"/>
          <cell r="F6256"/>
        </row>
        <row r="6257">
          <cell r="B6257"/>
          <cell r="D6257"/>
          <cell r="E6257"/>
          <cell r="F6257"/>
        </row>
        <row r="6258">
          <cell r="B6258"/>
          <cell r="D6258"/>
          <cell r="E6258"/>
          <cell r="F6258"/>
        </row>
        <row r="6259">
          <cell r="B6259"/>
          <cell r="D6259"/>
          <cell r="E6259"/>
          <cell r="F6259"/>
        </row>
        <row r="6260">
          <cell r="B6260"/>
          <cell r="D6260"/>
          <cell r="E6260"/>
          <cell r="F6260"/>
        </row>
        <row r="6261">
          <cell r="B6261"/>
          <cell r="D6261"/>
          <cell r="E6261"/>
          <cell r="F6261"/>
        </row>
        <row r="6262">
          <cell r="B6262"/>
          <cell r="D6262"/>
          <cell r="E6262"/>
          <cell r="F6262"/>
        </row>
        <row r="6263">
          <cell r="B6263"/>
          <cell r="D6263"/>
          <cell r="E6263"/>
          <cell r="F6263"/>
        </row>
        <row r="6264">
          <cell r="B6264"/>
          <cell r="D6264"/>
          <cell r="E6264"/>
          <cell r="F6264"/>
        </row>
        <row r="6265">
          <cell r="B6265"/>
          <cell r="D6265"/>
          <cell r="E6265"/>
          <cell r="F6265"/>
        </row>
        <row r="6266">
          <cell r="B6266"/>
          <cell r="D6266"/>
          <cell r="E6266"/>
          <cell r="F6266"/>
        </row>
        <row r="6267">
          <cell r="B6267"/>
          <cell r="D6267"/>
          <cell r="E6267"/>
          <cell r="F6267"/>
        </row>
        <row r="6268">
          <cell r="B6268"/>
          <cell r="D6268"/>
          <cell r="E6268"/>
          <cell r="F6268"/>
        </row>
        <row r="6269">
          <cell r="B6269"/>
          <cell r="D6269"/>
          <cell r="E6269"/>
          <cell r="F6269"/>
        </row>
        <row r="6270">
          <cell r="B6270"/>
          <cell r="D6270"/>
          <cell r="E6270"/>
          <cell r="F6270"/>
        </row>
        <row r="6271">
          <cell r="B6271"/>
          <cell r="D6271"/>
          <cell r="E6271"/>
          <cell r="F6271"/>
        </row>
        <row r="6272">
          <cell r="B6272"/>
          <cell r="D6272"/>
          <cell r="E6272"/>
          <cell r="F6272"/>
        </row>
        <row r="6273">
          <cell r="B6273"/>
          <cell r="D6273"/>
          <cell r="E6273"/>
          <cell r="F6273"/>
        </row>
        <row r="6274">
          <cell r="B6274"/>
          <cell r="D6274"/>
          <cell r="E6274"/>
          <cell r="F6274"/>
        </row>
        <row r="6275">
          <cell r="B6275"/>
          <cell r="D6275"/>
          <cell r="E6275"/>
          <cell r="F6275"/>
        </row>
        <row r="6276">
          <cell r="B6276"/>
          <cell r="D6276"/>
          <cell r="E6276"/>
          <cell r="F6276"/>
        </row>
        <row r="6277">
          <cell r="B6277"/>
          <cell r="D6277"/>
          <cell r="E6277"/>
          <cell r="F6277"/>
        </row>
        <row r="6278">
          <cell r="B6278"/>
          <cell r="D6278"/>
          <cell r="E6278"/>
          <cell r="F6278"/>
        </row>
        <row r="6279">
          <cell r="B6279"/>
          <cell r="D6279"/>
          <cell r="E6279"/>
          <cell r="F6279"/>
        </row>
        <row r="6280">
          <cell r="B6280"/>
          <cell r="D6280"/>
          <cell r="E6280"/>
          <cell r="F6280"/>
        </row>
        <row r="6281">
          <cell r="B6281"/>
          <cell r="D6281"/>
          <cell r="E6281"/>
          <cell r="F6281"/>
        </row>
        <row r="6282">
          <cell r="B6282"/>
          <cell r="D6282"/>
          <cell r="E6282"/>
          <cell r="F6282"/>
        </row>
        <row r="6283">
          <cell r="B6283"/>
          <cell r="D6283"/>
          <cell r="E6283"/>
          <cell r="F6283"/>
        </row>
        <row r="6284">
          <cell r="B6284"/>
          <cell r="D6284"/>
          <cell r="E6284"/>
          <cell r="F6284"/>
        </row>
        <row r="6285">
          <cell r="B6285"/>
          <cell r="D6285"/>
          <cell r="E6285"/>
          <cell r="F6285"/>
        </row>
        <row r="6286">
          <cell r="B6286"/>
          <cell r="D6286"/>
          <cell r="E6286"/>
          <cell r="F6286"/>
        </row>
        <row r="6287">
          <cell r="B6287"/>
          <cell r="D6287"/>
          <cell r="E6287"/>
          <cell r="F6287"/>
        </row>
        <row r="6288">
          <cell r="B6288"/>
          <cell r="D6288"/>
          <cell r="E6288"/>
          <cell r="F6288"/>
        </row>
        <row r="6289">
          <cell r="B6289"/>
          <cell r="D6289"/>
          <cell r="E6289"/>
          <cell r="F6289"/>
        </row>
        <row r="6290">
          <cell r="B6290"/>
          <cell r="D6290"/>
          <cell r="E6290"/>
          <cell r="F6290"/>
        </row>
        <row r="6291">
          <cell r="B6291"/>
          <cell r="D6291"/>
          <cell r="E6291"/>
          <cell r="F6291"/>
        </row>
        <row r="6292">
          <cell r="B6292"/>
          <cell r="D6292"/>
          <cell r="E6292"/>
          <cell r="F6292"/>
        </row>
        <row r="6293">
          <cell r="B6293"/>
          <cell r="D6293"/>
          <cell r="E6293"/>
          <cell r="F6293"/>
        </row>
        <row r="6294">
          <cell r="B6294"/>
          <cell r="D6294"/>
          <cell r="E6294"/>
          <cell r="F6294"/>
        </row>
        <row r="6295">
          <cell r="B6295"/>
          <cell r="D6295"/>
          <cell r="E6295"/>
          <cell r="F6295"/>
        </row>
        <row r="6296">
          <cell r="B6296"/>
          <cell r="D6296"/>
          <cell r="E6296"/>
          <cell r="F6296"/>
        </row>
        <row r="6297">
          <cell r="B6297"/>
          <cell r="D6297"/>
          <cell r="E6297"/>
          <cell r="F6297"/>
        </row>
        <row r="6298">
          <cell r="B6298"/>
          <cell r="D6298"/>
          <cell r="E6298"/>
          <cell r="F6298"/>
        </row>
        <row r="6299">
          <cell r="B6299"/>
          <cell r="D6299"/>
          <cell r="E6299"/>
          <cell r="F6299"/>
        </row>
        <row r="6300">
          <cell r="B6300"/>
          <cell r="D6300"/>
          <cell r="E6300"/>
          <cell r="F6300"/>
        </row>
        <row r="6301">
          <cell r="B6301"/>
          <cell r="D6301"/>
          <cell r="E6301"/>
          <cell r="F6301"/>
        </row>
        <row r="6302">
          <cell r="B6302"/>
          <cell r="D6302"/>
          <cell r="E6302"/>
          <cell r="F6302"/>
        </row>
        <row r="6303">
          <cell r="B6303"/>
          <cell r="D6303"/>
          <cell r="E6303"/>
          <cell r="F6303"/>
        </row>
        <row r="6304">
          <cell r="B6304"/>
          <cell r="D6304"/>
          <cell r="E6304"/>
          <cell r="F6304"/>
        </row>
        <row r="6305">
          <cell r="B6305"/>
          <cell r="D6305"/>
          <cell r="E6305"/>
          <cell r="F6305"/>
        </row>
        <row r="6306">
          <cell r="B6306"/>
          <cell r="D6306"/>
          <cell r="E6306"/>
          <cell r="F6306"/>
        </row>
        <row r="6307">
          <cell r="B6307"/>
          <cell r="D6307"/>
          <cell r="E6307"/>
          <cell r="F6307"/>
        </row>
        <row r="6308">
          <cell r="B6308"/>
          <cell r="D6308"/>
          <cell r="E6308"/>
          <cell r="F6308"/>
        </row>
        <row r="6309">
          <cell r="B6309"/>
          <cell r="D6309"/>
          <cell r="E6309"/>
          <cell r="F6309"/>
        </row>
        <row r="6310">
          <cell r="B6310"/>
          <cell r="D6310"/>
          <cell r="E6310"/>
          <cell r="F6310"/>
        </row>
        <row r="6311">
          <cell r="B6311"/>
          <cell r="D6311"/>
          <cell r="E6311"/>
          <cell r="F6311"/>
        </row>
        <row r="6312">
          <cell r="B6312"/>
          <cell r="D6312"/>
          <cell r="E6312"/>
          <cell r="F6312"/>
        </row>
        <row r="6313">
          <cell r="B6313"/>
          <cell r="D6313"/>
          <cell r="E6313"/>
          <cell r="F6313"/>
        </row>
        <row r="6314">
          <cell r="B6314"/>
          <cell r="D6314"/>
          <cell r="E6314"/>
          <cell r="F6314"/>
        </row>
        <row r="6315">
          <cell r="B6315"/>
          <cell r="D6315"/>
          <cell r="E6315"/>
          <cell r="F6315"/>
        </row>
        <row r="6316">
          <cell r="B6316"/>
          <cell r="D6316"/>
          <cell r="E6316"/>
          <cell r="F6316"/>
        </row>
        <row r="6317">
          <cell r="B6317"/>
          <cell r="D6317"/>
          <cell r="E6317"/>
          <cell r="F6317"/>
        </row>
        <row r="6318">
          <cell r="B6318"/>
          <cell r="D6318"/>
          <cell r="E6318"/>
          <cell r="F6318"/>
        </row>
        <row r="6319">
          <cell r="B6319"/>
          <cell r="D6319"/>
          <cell r="E6319"/>
          <cell r="F6319"/>
        </row>
        <row r="6320">
          <cell r="B6320"/>
          <cell r="D6320"/>
          <cell r="E6320"/>
          <cell r="F6320"/>
        </row>
        <row r="6321">
          <cell r="B6321"/>
          <cell r="D6321"/>
          <cell r="E6321"/>
          <cell r="F6321"/>
        </row>
        <row r="6322">
          <cell r="B6322"/>
          <cell r="D6322"/>
          <cell r="E6322"/>
          <cell r="F6322"/>
        </row>
        <row r="6323">
          <cell r="B6323"/>
          <cell r="D6323"/>
          <cell r="E6323"/>
          <cell r="F6323"/>
        </row>
        <row r="6324">
          <cell r="B6324"/>
          <cell r="D6324"/>
          <cell r="E6324"/>
          <cell r="F6324"/>
        </row>
        <row r="6325">
          <cell r="B6325"/>
          <cell r="D6325"/>
          <cell r="E6325"/>
          <cell r="F6325"/>
        </row>
        <row r="6326">
          <cell r="B6326"/>
          <cell r="D6326"/>
          <cell r="E6326"/>
          <cell r="F6326"/>
        </row>
        <row r="6327">
          <cell r="B6327"/>
          <cell r="D6327"/>
          <cell r="E6327"/>
          <cell r="F6327"/>
        </row>
        <row r="6328">
          <cell r="B6328"/>
          <cell r="D6328"/>
          <cell r="E6328"/>
          <cell r="F6328"/>
        </row>
        <row r="6329">
          <cell r="B6329"/>
          <cell r="D6329"/>
          <cell r="E6329"/>
          <cell r="F6329"/>
        </row>
        <row r="6330">
          <cell r="B6330"/>
          <cell r="D6330"/>
          <cell r="E6330"/>
          <cell r="F6330"/>
        </row>
        <row r="6331">
          <cell r="B6331"/>
          <cell r="D6331"/>
          <cell r="E6331"/>
          <cell r="F6331"/>
        </row>
        <row r="6332">
          <cell r="B6332"/>
          <cell r="D6332"/>
          <cell r="E6332"/>
          <cell r="F6332"/>
        </row>
        <row r="6333">
          <cell r="B6333"/>
          <cell r="D6333"/>
          <cell r="E6333"/>
          <cell r="F6333"/>
        </row>
        <row r="6334">
          <cell r="B6334"/>
          <cell r="D6334"/>
          <cell r="E6334"/>
          <cell r="F6334"/>
        </row>
        <row r="6335">
          <cell r="B6335"/>
          <cell r="D6335"/>
          <cell r="E6335"/>
          <cell r="F6335"/>
        </row>
        <row r="6336">
          <cell r="B6336"/>
          <cell r="D6336"/>
          <cell r="E6336"/>
          <cell r="F6336"/>
        </row>
        <row r="6337">
          <cell r="B6337"/>
          <cell r="D6337"/>
          <cell r="E6337"/>
          <cell r="F6337"/>
        </row>
        <row r="6338">
          <cell r="B6338"/>
          <cell r="D6338"/>
          <cell r="E6338"/>
          <cell r="F6338"/>
        </row>
        <row r="6339">
          <cell r="B6339"/>
          <cell r="D6339"/>
          <cell r="E6339"/>
          <cell r="F6339"/>
        </row>
        <row r="6340">
          <cell r="B6340"/>
          <cell r="D6340"/>
          <cell r="E6340"/>
          <cell r="F6340"/>
        </row>
        <row r="6341">
          <cell r="B6341"/>
          <cell r="D6341"/>
          <cell r="E6341"/>
          <cell r="F6341"/>
        </row>
        <row r="6342">
          <cell r="B6342"/>
          <cell r="D6342"/>
          <cell r="E6342"/>
          <cell r="F6342"/>
        </row>
        <row r="6343">
          <cell r="B6343"/>
          <cell r="D6343"/>
          <cell r="E6343"/>
          <cell r="F6343"/>
        </row>
        <row r="6344">
          <cell r="B6344"/>
          <cell r="D6344"/>
          <cell r="E6344"/>
          <cell r="F6344"/>
        </row>
        <row r="6345">
          <cell r="B6345"/>
          <cell r="D6345"/>
          <cell r="E6345"/>
          <cell r="F6345"/>
        </row>
        <row r="6346">
          <cell r="B6346"/>
          <cell r="D6346"/>
          <cell r="E6346"/>
          <cell r="F6346"/>
        </row>
        <row r="6347">
          <cell r="B6347"/>
          <cell r="D6347"/>
          <cell r="E6347"/>
          <cell r="F6347"/>
        </row>
        <row r="6348">
          <cell r="B6348"/>
          <cell r="D6348"/>
          <cell r="E6348"/>
          <cell r="F6348"/>
        </row>
        <row r="6349">
          <cell r="B6349"/>
          <cell r="D6349"/>
          <cell r="E6349"/>
          <cell r="F6349"/>
        </row>
        <row r="6350">
          <cell r="B6350"/>
          <cell r="D6350"/>
          <cell r="E6350"/>
          <cell r="F6350"/>
        </row>
        <row r="6351">
          <cell r="B6351"/>
          <cell r="D6351"/>
          <cell r="E6351"/>
          <cell r="F6351"/>
        </row>
        <row r="6352">
          <cell r="B6352"/>
          <cell r="D6352"/>
          <cell r="E6352"/>
          <cell r="F6352"/>
        </row>
        <row r="6353">
          <cell r="B6353"/>
          <cell r="D6353"/>
          <cell r="E6353"/>
          <cell r="F6353"/>
        </row>
        <row r="6354">
          <cell r="B6354"/>
          <cell r="D6354"/>
          <cell r="E6354"/>
          <cell r="F6354"/>
        </row>
        <row r="6355">
          <cell r="B6355"/>
          <cell r="D6355"/>
          <cell r="E6355"/>
          <cell r="F6355"/>
        </row>
        <row r="6356">
          <cell r="B6356"/>
          <cell r="D6356"/>
          <cell r="E6356"/>
          <cell r="F6356"/>
        </row>
        <row r="6357">
          <cell r="B6357"/>
          <cell r="D6357"/>
          <cell r="E6357"/>
          <cell r="F6357"/>
        </row>
        <row r="6358">
          <cell r="B6358"/>
          <cell r="D6358"/>
          <cell r="E6358"/>
          <cell r="F6358"/>
        </row>
        <row r="6359">
          <cell r="B6359"/>
          <cell r="D6359"/>
          <cell r="E6359"/>
          <cell r="F6359"/>
        </row>
        <row r="6360">
          <cell r="B6360"/>
          <cell r="D6360"/>
          <cell r="E6360"/>
          <cell r="F6360"/>
        </row>
        <row r="6361">
          <cell r="B6361"/>
          <cell r="D6361"/>
          <cell r="E6361"/>
          <cell r="F6361"/>
        </row>
        <row r="6362">
          <cell r="B6362"/>
          <cell r="D6362"/>
          <cell r="E6362"/>
          <cell r="F6362"/>
        </row>
        <row r="6363">
          <cell r="B6363"/>
          <cell r="D6363"/>
          <cell r="E6363"/>
          <cell r="F6363"/>
        </row>
        <row r="6364">
          <cell r="B6364"/>
          <cell r="D6364"/>
          <cell r="E6364"/>
          <cell r="F6364"/>
        </row>
        <row r="6365">
          <cell r="B6365"/>
          <cell r="D6365"/>
          <cell r="E6365"/>
          <cell r="F6365"/>
        </row>
        <row r="6366">
          <cell r="B6366"/>
          <cell r="D6366"/>
          <cell r="E6366"/>
          <cell r="F6366"/>
        </row>
        <row r="6367">
          <cell r="B6367"/>
          <cell r="D6367"/>
          <cell r="E6367"/>
          <cell r="F6367"/>
        </row>
        <row r="6368">
          <cell r="B6368"/>
          <cell r="D6368"/>
          <cell r="E6368"/>
          <cell r="F6368"/>
        </row>
        <row r="6369">
          <cell r="B6369"/>
          <cell r="D6369"/>
          <cell r="E6369"/>
          <cell r="F6369"/>
        </row>
        <row r="6370">
          <cell r="B6370"/>
          <cell r="D6370"/>
          <cell r="E6370"/>
          <cell r="F6370"/>
        </row>
        <row r="6371">
          <cell r="B6371"/>
          <cell r="D6371"/>
          <cell r="E6371"/>
          <cell r="F6371"/>
        </row>
        <row r="6372">
          <cell r="B6372"/>
          <cell r="D6372"/>
          <cell r="E6372"/>
          <cell r="F6372"/>
        </row>
        <row r="6373">
          <cell r="B6373"/>
          <cell r="D6373"/>
          <cell r="E6373"/>
          <cell r="F6373"/>
        </row>
        <row r="6374">
          <cell r="B6374"/>
          <cell r="D6374"/>
          <cell r="E6374"/>
          <cell r="F6374"/>
        </row>
        <row r="6375">
          <cell r="B6375"/>
          <cell r="D6375"/>
          <cell r="E6375"/>
          <cell r="F6375"/>
        </row>
        <row r="6376">
          <cell r="B6376"/>
          <cell r="D6376"/>
          <cell r="E6376"/>
          <cell r="F6376"/>
        </row>
        <row r="6377">
          <cell r="B6377"/>
          <cell r="D6377"/>
          <cell r="E6377"/>
          <cell r="F6377"/>
        </row>
        <row r="6378">
          <cell r="B6378"/>
          <cell r="D6378"/>
          <cell r="E6378"/>
          <cell r="F6378"/>
        </row>
        <row r="6379">
          <cell r="B6379"/>
          <cell r="D6379"/>
          <cell r="E6379"/>
          <cell r="F6379"/>
        </row>
        <row r="6380">
          <cell r="B6380"/>
          <cell r="D6380"/>
          <cell r="E6380"/>
          <cell r="F6380"/>
        </row>
        <row r="6381">
          <cell r="B6381"/>
          <cell r="D6381"/>
          <cell r="E6381"/>
          <cell r="F6381"/>
        </row>
        <row r="6382">
          <cell r="B6382"/>
          <cell r="D6382"/>
          <cell r="E6382"/>
          <cell r="F6382"/>
        </row>
        <row r="6383">
          <cell r="B6383"/>
          <cell r="D6383"/>
          <cell r="E6383"/>
          <cell r="F6383"/>
        </row>
        <row r="6384">
          <cell r="B6384"/>
          <cell r="D6384"/>
          <cell r="E6384"/>
          <cell r="F6384"/>
        </row>
        <row r="6385">
          <cell r="B6385"/>
          <cell r="D6385"/>
          <cell r="E6385"/>
          <cell r="F6385"/>
        </row>
        <row r="6386">
          <cell r="B6386"/>
          <cell r="D6386"/>
          <cell r="E6386"/>
          <cell r="F6386"/>
        </row>
        <row r="6387">
          <cell r="B6387"/>
          <cell r="D6387"/>
          <cell r="E6387"/>
          <cell r="F6387"/>
        </row>
        <row r="6388">
          <cell r="B6388"/>
          <cell r="D6388"/>
          <cell r="E6388"/>
          <cell r="F6388"/>
        </row>
        <row r="6389">
          <cell r="B6389"/>
          <cell r="D6389"/>
          <cell r="E6389"/>
          <cell r="F6389"/>
        </row>
        <row r="6390">
          <cell r="B6390"/>
          <cell r="D6390"/>
          <cell r="E6390"/>
          <cell r="F6390"/>
        </row>
        <row r="6391">
          <cell r="B6391"/>
          <cell r="D6391"/>
          <cell r="E6391"/>
          <cell r="F6391"/>
        </row>
        <row r="6392">
          <cell r="B6392"/>
          <cell r="D6392"/>
          <cell r="E6392"/>
          <cell r="F6392"/>
        </row>
        <row r="6393">
          <cell r="B6393"/>
          <cell r="D6393"/>
          <cell r="E6393"/>
          <cell r="F6393"/>
        </row>
        <row r="6394">
          <cell r="B6394"/>
          <cell r="D6394"/>
          <cell r="E6394"/>
          <cell r="F6394"/>
        </row>
        <row r="6395">
          <cell r="B6395"/>
          <cell r="D6395"/>
          <cell r="E6395"/>
          <cell r="F6395"/>
        </row>
        <row r="6396">
          <cell r="B6396"/>
          <cell r="D6396"/>
          <cell r="E6396"/>
          <cell r="F6396"/>
        </row>
        <row r="6397">
          <cell r="B6397"/>
          <cell r="D6397"/>
          <cell r="E6397"/>
          <cell r="F6397"/>
        </row>
        <row r="6398">
          <cell r="B6398"/>
          <cell r="D6398"/>
          <cell r="E6398"/>
          <cell r="F6398"/>
        </row>
        <row r="6399">
          <cell r="B6399"/>
          <cell r="D6399"/>
          <cell r="E6399"/>
          <cell r="F6399"/>
        </row>
        <row r="6400">
          <cell r="B6400"/>
          <cell r="D6400"/>
          <cell r="E6400"/>
          <cell r="F6400"/>
        </row>
        <row r="6401">
          <cell r="B6401"/>
          <cell r="D6401"/>
          <cell r="E6401"/>
          <cell r="F6401"/>
        </row>
        <row r="6402">
          <cell r="B6402"/>
          <cell r="D6402"/>
          <cell r="E6402"/>
          <cell r="F6402"/>
        </row>
        <row r="6403">
          <cell r="B6403"/>
          <cell r="D6403"/>
          <cell r="E6403"/>
          <cell r="F6403"/>
        </row>
        <row r="6404">
          <cell r="B6404"/>
          <cell r="D6404"/>
          <cell r="E6404"/>
          <cell r="F6404"/>
        </row>
        <row r="6405">
          <cell r="B6405"/>
          <cell r="D6405"/>
          <cell r="E6405"/>
          <cell r="F6405"/>
        </row>
        <row r="6406">
          <cell r="B6406"/>
          <cell r="D6406"/>
          <cell r="E6406"/>
          <cell r="F6406"/>
        </row>
        <row r="6407">
          <cell r="B6407"/>
          <cell r="D6407"/>
          <cell r="E6407"/>
          <cell r="F6407"/>
        </row>
        <row r="6408">
          <cell r="B6408"/>
          <cell r="D6408"/>
          <cell r="E6408"/>
          <cell r="F6408"/>
        </row>
        <row r="6409">
          <cell r="B6409"/>
          <cell r="D6409"/>
          <cell r="E6409"/>
          <cell r="F6409"/>
        </row>
        <row r="6410">
          <cell r="B6410"/>
          <cell r="D6410"/>
          <cell r="E6410"/>
          <cell r="F6410"/>
        </row>
        <row r="6411">
          <cell r="B6411"/>
          <cell r="D6411"/>
          <cell r="E6411"/>
          <cell r="F6411"/>
        </row>
        <row r="6412">
          <cell r="B6412"/>
          <cell r="D6412"/>
          <cell r="E6412"/>
          <cell r="F6412"/>
        </row>
        <row r="6413">
          <cell r="B6413"/>
          <cell r="D6413"/>
          <cell r="E6413"/>
          <cell r="F6413"/>
        </row>
        <row r="6414">
          <cell r="B6414"/>
          <cell r="D6414"/>
          <cell r="E6414"/>
          <cell r="F6414"/>
        </row>
        <row r="6415">
          <cell r="B6415"/>
          <cell r="D6415"/>
          <cell r="E6415"/>
          <cell r="F6415"/>
        </row>
        <row r="6416">
          <cell r="B6416"/>
          <cell r="D6416"/>
          <cell r="E6416"/>
          <cell r="F6416"/>
        </row>
        <row r="6417">
          <cell r="B6417"/>
          <cell r="D6417"/>
          <cell r="E6417"/>
          <cell r="F6417"/>
        </row>
        <row r="6418">
          <cell r="B6418"/>
          <cell r="D6418"/>
          <cell r="E6418"/>
          <cell r="F6418"/>
        </row>
        <row r="6419">
          <cell r="B6419"/>
          <cell r="D6419"/>
          <cell r="E6419"/>
          <cell r="F6419"/>
        </row>
        <row r="6420">
          <cell r="B6420"/>
          <cell r="D6420"/>
          <cell r="E6420"/>
          <cell r="F6420"/>
        </row>
        <row r="6421">
          <cell r="B6421"/>
          <cell r="D6421"/>
          <cell r="E6421"/>
          <cell r="F6421"/>
        </row>
        <row r="6422">
          <cell r="B6422"/>
          <cell r="D6422"/>
          <cell r="E6422"/>
          <cell r="F6422"/>
        </row>
        <row r="6423">
          <cell r="B6423"/>
          <cell r="D6423"/>
          <cell r="E6423"/>
          <cell r="F6423"/>
        </row>
        <row r="6424">
          <cell r="B6424"/>
          <cell r="D6424"/>
          <cell r="E6424"/>
          <cell r="F6424"/>
        </row>
        <row r="6425">
          <cell r="B6425"/>
          <cell r="D6425"/>
          <cell r="E6425"/>
          <cell r="F6425"/>
        </row>
        <row r="6426">
          <cell r="B6426"/>
          <cell r="D6426"/>
          <cell r="E6426"/>
          <cell r="F6426"/>
        </row>
        <row r="6427">
          <cell r="B6427"/>
          <cell r="D6427"/>
          <cell r="E6427"/>
          <cell r="F6427"/>
        </row>
        <row r="6428">
          <cell r="B6428"/>
          <cell r="D6428"/>
          <cell r="E6428"/>
          <cell r="F6428"/>
        </row>
        <row r="6429">
          <cell r="B6429"/>
          <cell r="D6429"/>
          <cell r="E6429"/>
          <cell r="F6429"/>
        </row>
        <row r="6430">
          <cell r="B6430"/>
          <cell r="D6430"/>
          <cell r="E6430"/>
          <cell r="F6430"/>
        </row>
        <row r="6431">
          <cell r="B6431"/>
          <cell r="D6431"/>
          <cell r="E6431"/>
          <cell r="F6431"/>
        </row>
        <row r="6432">
          <cell r="B6432"/>
          <cell r="D6432"/>
          <cell r="E6432"/>
          <cell r="F6432"/>
        </row>
        <row r="6433">
          <cell r="B6433"/>
          <cell r="D6433"/>
          <cell r="E6433"/>
          <cell r="F6433"/>
        </row>
        <row r="6434">
          <cell r="B6434"/>
          <cell r="D6434"/>
          <cell r="E6434"/>
          <cell r="F6434"/>
        </row>
        <row r="6435">
          <cell r="B6435"/>
          <cell r="D6435"/>
          <cell r="E6435"/>
          <cell r="F6435"/>
        </row>
        <row r="6436">
          <cell r="B6436"/>
          <cell r="D6436"/>
          <cell r="E6436"/>
          <cell r="F6436"/>
        </row>
        <row r="6437">
          <cell r="B6437"/>
          <cell r="D6437"/>
          <cell r="E6437"/>
          <cell r="F6437"/>
        </row>
        <row r="6438">
          <cell r="B6438"/>
          <cell r="D6438"/>
          <cell r="E6438"/>
          <cell r="F6438"/>
        </row>
        <row r="6439">
          <cell r="B6439"/>
          <cell r="D6439"/>
          <cell r="E6439"/>
          <cell r="F6439"/>
        </row>
        <row r="6440">
          <cell r="B6440"/>
          <cell r="D6440"/>
          <cell r="E6440"/>
          <cell r="F6440"/>
        </row>
        <row r="6441">
          <cell r="B6441"/>
          <cell r="D6441"/>
          <cell r="E6441"/>
          <cell r="F6441"/>
        </row>
        <row r="6442">
          <cell r="B6442"/>
          <cell r="D6442"/>
          <cell r="E6442"/>
          <cell r="F6442"/>
        </row>
        <row r="6443">
          <cell r="B6443"/>
          <cell r="D6443"/>
          <cell r="E6443"/>
          <cell r="F6443"/>
        </row>
        <row r="6444">
          <cell r="B6444"/>
          <cell r="D6444"/>
          <cell r="E6444"/>
          <cell r="F6444"/>
        </row>
        <row r="6445">
          <cell r="B6445"/>
          <cell r="D6445"/>
          <cell r="E6445"/>
          <cell r="F6445"/>
        </row>
        <row r="6446">
          <cell r="B6446"/>
          <cell r="D6446"/>
          <cell r="E6446"/>
          <cell r="F6446"/>
        </row>
        <row r="6447">
          <cell r="B6447"/>
          <cell r="D6447"/>
          <cell r="E6447"/>
          <cell r="F6447"/>
        </row>
        <row r="6448">
          <cell r="B6448"/>
          <cell r="D6448"/>
          <cell r="E6448"/>
          <cell r="F6448"/>
        </row>
        <row r="6449">
          <cell r="B6449"/>
          <cell r="D6449"/>
          <cell r="E6449"/>
          <cell r="F6449"/>
        </row>
        <row r="6450">
          <cell r="B6450"/>
          <cell r="D6450"/>
          <cell r="E6450"/>
          <cell r="F6450"/>
        </row>
        <row r="6451">
          <cell r="B6451"/>
          <cell r="D6451"/>
          <cell r="E6451"/>
          <cell r="F6451"/>
        </row>
        <row r="6452">
          <cell r="B6452"/>
          <cell r="D6452"/>
          <cell r="E6452"/>
          <cell r="F6452"/>
        </row>
        <row r="6453">
          <cell r="B6453"/>
          <cell r="D6453"/>
          <cell r="E6453"/>
          <cell r="F6453"/>
        </row>
        <row r="6454">
          <cell r="B6454"/>
          <cell r="D6454"/>
          <cell r="E6454"/>
          <cell r="F6454"/>
        </row>
        <row r="6455">
          <cell r="B6455"/>
          <cell r="D6455"/>
          <cell r="E6455"/>
          <cell r="F6455"/>
        </row>
        <row r="6456">
          <cell r="B6456"/>
          <cell r="D6456"/>
          <cell r="E6456"/>
          <cell r="F6456"/>
        </row>
        <row r="6457">
          <cell r="B6457"/>
          <cell r="D6457"/>
          <cell r="E6457"/>
          <cell r="F6457"/>
        </row>
        <row r="6458">
          <cell r="B6458"/>
          <cell r="D6458"/>
          <cell r="E6458"/>
          <cell r="F6458"/>
        </row>
        <row r="6459">
          <cell r="B6459"/>
          <cell r="D6459"/>
          <cell r="E6459"/>
          <cell r="F6459"/>
        </row>
        <row r="6460">
          <cell r="B6460"/>
          <cell r="D6460"/>
          <cell r="E6460"/>
          <cell r="F6460"/>
        </row>
        <row r="6461">
          <cell r="B6461"/>
          <cell r="D6461"/>
          <cell r="E6461"/>
          <cell r="F6461"/>
        </row>
        <row r="6462">
          <cell r="B6462"/>
          <cell r="D6462"/>
          <cell r="E6462"/>
          <cell r="F6462"/>
        </row>
        <row r="6463">
          <cell r="B6463"/>
          <cell r="D6463"/>
          <cell r="E6463"/>
          <cell r="F6463"/>
        </row>
        <row r="6464">
          <cell r="B6464"/>
          <cell r="D6464"/>
          <cell r="E6464"/>
          <cell r="F6464"/>
        </row>
        <row r="6465">
          <cell r="B6465"/>
          <cell r="D6465"/>
          <cell r="E6465"/>
          <cell r="F6465"/>
        </row>
        <row r="6466">
          <cell r="B6466"/>
          <cell r="D6466"/>
          <cell r="E6466"/>
          <cell r="F6466"/>
        </row>
        <row r="6467">
          <cell r="B6467"/>
          <cell r="D6467"/>
          <cell r="E6467"/>
          <cell r="F6467"/>
        </row>
        <row r="6468">
          <cell r="B6468"/>
          <cell r="D6468"/>
          <cell r="E6468"/>
          <cell r="F6468"/>
        </row>
        <row r="6469">
          <cell r="B6469"/>
          <cell r="D6469"/>
          <cell r="E6469"/>
          <cell r="F6469"/>
        </row>
        <row r="6470">
          <cell r="B6470"/>
          <cell r="D6470"/>
          <cell r="E6470"/>
          <cell r="F6470"/>
        </row>
        <row r="6471">
          <cell r="B6471"/>
          <cell r="D6471"/>
          <cell r="E6471"/>
          <cell r="F6471"/>
        </row>
        <row r="6472">
          <cell r="B6472"/>
          <cell r="D6472"/>
          <cell r="E6472"/>
          <cell r="F6472"/>
        </row>
        <row r="6473">
          <cell r="B6473"/>
          <cell r="D6473"/>
          <cell r="E6473"/>
          <cell r="F6473"/>
        </row>
        <row r="6474">
          <cell r="B6474"/>
          <cell r="D6474"/>
          <cell r="E6474"/>
          <cell r="F6474"/>
        </row>
        <row r="6475">
          <cell r="B6475"/>
          <cell r="D6475"/>
          <cell r="E6475"/>
          <cell r="F6475"/>
        </row>
        <row r="6476">
          <cell r="B6476"/>
          <cell r="D6476"/>
          <cell r="E6476"/>
          <cell r="F6476"/>
        </row>
        <row r="6477">
          <cell r="B6477"/>
          <cell r="D6477"/>
          <cell r="E6477"/>
          <cell r="F6477"/>
        </row>
        <row r="6478">
          <cell r="B6478"/>
          <cell r="D6478"/>
          <cell r="E6478"/>
          <cell r="F6478"/>
        </row>
        <row r="6479">
          <cell r="B6479"/>
          <cell r="D6479"/>
          <cell r="E6479"/>
          <cell r="F6479"/>
        </row>
        <row r="6480">
          <cell r="B6480"/>
          <cell r="D6480"/>
          <cell r="E6480"/>
          <cell r="F6480"/>
        </row>
        <row r="6481">
          <cell r="B6481"/>
          <cell r="D6481"/>
          <cell r="E6481"/>
          <cell r="F6481"/>
        </row>
        <row r="6482">
          <cell r="B6482"/>
          <cell r="D6482"/>
          <cell r="E6482"/>
          <cell r="F6482"/>
        </row>
        <row r="6483">
          <cell r="B6483"/>
          <cell r="D6483"/>
          <cell r="E6483"/>
          <cell r="F6483"/>
        </row>
        <row r="6484">
          <cell r="B6484"/>
          <cell r="D6484"/>
          <cell r="E6484"/>
          <cell r="F6484"/>
        </row>
        <row r="6485">
          <cell r="B6485"/>
          <cell r="D6485"/>
          <cell r="E6485"/>
          <cell r="F6485"/>
        </row>
        <row r="6486">
          <cell r="B6486"/>
          <cell r="D6486"/>
          <cell r="E6486"/>
          <cell r="F6486"/>
        </row>
        <row r="6487">
          <cell r="B6487"/>
          <cell r="D6487"/>
          <cell r="E6487"/>
          <cell r="F6487"/>
        </row>
        <row r="6488">
          <cell r="B6488"/>
          <cell r="D6488"/>
          <cell r="E6488"/>
          <cell r="F6488"/>
        </row>
        <row r="6489">
          <cell r="B6489"/>
          <cell r="D6489"/>
          <cell r="E6489"/>
          <cell r="F6489"/>
        </row>
        <row r="6490">
          <cell r="B6490"/>
          <cell r="D6490"/>
          <cell r="E6490"/>
          <cell r="F6490"/>
        </row>
        <row r="6491">
          <cell r="B6491"/>
          <cell r="D6491"/>
          <cell r="E6491"/>
          <cell r="F6491"/>
        </row>
        <row r="6492">
          <cell r="B6492"/>
          <cell r="D6492"/>
          <cell r="E6492"/>
          <cell r="F6492"/>
        </row>
        <row r="6493">
          <cell r="B6493"/>
          <cell r="D6493"/>
          <cell r="E6493"/>
          <cell r="F6493"/>
        </row>
        <row r="6494">
          <cell r="B6494"/>
          <cell r="D6494"/>
          <cell r="E6494"/>
          <cell r="F6494"/>
        </row>
        <row r="6495">
          <cell r="B6495"/>
          <cell r="D6495"/>
          <cell r="E6495"/>
          <cell r="F6495"/>
        </row>
        <row r="6496">
          <cell r="B6496"/>
          <cell r="D6496"/>
          <cell r="E6496"/>
          <cell r="F6496"/>
        </row>
        <row r="6497">
          <cell r="B6497"/>
          <cell r="D6497"/>
          <cell r="E6497"/>
          <cell r="F6497"/>
        </row>
        <row r="6498">
          <cell r="B6498"/>
          <cell r="D6498"/>
          <cell r="E6498"/>
          <cell r="F6498"/>
        </row>
        <row r="6499">
          <cell r="B6499"/>
          <cell r="D6499"/>
          <cell r="E6499"/>
          <cell r="F6499"/>
        </row>
        <row r="6500">
          <cell r="B6500"/>
          <cell r="D6500"/>
          <cell r="E6500"/>
          <cell r="F6500"/>
        </row>
        <row r="6501">
          <cell r="B6501"/>
          <cell r="D6501"/>
          <cell r="E6501"/>
          <cell r="F6501"/>
        </row>
        <row r="6502">
          <cell r="B6502"/>
          <cell r="D6502"/>
          <cell r="E6502"/>
          <cell r="F6502"/>
        </row>
        <row r="6503">
          <cell r="B6503"/>
          <cell r="D6503"/>
          <cell r="E6503"/>
          <cell r="F6503"/>
        </row>
        <row r="6504">
          <cell r="B6504"/>
          <cell r="D6504"/>
          <cell r="E6504"/>
          <cell r="F6504"/>
        </row>
        <row r="6505">
          <cell r="B6505"/>
          <cell r="D6505"/>
          <cell r="E6505"/>
          <cell r="F6505"/>
        </row>
        <row r="6506">
          <cell r="B6506"/>
          <cell r="D6506"/>
          <cell r="E6506"/>
          <cell r="F6506"/>
        </row>
        <row r="6507">
          <cell r="B6507"/>
          <cell r="D6507"/>
          <cell r="E6507"/>
          <cell r="F6507"/>
        </row>
        <row r="6508">
          <cell r="B6508"/>
          <cell r="D6508"/>
          <cell r="E6508"/>
          <cell r="F6508"/>
        </row>
        <row r="6509">
          <cell r="B6509"/>
          <cell r="D6509"/>
          <cell r="E6509"/>
          <cell r="F6509"/>
        </row>
        <row r="6510">
          <cell r="B6510"/>
          <cell r="D6510"/>
          <cell r="E6510"/>
          <cell r="F6510"/>
        </row>
        <row r="6511">
          <cell r="B6511"/>
          <cell r="D6511"/>
          <cell r="E6511"/>
          <cell r="F6511"/>
        </row>
        <row r="6512">
          <cell r="B6512"/>
          <cell r="D6512"/>
          <cell r="E6512"/>
          <cell r="F6512"/>
        </row>
        <row r="6513">
          <cell r="B6513"/>
          <cell r="D6513"/>
          <cell r="E6513"/>
          <cell r="F6513"/>
        </row>
        <row r="6514">
          <cell r="B6514"/>
          <cell r="D6514"/>
          <cell r="E6514"/>
          <cell r="F6514"/>
        </row>
        <row r="6515">
          <cell r="B6515"/>
          <cell r="D6515"/>
          <cell r="E6515"/>
          <cell r="F6515"/>
        </row>
        <row r="6516">
          <cell r="B6516"/>
          <cell r="D6516"/>
          <cell r="E6516"/>
          <cell r="F6516"/>
        </row>
        <row r="6517">
          <cell r="B6517"/>
          <cell r="D6517"/>
          <cell r="E6517"/>
          <cell r="F6517"/>
        </row>
        <row r="6518">
          <cell r="B6518"/>
          <cell r="D6518"/>
          <cell r="E6518"/>
          <cell r="F6518"/>
        </row>
        <row r="6519">
          <cell r="B6519"/>
          <cell r="D6519"/>
          <cell r="E6519"/>
          <cell r="F6519"/>
        </row>
        <row r="6520">
          <cell r="B6520"/>
          <cell r="D6520"/>
          <cell r="E6520"/>
          <cell r="F6520"/>
        </row>
        <row r="6521">
          <cell r="B6521"/>
          <cell r="D6521"/>
          <cell r="E6521"/>
          <cell r="F6521"/>
        </row>
        <row r="6522">
          <cell r="B6522"/>
          <cell r="D6522"/>
          <cell r="E6522"/>
          <cell r="F6522"/>
        </row>
        <row r="6523">
          <cell r="B6523"/>
          <cell r="D6523"/>
          <cell r="E6523"/>
          <cell r="F6523"/>
        </row>
        <row r="6524">
          <cell r="B6524"/>
          <cell r="D6524"/>
          <cell r="E6524"/>
          <cell r="F6524"/>
        </row>
        <row r="6525">
          <cell r="B6525"/>
          <cell r="D6525"/>
          <cell r="E6525"/>
          <cell r="F6525"/>
        </row>
        <row r="6526">
          <cell r="B6526"/>
          <cell r="D6526"/>
          <cell r="E6526"/>
          <cell r="F6526"/>
        </row>
        <row r="6527">
          <cell r="B6527"/>
          <cell r="D6527"/>
          <cell r="E6527"/>
          <cell r="F6527"/>
        </row>
        <row r="6528">
          <cell r="B6528"/>
          <cell r="D6528"/>
          <cell r="E6528"/>
          <cell r="F6528"/>
        </row>
        <row r="6529">
          <cell r="B6529"/>
          <cell r="D6529"/>
          <cell r="E6529"/>
          <cell r="F6529"/>
        </row>
        <row r="6530">
          <cell r="B6530"/>
          <cell r="D6530"/>
          <cell r="E6530"/>
          <cell r="F6530"/>
        </row>
        <row r="6531">
          <cell r="B6531"/>
          <cell r="D6531"/>
          <cell r="E6531"/>
          <cell r="F6531"/>
        </row>
        <row r="6532">
          <cell r="B6532"/>
          <cell r="D6532"/>
          <cell r="E6532"/>
          <cell r="F6532"/>
        </row>
        <row r="6533">
          <cell r="B6533"/>
          <cell r="D6533"/>
          <cell r="E6533"/>
          <cell r="F6533"/>
        </row>
        <row r="6534">
          <cell r="B6534"/>
          <cell r="D6534"/>
          <cell r="E6534"/>
          <cell r="F6534"/>
        </row>
        <row r="6535">
          <cell r="B6535"/>
          <cell r="D6535"/>
          <cell r="E6535"/>
          <cell r="F6535"/>
        </row>
        <row r="6536">
          <cell r="B6536"/>
          <cell r="D6536"/>
          <cell r="E6536"/>
          <cell r="F6536"/>
        </row>
        <row r="6537">
          <cell r="B6537"/>
          <cell r="D6537"/>
          <cell r="E6537"/>
          <cell r="F6537"/>
        </row>
        <row r="6538">
          <cell r="B6538"/>
          <cell r="D6538"/>
          <cell r="E6538"/>
          <cell r="F6538"/>
        </row>
        <row r="6539">
          <cell r="B6539"/>
          <cell r="D6539"/>
          <cell r="E6539"/>
          <cell r="F6539"/>
        </row>
        <row r="6540">
          <cell r="B6540"/>
          <cell r="D6540"/>
          <cell r="E6540"/>
          <cell r="F6540"/>
        </row>
        <row r="6541">
          <cell r="B6541"/>
          <cell r="D6541"/>
          <cell r="E6541"/>
          <cell r="F6541"/>
        </row>
        <row r="6542">
          <cell r="B6542"/>
          <cell r="D6542"/>
          <cell r="E6542"/>
          <cell r="F6542"/>
        </row>
        <row r="6543">
          <cell r="B6543"/>
          <cell r="D6543"/>
          <cell r="E6543"/>
          <cell r="F6543"/>
        </row>
        <row r="6544">
          <cell r="B6544"/>
          <cell r="D6544"/>
          <cell r="E6544"/>
          <cell r="F6544"/>
        </row>
        <row r="6545">
          <cell r="B6545"/>
          <cell r="D6545"/>
          <cell r="E6545"/>
          <cell r="F6545"/>
        </row>
        <row r="6546">
          <cell r="B6546"/>
          <cell r="D6546"/>
          <cell r="E6546"/>
          <cell r="F6546"/>
        </row>
        <row r="6547">
          <cell r="B6547"/>
          <cell r="D6547"/>
          <cell r="E6547"/>
          <cell r="F6547"/>
        </row>
        <row r="6548">
          <cell r="B6548"/>
          <cell r="D6548"/>
          <cell r="E6548"/>
          <cell r="F6548"/>
        </row>
        <row r="6549">
          <cell r="B6549"/>
          <cell r="D6549"/>
          <cell r="E6549"/>
          <cell r="F6549"/>
        </row>
        <row r="6550">
          <cell r="B6550"/>
          <cell r="D6550"/>
          <cell r="E6550"/>
          <cell r="F6550"/>
        </row>
        <row r="6551">
          <cell r="B6551"/>
          <cell r="D6551"/>
          <cell r="E6551"/>
          <cell r="F6551"/>
        </row>
        <row r="6552">
          <cell r="B6552"/>
          <cell r="D6552"/>
          <cell r="E6552"/>
          <cell r="F6552"/>
        </row>
        <row r="6553">
          <cell r="B6553"/>
          <cell r="D6553"/>
          <cell r="E6553"/>
          <cell r="F6553"/>
        </row>
        <row r="6554">
          <cell r="B6554"/>
          <cell r="D6554"/>
          <cell r="E6554"/>
          <cell r="F6554"/>
        </row>
        <row r="6555">
          <cell r="B6555"/>
          <cell r="D6555"/>
          <cell r="E6555"/>
          <cell r="F6555"/>
        </row>
        <row r="6556">
          <cell r="B6556"/>
          <cell r="D6556"/>
          <cell r="E6556"/>
          <cell r="F6556"/>
        </row>
        <row r="6557">
          <cell r="B6557"/>
          <cell r="D6557"/>
          <cell r="E6557"/>
          <cell r="F6557"/>
        </row>
        <row r="6558">
          <cell r="B6558"/>
          <cell r="D6558"/>
          <cell r="E6558"/>
          <cell r="F6558"/>
        </row>
        <row r="6559">
          <cell r="B6559"/>
          <cell r="D6559"/>
          <cell r="E6559"/>
          <cell r="F6559"/>
        </row>
        <row r="6560">
          <cell r="B6560"/>
          <cell r="D6560"/>
          <cell r="E6560"/>
          <cell r="F6560"/>
        </row>
        <row r="6561">
          <cell r="B6561"/>
          <cell r="D6561"/>
          <cell r="E6561"/>
          <cell r="F6561"/>
        </row>
        <row r="6562">
          <cell r="B6562"/>
          <cell r="D6562"/>
          <cell r="E6562"/>
          <cell r="F6562"/>
        </row>
        <row r="6563">
          <cell r="B6563"/>
          <cell r="D6563"/>
          <cell r="E6563"/>
          <cell r="F6563"/>
        </row>
        <row r="6564">
          <cell r="B6564"/>
          <cell r="D6564"/>
          <cell r="E6564"/>
          <cell r="F6564"/>
        </row>
        <row r="6565">
          <cell r="B6565"/>
          <cell r="D6565"/>
          <cell r="E6565"/>
          <cell r="F6565"/>
        </row>
        <row r="6566">
          <cell r="B6566"/>
          <cell r="D6566"/>
          <cell r="E6566"/>
          <cell r="F6566"/>
        </row>
        <row r="6567">
          <cell r="B6567"/>
          <cell r="D6567"/>
          <cell r="E6567"/>
          <cell r="F6567"/>
        </row>
        <row r="6568">
          <cell r="B6568"/>
          <cell r="D6568"/>
          <cell r="E6568"/>
          <cell r="F6568"/>
        </row>
        <row r="6569">
          <cell r="B6569"/>
          <cell r="D6569"/>
          <cell r="E6569"/>
          <cell r="F6569"/>
        </row>
        <row r="6570">
          <cell r="B6570"/>
          <cell r="D6570"/>
          <cell r="E6570"/>
          <cell r="F6570"/>
        </row>
        <row r="6571">
          <cell r="B6571"/>
          <cell r="D6571"/>
          <cell r="E6571"/>
          <cell r="F6571"/>
        </row>
        <row r="6572">
          <cell r="B6572"/>
          <cell r="D6572"/>
          <cell r="E6572"/>
          <cell r="F6572"/>
        </row>
        <row r="6573">
          <cell r="B6573"/>
          <cell r="D6573"/>
          <cell r="E6573"/>
          <cell r="F6573"/>
        </row>
        <row r="6574">
          <cell r="B6574"/>
          <cell r="D6574"/>
          <cell r="E6574"/>
          <cell r="F6574"/>
        </row>
        <row r="6575">
          <cell r="B6575"/>
          <cell r="D6575"/>
          <cell r="E6575"/>
          <cell r="F6575"/>
        </row>
        <row r="6576">
          <cell r="B6576"/>
          <cell r="D6576"/>
          <cell r="E6576"/>
          <cell r="F6576"/>
        </row>
        <row r="6577">
          <cell r="B6577"/>
          <cell r="D6577"/>
          <cell r="E6577"/>
          <cell r="F6577"/>
        </row>
        <row r="6578">
          <cell r="B6578"/>
          <cell r="D6578"/>
          <cell r="E6578"/>
          <cell r="F6578"/>
        </row>
        <row r="6579">
          <cell r="B6579"/>
          <cell r="D6579"/>
          <cell r="E6579"/>
          <cell r="F6579"/>
        </row>
        <row r="6580">
          <cell r="B6580"/>
          <cell r="D6580"/>
          <cell r="E6580"/>
          <cell r="F6580"/>
        </row>
        <row r="6581">
          <cell r="B6581"/>
          <cell r="D6581"/>
          <cell r="E6581"/>
          <cell r="F6581"/>
        </row>
        <row r="6582">
          <cell r="B6582"/>
          <cell r="D6582"/>
          <cell r="E6582"/>
          <cell r="F6582"/>
        </row>
        <row r="6583">
          <cell r="B6583"/>
          <cell r="D6583"/>
          <cell r="E6583"/>
          <cell r="F6583"/>
        </row>
        <row r="6584">
          <cell r="B6584"/>
          <cell r="D6584"/>
          <cell r="E6584"/>
          <cell r="F6584"/>
        </row>
        <row r="6585">
          <cell r="B6585"/>
          <cell r="D6585"/>
          <cell r="E6585"/>
          <cell r="F6585"/>
        </row>
        <row r="6586">
          <cell r="B6586"/>
          <cell r="D6586"/>
          <cell r="E6586"/>
          <cell r="F6586"/>
        </row>
        <row r="6587">
          <cell r="B6587"/>
          <cell r="D6587"/>
          <cell r="E6587"/>
          <cell r="F6587"/>
        </row>
        <row r="6588">
          <cell r="B6588"/>
          <cell r="D6588"/>
          <cell r="E6588"/>
          <cell r="F6588"/>
        </row>
        <row r="6589">
          <cell r="B6589"/>
          <cell r="D6589"/>
          <cell r="E6589"/>
          <cell r="F6589"/>
        </row>
        <row r="6590">
          <cell r="B6590"/>
          <cell r="D6590"/>
          <cell r="E6590"/>
          <cell r="F6590"/>
        </row>
        <row r="6591">
          <cell r="B6591"/>
          <cell r="D6591"/>
          <cell r="E6591"/>
          <cell r="F6591"/>
        </row>
        <row r="6592">
          <cell r="B6592"/>
          <cell r="D6592"/>
          <cell r="E6592"/>
          <cell r="F6592"/>
        </row>
        <row r="6593">
          <cell r="B6593"/>
          <cell r="D6593"/>
          <cell r="E6593"/>
          <cell r="F6593"/>
        </row>
        <row r="6594">
          <cell r="B6594"/>
          <cell r="D6594"/>
          <cell r="E6594"/>
          <cell r="F6594"/>
        </row>
        <row r="6595">
          <cell r="B6595"/>
          <cell r="D6595"/>
          <cell r="E6595"/>
          <cell r="F6595"/>
        </row>
        <row r="6596">
          <cell r="B6596"/>
          <cell r="D6596"/>
          <cell r="E6596"/>
          <cell r="F6596"/>
        </row>
        <row r="6597">
          <cell r="B6597"/>
          <cell r="D6597"/>
          <cell r="E6597"/>
          <cell r="F6597"/>
        </row>
        <row r="6598">
          <cell r="B6598"/>
          <cell r="D6598"/>
          <cell r="E6598"/>
          <cell r="F6598"/>
        </row>
        <row r="6599">
          <cell r="B6599"/>
          <cell r="D6599"/>
          <cell r="E6599"/>
          <cell r="F6599"/>
        </row>
        <row r="6600">
          <cell r="B6600"/>
          <cell r="D6600"/>
          <cell r="E6600"/>
          <cell r="F6600"/>
        </row>
        <row r="6601">
          <cell r="B6601"/>
          <cell r="D6601"/>
          <cell r="E6601"/>
          <cell r="F6601"/>
        </row>
        <row r="6602">
          <cell r="B6602"/>
          <cell r="D6602"/>
          <cell r="E6602"/>
          <cell r="F6602"/>
        </row>
        <row r="6603">
          <cell r="B6603"/>
          <cell r="D6603"/>
          <cell r="E6603"/>
          <cell r="F6603"/>
        </row>
        <row r="6604">
          <cell r="B6604"/>
          <cell r="D6604"/>
          <cell r="E6604"/>
          <cell r="F6604"/>
        </row>
        <row r="6605">
          <cell r="B6605"/>
          <cell r="D6605"/>
          <cell r="E6605"/>
          <cell r="F6605"/>
        </row>
        <row r="6606">
          <cell r="B6606"/>
          <cell r="D6606"/>
          <cell r="E6606"/>
          <cell r="F6606"/>
        </row>
        <row r="6607">
          <cell r="B6607"/>
          <cell r="D6607"/>
          <cell r="E6607"/>
          <cell r="F6607"/>
        </row>
        <row r="6608">
          <cell r="B6608"/>
          <cell r="D6608"/>
          <cell r="E6608"/>
          <cell r="F6608"/>
        </row>
        <row r="6609">
          <cell r="B6609"/>
          <cell r="D6609"/>
          <cell r="E6609"/>
          <cell r="F6609"/>
        </row>
        <row r="6610">
          <cell r="B6610"/>
          <cell r="D6610"/>
          <cell r="E6610"/>
          <cell r="F6610"/>
        </row>
        <row r="6611">
          <cell r="B6611"/>
          <cell r="D6611"/>
          <cell r="E6611"/>
          <cell r="F6611"/>
        </row>
        <row r="6612">
          <cell r="B6612"/>
          <cell r="D6612"/>
          <cell r="E6612"/>
          <cell r="F6612"/>
        </row>
        <row r="6613">
          <cell r="B6613"/>
          <cell r="D6613"/>
          <cell r="E6613"/>
          <cell r="F6613"/>
        </row>
        <row r="6614">
          <cell r="B6614"/>
          <cell r="D6614"/>
          <cell r="E6614"/>
          <cell r="F6614"/>
        </row>
        <row r="6615">
          <cell r="B6615"/>
          <cell r="D6615"/>
          <cell r="E6615"/>
          <cell r="F6615"/>
        </row>
        <row r="6616">
          <cell r="B6616"/>
          <cell r="D6616"/>
          <cell r="E6616"/>
          <cell r="F6616"/>
        </row>
        <row r="6617">
          <cell r="B6617"/>
          <cell r="D6617"/>
          <cell r="E6617"/>
          <cell r="F6617"/>
        </row>
        <row r="6618">
          <cell r="B6618"/>
          <cell r="D6618"/>
          <cell r="E6618"/>
          <cell r="F6618"/>
        </row>
        <row r="6619">
          <cell r="B6619"/>
          <cell r="D6619"/>
          <cell r="E6619"/>
          <cell r="F6619"/>
        </row>
        <row r="6620">
          <cell r="B6620"/>
          <cell r="D6620"/>
          <cell r="E6620"/>
          <cell r="F6620"/>
        </row>
        <row r="6621">
          <cell r="B6621"/>
          <cell r="D6621"/>
          <cell r="E6621"/>
          <cell r="F6621"/>
        </row>
        <row r="6622">
          <cell r="B6622"/>
          <cell r="D6622"/>
          <cell r="E6622"/>
          <cell r="F6622"/>
        </row>
        <row r="6623">
          <cell r="B6623"/>
          <cell r="D6623"/>
          <cell r="E6623"/>
          <cell r="F6623"/>
        </row>
        <row r="6624">
          <cell r="B6624"/>
          <cell r="D6624"/>
          <cell r="E6624"/>
          <cell r="F6624"/>
        </row>
        <row r="6625">
          <cell r="B6625"/>
          <cell r="D6625"/>
          <cell r="E6625"/>
          <cell r="F6625"/>
        </row>
        <row r="6626">
          <cell r="B6626"/>
          <cell r="D6626"/>
          <cell r="E6626"/>
          <cell r="F6626"/>
        </row>
        <row r="6627">
          <cell r="B6627"/>
          <cell r="D6627"/>
          <cell r="E6627"/>
          <cell r="F6627"/>
        </row>
        <row r="6628">
          <cell r="B6628"/>
          <cell r="D6628"/>
          <cell r="E6628"/>
          <cell r="F6628"/>
        </row>
        <row r="6629">
          <cell r="B6629"/>
          <cell r="D6629"/>
          <cell r="E6629"/>
          <cell r="F6629"/>
        </row>
        <row r="6630">
          <cell r="B6630"/>
          <cell r="D6630"/>
          <cell r="E6630"/>
          <cell r="F6630"/>
        </row>
        <row r="6631">
          <cell r="B6631"/>
          <cell r="D6631"/>
          <cell r="E6631"/>
          <cell r="F6631"/>
        </row>
        <row r="6632">
          <cell r="B6632"/>
          <cell r="D6632"/>
          <cell r="E6632"/>
          <cell r="F6632"/>
        </row>
        <row r="6633">
          <cell r="B6633"/>
          <cell r="D6633"/>
          <cell r="E6633"/>
          <cell r="F6633"/>
        </row>
        <row r="6634">
          <cell r="B6634"/>
          <cell r="D6634"/>
          <cell r="E6634"/>
          <cell r="F6634"/>
        </row>
        <row r="6635">
          <cell r="B6635"/>
          <cell r="D6635"/>
          <cell r="E6635"/>
          <cell r="F6635"/>
        </row>
        <row r="6636">
          <cell r="B6636"/>
          <cell r="D6636"/>
          <cell r="E6636"/>
          <cell r="F6636"/>
        </row>
        <row r="6637">
          <cell r="B6637"/>
          <cell r="D6637"/>
          <cell r="E6637"/>
          <cell r="F6637"/>
        </row>
        <row r="6638">
          <cell r="B6638"/>
          <cell r="D6638"/>
          <cell r="E6638"/>
          <cell r="F6638"/>
        </row>
        <row r="6639">
          <cell r="B6639"/>
          <cell r="D6639"/>
          <cell r="E6639"/>
          <cell r="F6639"/>
        </row>
        <row r="6640">
          <cell r="B6640"/>
          <cell r="D6640"/>
          <cell r="E6640"/>
          <cell r="F6640"/>
        </row>
        <row r="6641">
          <cell r="B6641"/>
          <cell r="D6641"/>
          <cell r="E6641"/>
          <cell r="F6641"/>
        </row>
        <row r="6642">
          <cell r="B6642"/>
          <cell r="D6642"/>
          <cell r="E6642"/>
          <cell r="F6642"/>
        </row>
        <row r="6643">
          <cell r="B6643"/>
          <cell r="D6643"/>
          <cell r="E6643"/>
          <cell r="F6643"/>
        </row>
        <row r="6644">
          <cell r="B6644"/>
          <cell r="D6644"/>
          <cell r="E6644"/>
          <cell r="F6644"/>
        </row>
        <row r="6645">
          <cell r="B6645"/>
          <cell r="D6645"/>
          <cell r="E6645"/>
          <cell r="F6645"/>
        </row>
        <row r="6646">
          <cell r="B6646"/>
          <cell r="D6646"/>
          <cell r="E6646"/>
          <cell r="F6646"/>
        </row>
        <row r="6647">
          <cell r="B6647"/>
          <cell r="D6647"/>
          <cell r="E6647"/>
          <cell r="F6647"/>
        </row>
        <row r="6648">
          <cell r="B6648"/>
          <cell r="D6648"/>
          <cell r="E6648"/>
          <cell r="F6648"/>
        </row>
        <row r="6649">
          <cell r="B6649"/>
          <cell r="D6649"/>
          <cell r="E6649"/>
          <cell r="F6649"/>
        </row>
        <row r="6650">
          <cell r="B6650"/>
          <cell r="D6650"/>
          <cell r="E6650"/>
          <cell r="F6650"/>
        </row>
        <row r="6651">
          <cell r="B6651"/>
          <cell r="D6651"/>
          <cell r="E6651"/>
          <cell r="F6651"/>
        </row>
        <row r="6652">
          <cell r="B6652"/>
          <cell r="D6652"/>
          <cell r="E6652"/>
          <cell r="F6652"/>
        </row>
        <row r="6653">
          <cell r="B6653"/>
          <cell r="D6653"/>
          <cell r="E6653"/>
          <cell r="F6653"/>
        </row>
        <row r="6654">
          <cell r="B6654"/>
          <cell r="D6654"/>
          <cell r="E6654"/>
          <cell r="F6654"/>
        </row>
        <row r="6655">
          <cell r="B6655"/>
          <cell r="D6655"/>
          <cell r="E6655"/>
          <cell r="F6655"/>
        </row>
        <row r="6656">
          <cell r="B6656"/>
          <cell r="D6656"/>
          <cell r="E6656"/>
          <cell r="F6656"/>
        </row>
        <row r="6657">
          <cell r="B6657"/>
          <cell r="D6657"/>
          <cell r="E6657"/>
          <cell r="F6657"/>
        </row>
        <row r="6658">
          <cell r="B6658"/>
          <cell r="D6658"/>
          <cell r="E6658"/>
          <cell r="F6658"/>
        </row>
        <row r="6659">
          <cell r="B6659"/>
          <cell r="D6659"/>
          <cell r="E6659"/>
          <cell r="F6659"/>
        </row>
        <row r="6660">
          <cell r="B6660"/>
          <cell r="D6660"/>
          <cell r="E6660"/>
          <cell r="F6660"/>
        </row>
        <row r="6661">
          <cell r="B6661"/>
          <cell r="D6661"/>
          <cell r="E6661"/>
          <cell r="F6661"/>
        </row>
        <row r="6662">
          <cell r="B6662"/>
          <cell r="D6662"/>
          <cell r="E6662"/>
          <cell r="F6662"/>
        </row>
        <row r="6663">
          <cell r="B6663"/>
          <cell r="D6663"/>
          <cell r="E6663"/>
          <cell r="F6663"/>
        </row>
        <row r="6664">
          <cell r="B6664"/>
          <cell r="D6664"/>
          <cell r="E6664"/>
          <cell r="F6664"/>
        </row>
        <row r="6665">
          <cell r="B6665"/>
          <cell r="D6665"/>
          <cell r="E6665"/>
          <cell r="F6665"/>
        </row>
        <row r="6666">
          <cell r="B6666"/>
          <cell r="D6666"/>
          <cell r="E6666"/>
          <cell r="F6666"/>
        </row>
        <row r="6667">
          <cell r="B6667"/>
          <cell r="D6667"/>
          <cell r="E6667"/>
          <cell r="F6667"/>
        </row>
        <row r="6668">
          <cell r="B6668"/>
          <cell r="D6668"/>
          <cell r="E6668"/>
          <cell r="F6668"/>
        </row>
        <row r="6669">
          <cell r="B6669"/>
          <cell r="D6669"/>
          <cell r="E6669"/>
          <cell r="F6669"/>
        </row>
        <row r="6670">
          <cell r="B6670"/>
          <cell r="D6670"/>
          <cell r="E6670"/>
          <cell r="F6670"/>
        </row>
        <row r="6671">
          <cell r="B6671"/>
          <cell r="D6671"/>
          <cell r="E6671"/>
          <cell r="F6671"/>
        </row>
        <row r="6672">
          <cell r="B6672"/>
          <cell r="D6672"/>
          <cell r="E6672"/>
          <cell r="F6672"/>
        </row>
        <row r="6673">
          <cell r="B6673"/>
          <cell r="D6673"/>
          <cell r="E6673"/>
          <cell r="F6673"/>
        </row>
        <row r="6674">
          <cell r="B6674"/>
          <cell r="D6674"/>
          <cell r="E6674"/>
          <cell r="F6674"/>
        </row>
        <row r="6675">
          <cell r="B6675"/>
          <cell r="D6675"/>
          <cell r="E6675"/>
          <cell r="F6675"/>
        </row>
        <row r="6676">
          <cell r="B6676"/>
          <cell r="D6676"/>
          <cell r="E6676"/>
          <cell r="F6676"/>
        </row>
        <row r="6677">
          <cell r="B6677"/>
          <cell r="D6677"/>
          <cell r="E6677"/>
          <cell r="F6677"/>
        </row>
        <row r="6678">
          <cell r="B6678"/>
          <cell r="D6678"/>
          <cell r="E6678"/>
          <cell r="F6678"/>
        </row>
        <row r="6679">
          <cell r="B6679"/>
          <cell r="D6679"/>
          <cell r="E6679"/>
          <cell r="F6679"/>
        </row>
        <row r="6680">
          <cell r="B6680"/>
          <cell r="D6680"/>
          <cell r="E6680"/>
          <cell r="F6680"/>
        </row>
        <row r="6681">
          <cell r="B6681"/>
          <cell r="D6681"/>
          <cell r="E6681"/>
          <cell r="F6681"/>
        </row>
        <row r="6682">
          <cell r="B6682"/>
          <cell r="D6682"/>
          <cell r="E6682"/>
          <cell r="F6682"/>
        </row>
        <row r="6683">
          <cell r="B6683"/>
          <cell r="D6683"/>
          <cell r="E6683"/>
          <cell r="F6683"/>
        </row>
        <row r="6684">
          <cell r="B6684"/>
          <cell r="D6684"/>
          <cell r="E6684"/>
          <cell r="F6684"/>
        </row>
        <row r="6685">
          <cell r="B6685"/>
          <cell r="D6685"/>
          <cell r="E6685"/>
          <cell r="F6685"/>
        </row>
        <row r="6686">
          <cell r="B6686"/>
          <cell r="D6686"/>
          <cell r="E6686"/>
          <cell r="F6686"/>
        </row>
        <row r="6687">
          <cell r="B6687"/>
          <cell r="D6687"/>
          <cell r="E6687"/>
          <cell r="F6687"/>
        </row>
        <row r="6688">
          <cell r="B6688"/>
          <cell r="D6688"/>
          <cell r="E6688"/>
          <cell r="F6688"/>
        </row>
        <row r="6689">
          <cell r="B6689"/>
          <cell r="D6689"/>
          <cell r="E6689"/>
          <cell r="F6689"/>
        </row>
        <row r="6690">
          <cell r="B6690"/>
          <cell r="D6690"/>
          <cell r="E6690"/>
          <cell r="F6690"/>
        </row>
        <row r="6691">
          <cell r="B6691"/>
          <cell r="D6691"/>
          <cell r="E6691"/>
          <cell r="F6691"/>
        </row>
        <row r="6692">
          <cell r="B6692"/>
          <cell r="D6692"/>
          <cell r="E6692"/>
          <cell r="F6692"/>
        </row>
        <row r="6693">
          <cell r="B6693"/>
          <cell r="D6693"/>
          <cell r="E6693"/>
          <cell r="F6693"/>
        </row>
        <row r="6694">
          <cell r="B6694"/>
          <cell r="D6694"/>
          <cell r="E6694"/>
          <cell r="F6694"/>
        </row>
        <row r="6695">
          <cell r="B6695"/>
          <cell r="D6695"/>
          <cell r="E6695"/>
          <cell r="F6695"/>
        </row>
        <row r="6696">
          <cell r="B6696"/>
          <cell r="D6696"/>
          <cell r="E6696"/>
          <cell r="F6696"/>
        </row>
        <row r="6697">
          <cell r="B6697"/>
          <cell r="D6697"/>
          <cell r="E6697"/>
          <cell r="F6697"/>
        </row>
        <row r="6698">
          <cell r="B6698"/>
          <cell r="D6698"/>
          <cell r="E6698"/>
          <cell r="F6698"/>
        </row>
        <row r="6699">
          <cell r="B6699"/>
          <cell r="D6699"/>
          <cell r="E6699"/>
          <cell r="F6699"/>
        </row>
        <row r="6700">
          <cell r="B6700"/>
          <cell r="D6700"/>
          <cell r="E6700"/>
          <cell r="F6700"/>
        </row>
        <row r="6701">
          <cell r="B6701"/>
          <cell r="D6701"/>
          <cell r="E6701"/>
          <cell r="F6701"/>
        </row>
        <row r="6702">
          <cell r="B6702"/>
          <cell r="D6702"/>
          <cell r="E6702"/>
          <cell r="F6702"/>
        </row>
        <row r="6703">
          <cell r="B6703"/>
          <cell r="D6703"/>
          <cell r="E6703"/>
          <cell r="F6703"/>
        </row>
        <row r="6704">
          <cell r="B6704"/>
          <cell r="D6704"/>
          <cell r="E6704"/>
          <cell r="F6704"/>
        </row>
        <row r="6705">
          <cell r="B6705"/>
          <cell r="D6705"/>
          <cell r="E6705"/>
          <cell r="F6705"/>
        </row>
        <row r="6706">
          <cell r="B6706"/>
          <cell r="D6706"/>
          <cell r="E6706"/>
          <cell r="F6706"/>
        </row>
        <row r="6707">
          <cell r="B6707"/>
          <cell r="D6707"/>
          <cell r="E6707"/>
          <cell r="F6707"/>
        </row>
        <row r="6708">
          <cell r="B6708"/>
          <cell r="D6708"/>
          <cell r="E6708"/>
          <cell r="F6708"/>
        </row>
        <row r="6709">
          <cell r="B6709"/>
          <cell r="D6709"/>
          <cell r="E6709"/>
          <cell r="F6709"/>
        </row>
        <row r="6710">
          <cell r="B6710"/>
          <cell r="D6710"/>
          <cell r="E6710"/>
          <cell r="F6710"/>
        </row>
        <row r="6711">
          <cell r="B6711"/>
          <cell r="D6711"/>
          <cell r="E6711"/>
          <cell r="F6711"/>
        </row>
        <row r="6712">
          <cell r="B6712"/>
          <cell r="D6712"/>
          <cell r="E6712"/>
          <cell r="F6712"/>
        </row>
        <row r="6713">
          <cell r="B6713"/>
          <cell r="D6713"/>
          <cell r="E6713"/>
          <cell r="F6713"/>
        </row>
        <row r="6714">
          <cell r="B6714"/>
          <cell r="D6714"/>
          <cell r="E6714"/>
          <cell r="F6714"/>
        </row>
        <row r="6715">
          <cell r="B6715"/>
          <cell r="D6715"/>
          <cell r="E6715"/>
          <cell r="F6715"/>
        </row>
        <row r="6716">
          <cell r="B6716"/>
          <cell r="D6716"/>
          <cell r="E6716"/>
          <cell r="F6716"/>
        </row>
        <row r="6717">
          <cell r="B6717"/>
          <cell r="D6717"/>
          <cell r="E6717"/>
          <cell r="F6717"/>
        </row>
        <row r="6718">
          <cell r="B6718"/>
          <cell r="D6718"/>
          <cell r="E6718"/>
          <cell r="F6718"/>
        </row>
        <row r="6719">
          <cell r="B6719"/>
          <cell r="D6719"/>
          <cell r="E6719"/>
          <cell r="F6719"/>
        </row>
        <row r="6720">
          <cell r="B6720"/>
          <cell r="D6720"/>
          <cell r="E6720"/>
          <cell r="F6720"/>
        </row>
        <row r="6721">
          <cell r="B6721"/>
          <cell r="D6721"/>
          <cell r="E6721"/>
          <cell r="F6721"/>
        </row>
        <row r="6722">
          <cell r="B6722"/>
          <cell r="D6722"/>
          <cell r="E6722"/>
          <cell r="F6722"/>
        </row>
        <row r="6723">
          <cell r="B6723"/>
          <cell r="D6723"/>
          <cell r="E6723"/>
          <cell r="F6723"/>
        </row>
        <row r="6724">
          <cell r="B6724"/>
          <cell r="D6724"/>
          <cell r="E6724"/>
          <cell r="F6724"/>
        </row>
        <row r="6725">
          <cell r="B6725"/>
          <cell r="D6725"/>
          <cell r="E6725"/>
          <cell r="F6725"/>
        </row>
        <row r="6726">
          <cell r="B6726"/>
          <cell r="D6726"/>
          <cell r="E6726"/>
          <cell r="F6726"/>
        </row>
        <row r="6727">
          <cell r="B6727"/>
          <cell r="D6727"/>
          <cell r="E6727"/>
          <cell r="F6727"/>
        </row>
        <row r="6728">
          <cell r="B6728"/>
          <cell r="D6728"/>
          <cell r="E6728"/>
          <cell r="F6728"/>
        </row>
        <row r="6729">
          <cell r="B6729"/>
          <cell r="D6729"/>
          <cell r="E6729"/>
          <cell r="F6729"/>
        </row>
        <row r="6730">
          <cell r="B6730"/>
          <cell r="D6730"/>
          <cell r="E6730"/>
          <cell r="F6730"/>
        </row>
        <row r="6731">
          <cell r="B6731"/>
          <cell r="D6731"/>
          <cell r="E6731"/>
          <cell r="F6731"/>
        </row>
        <row r="6732">
          <cell r="B6732"/>
          <cell r="D6732"/>
          <cell r="E6732"/>
          <cell r="F6732"/>
        </row>
        <row r="6733">
          <cell r="B6733"/>
          <cell r="D6733"/>
          <cell r="E6733"/>
          <cell r="F6733"/>
        </row>
        <row r="6734">
          <cell r="B6734"/>
          <cell r="D6734"/>
          <cell r="E6734"/>
          <cell r="F6734"/>
        </row>
        <row r="6735">
          <cell r="B6735"/>
          <cell r="D6735"/>
          <cell r="E6735"/>
          <cell r="F6735"/>
        </row>
        <row r="6736">
          <cell r="B6736"/>
          <cell r="D6736"/>
          <cell r="E6736"/>
          <cell r="F6736"/>
        </row>
        <row r="6737">
          <cell r="B6737"/>
          <cell r="D6737"/>
          <cell r="E6737"/>
          <cell r="F6737"/>
        </row>
        <row r="6738">
          <cell r="B6738"/>
          <cell r="D6738"/>
          <cell r="E6738"/>
          <cell r="F6738"/>
        </row>
        <row r="6739">
          <cell r="B6739"/>
          <cell r="D6739"/>
          <cell r="E6739"/>
          <cell r="F6739"/>
        </row>
        <row r="6740">
          <cell r="B6740"/>
          <cell r="D6740"/>
          <cell r="E6740"/>
          <cell r="F6740"/>
        </row>
        <row r="6741">
          <cell r="B6741"/>
          <cell r="D6741"/>
          <cell r="E6741"/>
          <cell r="F6741"/>
        </row>
        <row r="6742">
          <cell r="B6742"/>
          <cell r="D6742"/>
          <cell r="E6742"/>
          <cell r="F6742"/>
        </row>
        <row r="6743">
          <cell r="B6743"/>
          <cell r="D6743"/>
          <cell r="E6743"/>
          <cell r="F6743"/>
        </row>
        <row r="6744">
          <cell r="B6744"/>
          <cell r="D6744"/>
          <cell r="E6744"/>
          <cell r="F6744"/>
        </row>
        <row r="6745">
          <cell r="B6745"/>
          <cell r="D6745"/>
          <cell r="E6745"/>
          <cell r="F6745"/>
        </row>
        <row r="6746">
          <cell r="B6746"/>
          <cell r="D6746"/>
          <cell r="E6746"/>
          <cell r="F6746"/>
        </row>
        <row r="6747">
          <cell r="B6747"/>
          <cell r="D6747"/>
          <cell r="E6747"/>
          <cell r="F6747"/>
        </row>
        <row r="6748">
          <cell r="B6748"/>
          <cell r="D6748"/>
          <cell r="E6748"/>
          <cell r="F6748"/>
        </row>
        <row r="6749">
          <cell r="B6749"/>
          <cell r="D6749"/>
          <cell r="E6749"/>
          <cell r="F6749"/>
        </row>
        <row r="6750">
          <cell r="B6750"/>
          <cell r="D6750"/>
          <cell r="E6750"/>
          <cell r="F6750"/>
        </row>
        <row r="6751">
          <cell r="B6751"/>
          <cell r="D6751"/>
          <cell r="E6751"/>
          <cell r="F6751"/>
        </row>
        <row r="6752">
          <cell r="B6752"/>
          <cell r="D6752"/>
          <cell r="E6752"/>
          <cell r="F6752"/>
        </row>
        <row r="6753">
          <cell r="B6753"/>
          <cell r="D6753"/>
          <cell r="E6753"/>
          <cell r="F6753"/>
        </row>
        <row r="6754">
          <cell r="B6754"/>
          <cell r="D6754"/>
          <cell r="E6754"/>
          <cell r="F6754"/>
        </row>
        <row r="6755">
          <cell r="B6755"/>
          <cell r="D6755"/>
          <cell r="E6755"/>
          <cell r="F6755"/>
        </row>
        <row r="6756">
          <cell r="B6756"/>
          <cell r="D6756"/>
          <cell r="E6756"/>
          <cell r="F6756"/>
        </row>
        <row r="6757">
          <cell r="B6757"/>
          <cell r="D6757"/>
          <cell r="E6757"/>
          <cell r="F6757"/>
        </row>
        <row r="6758">
          <cell r="B6758"/>
          <cell r="D6758"/>
          <cell r="E6758"/>
          <cell r="F6758"/>
        </row>
        <row r="6759">
          <cell r="B6759"/>
          <cell r="D6759"/>
          <cell r="E6759"/>
          <cell r="F6759"/>
        </row>
        <row r="6760">
          <cell r="B6760"/>
          <cell r="D6760"/>
          <cell r="E6760"/>
          <cell r="F6760"/>
        </row>
        <row r="6761">
          <cell r="B6761"/>
          <cell r="D6761"/>
          <cell r="E6761"/>
          <cell r="F6761"/>
        </row>
        <row r="6762">
          <cell r="B6762"/>
          <cell r="D6762"/>
          <cell r="E6762"/>
          <cell r="F6762"/>
        </row>
        <row r="6763">
          <cell r="B6763"/>
          <cell r="D6763"/>
          <cell r="E6763"/>
          <cell r="F6763"/>
        </row>
        <row r="6764">
          <cell r="B6764"/>
          <cell r="D6764"/>
          <cell r="E6764"/>
          <cell r="F6764"/>
        </row>
        <row r="6765">
          <cell r="B6765"/>
          <cell r="D6765"/>
          <cell r="E6765"/>
          <cell r="F6765"/>
        </row>
        <row r="6766">
          <cell r="B6766"/>
          <cell r="D6766"/>
          <cell r="E6766"/>
          <cell r="F6766"/>
        </row>
        <row r="6767">
          <cell r="B6767"/>
          <cell r="D6767"/>
          <cell r="E6767"/>
          <cell r="F6767"/>
        </row>
        <row r="6768">
          <cell r="B6768"/>
          <cell r="D6768"/>
          <cell r="E6768"/>
          <cell r="F6768"/>
        </row>
        <row r="6769">
          <cell r="B6769"/>
          <cell r="D6769"/>
          <cell r="E6769"/>
          <cell r="F6769"/>
        </row>
        <row r="6770">
          <cell r="B6770"/>
          <cell r="D6770"/>
          <cell r="E6770"/>
          <cell r="F6770"/>
        </row>
        <row r="6771">
          <cell r="B6771"/>
          <cell r="D6771"/>
          <cell r="E6771"/>
          <cell r="F6771"/>
        </row>
        <row r="6772">
          <cell r="B6772"/>
          <cell r="D6772"/>
          <cell r="E6772"/>
          <cell r="F6772"/>
        </row>
        <row r="6773">
          <cell r="B6773"/>
          <cell r="D6773"/>
          <cell r="E6773"/>
          <cell r="F6773"/>
        </row>
        <row r="6774">
          <cell r="B6774"/>
          <cell r="D6774"/>
          <cell r="E6774"/>
          <cell r="F6774"/>
        </row>
        <row r="6775">
          <cell r="B6775"/>
          <cell r="D6775"/>
          <cell r="E6775"/>
          <cell r="F6775"/>
        </row>
        <row r="6776">
          <cell r="B6776"/>
          <cell r="D6776"/>
          <cell r="E6776"/>
          <cell r="F6776"/>
        </row>
        <row r="6777">
          <cell r="B6777"/>
          <cell r="D6777"/>
          <cell r="E6777"/>
          <cell r="F6777"/>
        </row>
        <row r="6778">
          <cell r="B6778"/>
          <cell r="D6778"/>
          <cell r="E6778"/>
          <cell r="F6778"/>
        </row>
        <row r="6779">
          <cell r="B6779"/>
          <cell r="D6779"/>
          <cell r="E6779"/>
          <cell r="F6779"/>
        </row>
        <row r="6780">
          <cell r="B6780"/>
          <cell r="D6780"/>
          <cell r="E6780"/>
          <cell r="F6780"/>
        </row>
        <row r="6781">
          <cell r="B6781"/>
          <cell r="D6781"/>
          <cell r="E6781"/>
          <cell r="F6781"/>
        </row>
        <row r="6782">
          <cell r="B6782"/>
          <cell r="D6782"/>
          <cell r="E6782"/>
          <cell r="F6782"/>
        </row>
        <row r="6783">
          <cell r="B6783"/>
          <cell r="D6783"/>
          <cell r="E6783"/>
          <cell r="F6783"/>
        </row>
        <row r="6784">
          <cell r="B6784"/>
          <cell r="D6784"/>
          <cell r="E6784"/>
          <cell r="F6784"/>
        </row>
        <row r="6785">
          <cell r="B6785"/>
          <cell r="D6785"/>
          <cell r="E6785"/>
          <cell r="F6785"/>
        </row>
        <row r="6786">
          <cell r="B6786"/>
          <cell r="D6786"/>
          <cell r="E6786"/>
          <cell r="F6786"/>
        </row>
        <row r="6787">
          <cell r="B6787"/>
          <cell r="D6787"/>
          <cell r="E6787"/>
          <cell r="F6787"/>
        </row>
        <row r="6788">
          <cell r="B6788"/>
          <cell r="D6788"/>
          <cell r="E6788"/>
          <cell r="F6788"/>
        </row>
        <row r="6789">
          <cell r="B6789"/>
          <cell r="D6789"/>
          <cell r="E6789"/>
          <cell r="F6789"/>
        </row>
        <row r="6790">
          <cell r="B6790"/>
          <cell r="D6790"/>
          <cell r="E6790"/>
          <cell r="F6790"/>
        </row>
        <row r="6791">
          <cell r="B6791"/>
          <cell r="D6791"/>
          <cell r="E6791"/>
          <cell r="F6791"/>
        </row>
        <row r="6792">
          <cell r="B6792"/>
          <cell r="D6792"/>
          <cell r="E6792"/>
          <cell r="F6792"/>
        </row>
        <row r="6793">
          <cell r="B6793"/>
          <cell r="D6793"/>
          <cell r="E6793"/>
          <cell r="F6793"/>
        </row>
        <row r="6794">
          <cell r="B6794"/>
          <cell r="D6794"/>
          <cell r="E6794"/>
          <cell r="F6794"/>
        </row>
        <row r="6795">
          <cell r="B6795"/>
          <cell r="D6795"/>
          <cell r="E6795"/>
          <cell r="F6795"/>
        </row>
        <row r="6796">
          <cell r="B6796"/>
          <cell r="D6796"/>
          <cell r="E6796"/>
          <cell r="F6796"/>
        </row>
        <row r="6797">
          <cell r="B6797"/>
          <cell r="D6797"/>
          <cell r="E6797"/>
          <cell r="F6797"/>
        </row>
        <row r="6798">
          <cell r="B6798"/>
          <cell r="D6798"/>
          <cell r="E6798"/>
          <cell r="F6798"/>
        </row>
        <row r="6799">
          <cell r="B6799"/>
          <cell r="D6799"/>
          <cell r="E6799"/>
          <cell r="F6799"/>
        </row>
        <row r="6800">
          <cell r="B6800"/>
          <cell r="D6800"/>
          <cell r="E6800"/>
          <cell r="F6800"/>
        </row>
        <row r="6801">
          <cell r="B6801"/>
          <cell r="D6801"/>
          <cell r="E6801"/>
          <cell r="F6801"/>
        </row>
        <row r="6802">
          <cell r="B6802"/>
          <cell r="D6802"/>
          <cell r="E6802"/>
          <cell r="F6802"/>
        </row>
        <row r="6803">
          <cell r="B6803"/>
          <cell r="D6803"/>
          <cell r="E6803"/>
          <cell r="F6803"/>
        </row>
        <row r="6804">
          <cell r="B6804"/>
          <cell r="D6804"/>
          <cell r="E6804"/>
          <cell r="F6804"/>
        </row>
        <row r="6805">
          <cell r="B6805"/>
          <cell r="D6805"/>
          <cell r="E6805"/>
          <cell r="F6805"/>
        </row>
        <row r="6806">
          <cell r="B6806"/>
          <cell r="D6806"/>
          <cell r="E6806"/>
          <cell r="F6806"/>
        </row>
        <row r="6807">
          <cell r="B6807"/>
          <cell r="D6807"/>
          <cell r="E6807"/>
          <cell r="F6807"/>
        </row>
        <row r="6808">
          <cell r="B6808"/>
          <cell r="D6808"/>
          <cell r="E6808"/>
          <cell r="F6808"/>
        </row>
        <row r="6809">
          <cell r="B6809"/>
          <cell r="D6809"/>
          <cell r="E6809"/>
          <cell r="F6809"/>
        </row>
        <row r="6810">
          <cell r="B6810"/>
          <cell r="D6810"/>
          <cell r="E6810"/>
          <cell r="F6810"/>
        </row>
        <row r="6811">
          <cell r="B6811"/>
          <cell r="D6811"/>
          <cell r="E6811"/>
          <cell r="F6811"/>
        </row>
        <row r="6812">
          <cell r="B6812"/>
          <cell r="D6812"/>
          <cell r="E6812"/>
          <cell r="F6812"/>
        </row>
        <row r="6813">
          <cell r="B6813"/>
          <cell r="D6813"/>
          <cell r="E6813"/>
          <cell r="F6813"/>
        </row>
        <row r="6814">
          <cell r="B6814"/>
          <cell r="D6814"/>
          <cell r="E6814"/>
          <cell r="F6814"/>
        </row>
        <row r="6815">
          <cell r="B6815"/>
          <cell r="D6815"/>
          <cell r="E6815"/>
          <cell r="F6815"/>
        </row>
        <row r="6816">
          <cell r="B6816"/>
          <cell r="D6816"/>
          <cell r="E6816"/>
          <cell r="F6816"/>
        </row>
        <row r="6817">
          <cell r="B6817"/>
          <cell r="D6817"/>
          <cell r="E6817"/>
          <cell r="F6817"/>
        </row>
        <row r="6818">
          <cell r="B6818"/>
          <cell r="D6818"/>
          <cell r="E6818"/>
          <cell r="F6818"/>
        </row>
        <row r="6819">
          <cell r="B6819"/>
          <cell r="D6819"/>
          <cell r="E6819"/>
          <cell r="F6819"/>
        </row>
        <row r="6820">
          <cell r="B6820"/>
          <cell r="D6820"/>
          <cell r="E6820"/>
          <cell r="F6820"/>
        </row>
        <row r="6821">
          <cell r="B6821"/>
          <cell r="D6821"/>
          <cell r="E6821"/>
          <cell r="F6821"/>
        </row>
        <row r="6822">
          <cell r="B6822"/>
          <cell r="D6822"/>
          <cell r="E6822"/>
          <cell r="F6822"/>
        </row>
        <row r="6823">
          <cell r="B6823"/>
          <cell r="D6823"/>
          <cell r="E6823"/>
          <cell r="F6823"/>
        </row>
        <row r="6824">
          <cell r="B6824"/>
          <cell r="D6824"/>
          <cell r="E6824"/>
          <cell r="F6824"/>
        </row>
        <row r="6825">
          <cell r="B6825"/>
          <cell r="D6825"/>
          <cell r="E6825"/>
          <cell r="F6825"/>
        </row>
        <row r="6826">
          <cell r="B6826"/>
          <cell r="D6826"/>
          <cell r="E6826"/>
          <cell r="F6826"/>
        </row>
        <row r="6827">
          <cell r="B6827"/>
          <cell r="D6827"/>
          <cell r="E6827"/>
          <cell r="F6827"/>
        </row>
        <row r="6828">
          <cell r="B6828"/>
          <cell r="D6828"/>
          <cell r="E6828"/>
          <cell r="F6828"/>
        </row>
        <row r="6829">
          <cell r="B6829"/>
          <cell r="D6829"/>
          <cell r="E6829"/>
          <cell r="F6829"/>
        </row>
        <row r="6830">
          <cell r="B6830"/>
          <cell r="D6830"/>
          <cell r="E6830"/>
          <cell r="F6830"/>
        </row>
        <row r="6831">
          <cell r="B6831"/>
          <cell r="D6831"/>
          <cell r="E6831"/>
          <cell r="F6831"/>
        </row>
        <row r="6832">
          <cell r="B6832"/>
          <cell r="D6832"/>
          <cell r="E6832"/>
          <cell r="F6832"/>
        </row>
        <row r="6833">
          <cell r="B6833"/>
          <cell r="D6833"/>
          <cell r="E6833"/>
          <cell r="F6833"/>
        </row>
        <row r="6834">
          <cell r="B6834"/>
          <cell r="D6834"/>
          <cell r="E6834"/>
          <cell r="F6834"/>
        </row>
        <row r="6835">
          <cell r="B6835"/>
          <cell r="D6835"/>
          <cell r="E6835"/>
          <cell r="F6835"/>
        </row>
        <row r="6836">
          <cell r="B6836"/>
          <cell r="D6836"/>
          <cell r="E6836"/>
          <cell r="F6836"/>
        </row>
        <row r="6837">
          <cell r="B6837"/>
          <cell r="D6837"/>
          <cell r="E6837"/>
          <cell r="F6837"/>
        </row>
        <row r="6838">
          <cell r="B6838"/>
          <cell r="D6838"/>
          <cell r="E6838"/>
          <cell r="F6838"/>
        </row>
        <row r="6839">
          <cell r="B6839"/>
          <cell r="D6839"/>
          <cell r="E6839"/>
          <cell r="F6839"/>
        </row>
        <row r="6840">
          <cell r="B6840"/>
          <cell r="D6840"/>
          <cell r="E6840"/>
          <cell r="F6840"/>
        </row>
        <row r="6841">
          <cell r="B6841"/>
          <cell r="D6841"/>
          <cell r="E6841"/>
          <cell r="F6841"/>
        </row>
        <row r="6842">
          <cell r="B6842"/>
          <cell r="D6842"/>
          <cell r="E6842"/>
          <cell r="F6842"/>
        </row>
        <row r="6843">
          <cell r="B6843"/>
          <cell r="D6843"/>
          <cell r="E6843"/>
          <cell r="F6843"/>
        </row>
        <row r="6844">
          <cell r="B6844"/>
          <cell r="D6844"/>
          <cell r="E6844"/>
          <cell r="F6844"/>
        </row>
        <row r="6845">
          <cell r="B6845"/>
          <cell r="D6845"/>
          <cell r="E6845"/>
          <cell r="F6845"/>
        </row>
        <row r="6846">
          <cell r="B6846"/>
          <cell r="D6846"/>
          <cell r="E6846"/>
          <cell r="F6846"/>
        </row>
        <row r="6847">
          <cell r="B6847"/>
          <cell r="D6847"/>
          <cell r="E6847"/>
          <cell r="F6847"/>
        </row>
        <row r="6848">
          <cell r="B6848"/>
          <cell r="D6848"/>
          <cell r="E6848"/>
          <cell r="F6848"/>
        </row>
        <row r="6849">
          <cell r="B6849"/>
          <cell r="D6849"/>
          <cell r="E6849"/>
          <cell r="F6849"/>
        </row>
        <row r="6850">
          <cell r="B6850"/>
          <cell r="D6850"/>
          <cell r="E6850"/>
          <cell r="F6850"/>
        </row>
        <row r="6851">
          <cell r="B6851"/>
          <cell r="D6851"/>
          <cell r="E6851"/>
          <cell r="F6851"/>
        </row>
        <row r="6852">
          <cell r="B6852"/>
          <cell r="D6852"/>
          <cell r="E6852"/>
          <cell r="F6852"/>
        </row>
        <row r="6853">
          <cell r="B6853"/>
          <cell r="D6853"/>
          <cell r="E6853"/>
          <cell r="F6853"/>
        </row>
        <row r="6854">
          <cell r="B6854"/>
          <cell r="D6854"/>
          <cell r="E6854"/>
          <cell r="F6854"/>
        </row>
        <row r="6855">
          <cell r="B6855"/>
          <cell r="D6855"/>
          <cell r="E6855"/>
          <cell r="F6855"/>
        </row>
        <row r="6856">
          <cell r="B6856"/>
          <cell r="D6856"/>
          <cell r="E6856"/>
          <cell r="F6856"/>
        </row>
        <row r="6857">
          <cell r="B6857"/>
          <cell r="D6857"/>
          <cell r="E6857"/>
          <cell r="F6857"/>
        </row>
        <row r="6858">
          <cell r="B6858"/>
          <cell r="D6858"/>
          <cell r="E6858"/>
          <cell r="F6858"/>
        </row>
        <row r="6859">
          <cell r="B6859"/>
          <cell r="D6859"/>
          <cell r="E6859"/>
          <cell r="F6859"/>
        </row>
        <row r="6860">
          <cell r="B6860"/>
          <cell r="D6860"/>
          <cell r="E6860"/>
          <cell r="F6860"/>
        </row>
        <row r="6861">
          <cell r="B6861"/>
          <cell r="D6861"/>
          <cell r="E6861"/>
          <cell r="F6861"/>
        </row>
        <row r="6862">
          <cell r="B6862"/>
          <cell r="D6862"/>
          <cell r="E6862"/>
          <cell r="F6862"/>
        </row>
        <row r="6863">
          <cell r="B6863"/>
          <cell r="D6863"/>
          <cell r="E6863"/>
          <cell r="F6863"/>
        </row>
        <row r="6864">
          <cell r="B6864"/>
          <cell r="D6864"/>
          <cell r="E6864"/>
          <cell r="F6864"/>
        </row>
        <row r="6865">
          <cell r="B6865"/>
          <cell r="D6865"/>
          <cell r="E6865"/>
          <cell r="F6865"/>
        </row>
        <row r="6866">
          <cell r="B6866"/>
          <cell r="D6866"/>
          <cell r="E6866"/>
          <cell r="F6866"/>
        </row>
        <row r="6867">
          <cell r="B6867"/>
          <cell r="D6867"/>
          <cell r="E6867"/>
          <cell r="F6867"/>
        </row>
        <row r="6868">
          <cell r="B6868"/>
          <cell r="D6868"/>
          <cell r="E6868"/>
          <cell r="F6868"/>
        </row>
        <row r="6869">
          <cell r="B6869"/>
          <cell r="D6869"/>
          <cell r="E6869"/>
          <cell r="F6869"/>
        </row>
        <row r="6870">
          <cell r="B6870"/>
          <cell r="D6870"/>
          <cell r="E6870"/>
          <cell r="F6870"/>
        </row>
        <row r="6871">
          <cell r="B6871"/>
          <cell r="D6871"/>
          <cell r="E6871"/>
          <cell r="F6871"/>
        </row>
        <row r="6872">
          <cell r="B6872"/>
          <cell r="D6872"/>
          <cell r="E6872"/>
          <cell r="F6872"/>
        </row>
        <row r="6873">
          <cell r="B6873"/>
          <cell r="D6873"/>
          <cell r="E6873"/>
          <cell r="F6873"/>
        </row>
        <row r="6874">
          <cell r="B6874"/>
          <cell r="D6874"/>
          <cell r="E6874"/>
          <cell r="F6874"/>
        </row>
        <row r="6875">
          <cell r="B6875"/>
          <cell r="D6875"/>
          <cell r="E6875"/>
          <cell r="F6875"/>
        </row>
        <row r="6876">
          <cell r="B6876"/>
          <cell r="D6876"/>
          <cell r="E6876"/>
          <cell r="F6876"/>
        </row>
        <row r="6877">
          <cell r="B6877"/>
          <cell r="D6877"/>
          <cell r="E6877"/>
          <cell r="F6877"/>
        </row>
        <row r="6878">
          <cell r="B6878"/>
          <cell r="D6878"/>
          <cell r="E6878"/>
          <cell r="F6878"/>
        </row>
        <row r="6879">
          <cell r="B6879"/>
          <cell r="D6879"/>
          <cell r="E6879"/>
          <cell r="F6879"/>
        </row>
        <row r="6880">
          <cell r="B6880"/>
          <cell r="D6880"/>
          <cell r="E6880"/>
          <cell r="F6880"/>
        </row>
        <row r="6881">
          <cell r="B6881"/>
          <cell r="D6881"/>
          <cell r="E6881"/>
          <cell r="F6881"/>
        </row>
        <row r="6882">
          <cell r="B6882"/>
          <cell r="D6882"/>
          <cell r="E6882"/>
          <cell r="F6882"/>
        </row>
        <row r="6883">
          <cell r="B6883"/>
          <cell r="D6883"/>
          <cell r="E6883"/>
          <cell r="F6883"/>
        </row>
        <row r="6884">
          <cell r="B6884"/>
          <cell r="D6884"/>
          <cell r="E6884"/>
          <cell r="F6884"/>
        </row>
        <row r="6885">
          <cell r="B6885"/>
          <cell r="D6885"/>
          <cell r="E6885"/>
          <cell r="F6885"/>
        </row>
        <row r="6886">
          <cell r="B6886"/>
          <cell r="D6886"/>
          <cell r="E6886"/>
          <cell r="F6886"/>
        </row>
        <row r="6887">
          <cell r="B6887"/>
          <cell r="D6887"/>
          <cell r="E6887"/>
          <cell r="F6887"/>
        </row>
        <row r="6888">
          <cell r="B6888"/>
          <cell r="D6888"/>
          <cell r="E6888"/>
          <cell r="F6888"/>
        </row>
        <row r="6889">
          <cell r="B6889"/>
          <cell r="D6889"/>
          <cell r="E6889"/>
          <cell r="F6889"/>
        </row>
        <row r="6890">
          <cell r="B6890"/>
          <cell r="D6890"/>
          <cell r="E6890"/>
          <cell r="F6890"/>
        </row>
        <row r="6891">
          <cell r="B6891"/>
          <cell r="D6891"/>
          <cell r="E6891"/>
          <cell r="F6891"/>
        </row>
        <row r="6892">
          <cell r="B6892"/>
          <cell r="D6892"/>
          <cell r="E6892"/>
          <cell r="F6892"/>
        </row>
        <row r="6893">
          <cell r="B6893"/>
          <cell r="D6893"/>
          <cell r="E6893"/>
          <cell r="F6893"/>
        </row>
        <row r="6894">
          <cell r="B6894"/>
          <cell r="D6894"/>
          <cell r="E6894"/>
          <cell r="F6894"/>
        </row>
        <row r="6895">
          <cell r="B6895"/>
          <cell r="D6895"/>
          <cell r="E6895"/>
          <cell r="F6895"/>
        </row>
        <row r="6896">
          <cell r="B6896"/>
          <cell r="D6896"/>
          <cell r="E6896"/>
          <cell r="F6896"/>
        </row>
        <row r="6897">
          <cell r="B6897"/>
          <cell r="D6897"/>
          <cell r="E6897"/>
          <cell r="F6897"/>
        </row>
        <row r="6898">
          <cell r="B6898"/>
          <cell r="D6898"/>
          <cell r="E6898"/>
          <cell r="F6898"/>
        </row>
        <row r="6899">
          <cell r="B6899"/>
          <cell r="D6899"/>
          <cell r="E6899"/>
          <cell r="F6899"/>
        </row>
        <row r="6900">
          <cell r="B6900"/>
          <cell r="D6900"/>
          <cell r="E6900"/>
          <cell r="F6900"/>
        </row>
        <row r="6901">
          <cell r="B6901"/>
          <cell r="D6901"/>
          <cell r="E6901"/>
          <cell r="F6901"/>
        </row>
        <row r="6902">
          <cell r="B6902"/>
          <cell r="D6902"/>
          <cell r="E6902"/>
          <cell r="F6902"/>
        </row>
        <row r="6903">
          <cell r="B6903"/>
          <cell r="D6903"/>
          <cell r="E6903"/>
          <cell r="F6903"/>
        </row>
        <row r="6904">
          <cell r="B6904"/>
          <cell r="D6904"/>
          <cell r="E6904"/>
          <cell r="F6904"/>
        </row>
        <row r="6905">
          <cell r="B6905"/>
          <cell r="D6905"/>
          <cell r="E6905"/>
          <cell r="F6905"/>
        </row>
        <row r="6906">
          <cell r="B6906"/>
          <cell r="D6906"/>
          <cell r="E6906"/>
          <cell r="F6906"/>
        </row>
        <row r="6907">
          <cell r="B6907"/>
          <cell r="D6907"/>
          <cell r="E6907"/>
          <cell r="F6907"/>
        </row>
        <row r="6908">
          <cell r="B6908"/>
          <cell r="D6908"/>
          <cell r="E6908"/>
          <cell r="F6908"/>
        </row>
        <row r="6909">
          <cell r="B6909"/>
          <cell r="D6909"/>
          <cell r="E6909"/>
          <cell r="F6909"/>
        </row>
        <row r="6910">
          <cell r="B6910"/>
          <cell r="D6910"/>
          <cell r="E6910"/>
          <cell r="F6910"/>
        </row>
        <row r="6911">
          <cell r="B6911"/>
          <cell r="D6911"/>
          <cell r="E6911"/>
          <cell r="F6911"/>
        </row>
        <row r="6912">
          <cell r="B6912"/>
          <cell r="D6912"/>
          <cell r="E6912"/>
          <cell r="F6912"/>
        </row>
        <row r="6913">
          <cell r="B6913"/>
          <cell r="D6913"/>
          <cell r="E6913"/>
          <cell r="F6913"/>
        </row>
        <row r="6914">
          <cell r="B6914"/>
          <cell r="D6914"/>
          <cell r="E6914"/>
          <cell r="F6914"/>
        </row>
        <row r="6915">
          <cell r="B6915"/>
          <cell r="D6915"/>
          <cell r="E6915"/>
          <cell r="F6915"/>
        </row>
        <row r="6916">
          <cell r="B6916"/>
          <cell r="D6916"/>
          <cell r="E6916"/>
          <cell r="F6916"/>
        </row>
        <row r="6917">
          <cell r="B6917"/>
          <cell r="D6917"/>
          <cell r="E6917"/>
          <cell r="F6917"/>
        </row>
        <row r="6918">
          <cell r="B6918"/>
          <cell r="D6918"/>
          <cell r="E6918"/>
          <cell r="F6918"/>
        </row>
        <row r="6919">
          <cell r="B6919"/>
          <cell r="D6919"/>
          <cell r="E6919"/>
          <cell r="F6919"/>
        </row>
        <row r="6920">
          <cell r="B6920"/>
          <cell r="D6920"/>
          <cell r="E6920"/>
          <cell r="F6920"/>
        </row>
        <row r="6921">
          <cell r="B6921"/>
          <cell r="D6921"/>
          <cell r="E6921"/>
          <cell r="F6921"/>
        </row>
        <row r="6922">
          <cell r="B6922"/>
          <cell r="D6922"/>
          <cell r="E6922"/>
          <cell r="F6922"/>
        </row>
        <row r="6923">
          <cell r="B6923"/>
          <cell r="D6923"/>
          <cell r="E6923"/>
          <cell r="F6923"/>
        </row>
        <row r="6924">
          <cell r="B6924"/>
          <cell r="D6924"/>
          <cell r="E6924"/>
          <cell r="F6924"/>
        </row>
        <row r="6925">
          <cell r="B6925"/>
          <cell r="D6925"/>
          <cell r="E6925"/>
          <cell r="F6925"/>
        </row>
        <row r="6926">
          <cell r="B6926"/>
          <cell r="D6926"/>
          <cell r="E6926"/>
          <cell r="F6926"/>
        </row>
        <row r="6927">
          <cell r="B6927"/>
          <cell r="D6927"/>
          <cell r="E6927"/>
          <cell r="F6927"/>
        </row>
        <row r="6928">
          <cell r="B6928"/>
          <cell r="D6928"/>
          <cell r="E6928"/>
          <cell r="F6928"/>
        </row>
        <row r="6929">
          <cell r="B6929"/>
          <cell r="D6929"/>
          <cell r="E6929"/>
          <cell r="F6929"/>
        </row>
        <row r="6930">
          <cell r="B6930"/>
          <cell r="D6930"/>
          <cell r="E6930"/>
          <cell r="F6930"/>
        </row>
        <row r="6931">
          <cell r="B6931"/>
          <cell r="D6931"/>
          <cell r="E6931"/>
          <cell r="F6931"/>
        </row>
        <row r="6932">
          <cell r="B6932"/>
          <cell r="D6932"/>
          <cell r="E6932"/>
          <cell r="F6932"/>
        </row>
        <row r="6933">
          <cell r="B6933"/>
          <cell r="D6933"/>
          <cell r="E6933"/>
          <cell r="F6933"/>
        </row>
        <row r="6934">
          <cell r="B6934"/>
          <cell r="D6934"/>
          <cell r="E6934"/>
          <cell r="F6934"/>
        </row>
        <row r="6935">
          <cell r="B6935"/>
          <cell r="D6935"/>
          <cell r="E6935"/>
          <cell r="F6935"/>
        </row>
        <row r="6936">
          <cell r="B6936"/>
          <cell r="D6936"/>
          <cell r="E6936"/>
          <cell r="F6936"/>
        </row>
        <row r="6937">
          <cell r="B6937"/>
          <cell r="D6937"/>
          <cell r="E6937"/>
          <cell r="F6937"/>
        </row>
        <row r="6938">
          <cell r="B6938"/>
          <cell r="D6938"/>
          <cell r="E6938"/>
          <cell r="F6938"/>
        </row>
        <row r="6939">
          <cell r="B6939"/>
          <cell r="D6939"/>
          <cell r="E6939"/>
          <cell r="F6939"/>
        </row>
        <row r="6940">
          <cell r="B6940"/>
          <cell r="D6940"/>
          <cell r="E6940"/>
          <cell r="F6940"/>
        </row>
        <row r="6941">
          <cell r="B6941"/>
          <cell r="D6941"/>
          <cell r="E6941"/>
          <cell r="F6941"/>
        </row>
        <row r="6942">
          <cell r="B6942"/>
          <cell r="D6942"/>
          <cell r="E6942"/>
          <cell r="F6942"/>
        </row>
        <row r="6943">
          <cell r="B6943"/>
          <cell r="D6943"/>
          <cell r="E6943"/>
          <cell r="F6943"/>
        </row>
        <row r="6944">
          <cell r="B6944"/>
          <cell r="D6944"/>
          <cell r="E6944"/>
          <cell r="F6944"/>
        </row>
        <row r="6945">
          <cell r="B6945"/>
          <cell r="D6945"/>
          <cell r="E6945"/>
          <cell r="F6945"/>
        </row>
        <row r="6946">
          <cell r="B6946"/>
          <cell r="D6946"/>
          <cell r="E6946"/>
          <cell r="F6946"/>
        </row>
        <row r="6947">
          <cell r="B6947"/>
          <cell r="D6947"/>
          <cell r="E6947"/>
          <cell r="F6947"/>
        </row>
        <row r="6948">
          <cell r="B6948"/>
          <cell r="D6948"/>
          <cell r="E6948"/>
          <cell r="F6948"/>
        </row>
        <row r="6949">
          <cell r="B6949"/>
          <cell r="D6949"/>
          <cell r="E6949"/>
          <cell r="F6949"/>
        </row>
        <row r="6950">
          <cell r="B6950"/>
          <cell r="D6950"/>
          <cell r="E6950"/>
          <cell r="F6950"/>
        </row>
        <row r="6951">
          <cell r="B6951"/>
          <cell r="D6951"/>
          <cell r="E6951"/>
          <cell r="F6951"/>
        </row>
        <row r="6952">
          <cell r="B6952"/>
          <cell r="D6952"/>
          <cell r="E6952"/>
          <cell r="F6952"/>
        </row>
        <row r="6953">
          <cell r="B6953"/>
          <cell r="D6953"/>
          <cell r="E6953"/>
          <cell r="F6953"/>
        </row>
        <row r="6954">
          <cell r="B6954"/>
          <cell r="D6954"/>
          <cell r="E6954"/>
          <cell r="F6954"/>
        </row>
        <row r="6955">
          <cell r="B6955"/>
          <cell r="D6955"/>
          <cell r="E6955"/>
          <cell r="F6955"/>
        </row>
        <row r="6956">
          <cell r="B6956"/>
          <cell r="D6956"/>
          <cell r="E6956"/>
          <cell r="F6956"/>
        </row>
        <row r="6957">
          <cell r="B6957"/>
          <cell r="D6957"/>
          <cell r="E6957"/>
          <cell r="F6957"/>
        </row>
        <row r="6958">
          <cell r="B6958"/>
          <cell r="D6958"/>
          <cell r="E6958"/>
          <cell r="F6958"/>
        </row>
        <row r="6959">
          <cell r="B6959"/>
          <cell r="D6959"/>
          <cell r="E6959"/>
          <cell r="F6959"/>
        </row>
        <row r="6960">
          <cell r="B6960"/>
          <cell r="D6960"/>
          <cell r="E6960"/>
          <cell r="F6960"/>
        </row>
        <row r="6961">
          <cell r="B6961"/>
          <cell r="D6961"/>
          <cell r="E6961"/>
          <cell r="F6961"/>
        </row>
        <row r="6962">
          <cell r="B6962"/>
          <cell r="D6962"/>
          <cell r="E6962"/>
          <cell r="F6962"/>
        </row>
        <row r="6963">
          <cell r="B6963"/>
          <cell r="D6963"/>
          <cell r="E6963"/>
          <cell r="F6963"/>
        </row>
        <row r="6964">
          <cell r="B6964"/>
          <cell r="D6964"/>
          <cell r="E6964"/>
          <cell r="F6964"/>
        </row>
        <row r="6965">
          <cell r="B6965"/>
          <cell r="D6965"/>
          <cell r="E6965"/>
          <cell r="F6965"/>
        </row>
        <row r="6966">
          <cell r="B6966"/>
          <cell r="D6966"/>
          <cell r="E6966"/>
          <cell r="F6966"/>
        </row>
        <row r="6967">
          <cell r="B6967"/>
          <cell r="D6967"/>
          <cell r="E6967"/>
          <cell r="F6967"/>
        </row>
        <row r="6968">
          <cell r="B6968"/>
          <cell r="D6968"/>
          <cell r="E6968"/>
          <cell r="F6968"/>
        </row>
        <row r="6969">
          <cell r="B6969"/>
          <cell r="D6969"/>
          <cell r="E6969"/>
          <cell r="F6969"/>
        </row>
        <row r="6970">
          <cell r="B6970"/>
          <cell r="D6970"/>
          <cell r="E6970"/>
          <cell r="F6970"/>
        </row>
        <row r="6971">
          <cell r="B6971"/>
          <cell r="D6971"/>
          <cell r="E6971"/>
          <cell r="F6971"/>
        </row>
        <row r="6972">
          <cell r="B6972"/>
          <cell r="D6972"/>
          <cell r="E6972"/>
          <cell r="F6972"/>
        </row>
        <row r="6973">
          <cell r="B6973"/>
          <cell r="D6973"/>
          <cell r="E6973"/>
          <cell r="F6973"/>
        </row>
        <row r="6974">
          <cell r="B6974"/>
          <cell r="D6974"/>
          <cell r="E6974"/>
          <cell r="F6974"/>
        </row>
        <row r="6975">
          <cell r="B6975"/>
          <cell r="D6975"/>
          <cell r="E6975"/>
          <cell r="F6975"/>
        </row>
        <row r="6976">
          <cell r="B6976"/>
          <cell r="D6976"/>
          <cell r="E6976"/>
          <cell r="F6976"/>
        </row>
        <row r="6977">
          <cell r="B6977"/>
          <cell r="D6977"/>
          <cell r="E6977"/>
          <cell r="F6977"/>
        </row>
        <row r="6978">
          <cell r="B6978"/>
          <cell r="D6978"/>
          <cell r="E6978"/>
          <cell r="F6978"/>
        </row>
        <row r="6979">
          <cell r="B6979"/>
          <cell r="D6979"/>
          <cell r="E6979"/>
          <cell r="F6979"/>
        </row>
        <row r="6980">
          <cell r="B6980"/>
          <cell r="D6980"/>
          <cell r="E6980"/>
          <cell r="F6980"/>
        </row>
        <row r="6981">
          <cell r="B6981"/>
          <cell r="D6981"/>
          <cell r="E6981"/>
          <cell r="F6981"/>
        </row>
        <row r="6982">
          <cell r="B6982"/>
          <cell r="D6982"/>
          <cell r="E6982"/>
          <cell r="F6982"/>
        </row>
        <row r="6983">
          <cell r="B6983"/>
          <cell r="D6983"/>
          <cell r="E6983"/>
          <cell r="F6983"/>
        </row>
        <row r="6984">
          <cell r="B6984"/>
          <cell r="D6984"/>
          <cell r="E6984"/>
          <cell r="F6984"/>
        </row>
        <row r="6985">
          <cell r="B6985"/>
          <cell r="D6985"/>
          <cell r="E6985"/>
          <cell r="F6985"/>
        </row>
        <row r="6986">
          <cell r="B6986"/>
          <cell r="D6986"/>
          <cell r="E6986"/>
          <cell r="F6986"/>
        </row>
        <row r="6987">
          <cell r="B6987"/>
          <cell r="D6987"/>
          <cell r="E6987"/>
          <cell r="F6987"/>
        </row>
        <row r="6988">
          <cell r="B6988"/>
          <cell r="D6988"/>
          <cell r="E6988"/>
          <cell r="F6988"/>
        </row>
        <row r="6989">
          <cell r="B6989"/>
          <cell r="D6989"/>
          <cell r="E6989"/>
          <cell r="F6989"/>
        </row>
        <row r="6990">
          <cell r="B6990"/>
          <cell r="D6990"/>
          <cell r="E6990"/>
          <cell r="F6990"/>
        </row>
        <row r="6991">
          <cell r="B6991"/>
          <cell r="D6991"/>
          <cell r="E6991"/>
          <cell r="F6991"/>
        </row>
        <row r="6992">
          <cell r="B6992"/>
          <cell r="D6992"/>
          <cell r="E6992"/>
          <cell r="F6992"/>
        </row>
        <row r="6993">
          <cell r="B6993"/>
          <cell r="D6993"/>
          <cell r="E6993"/>
          <cell r="F6993"/>
        </row>
        <row r="6994">
          <cell r="B6994"/>
          <cell r="D6994"/>
          <cell r="E6994"/>
          <cell r="F6994"/>
        </row>
        <row r="6995">
          <cell r="B6995"/>
          <cell r="D6995"/>
          <cell r="E6995"/>
          <cell r="F6995"/>
        </row>
        <row r="6996">
          <cell r="B6996"/>
          <cell r="D6996"/>
          <cell r="E6996"/>
          <cell r="F6996"/>
        </row>
        <row r="6997">
          <cell r="B6997"/>
          <cell r="D6997"/>
          <cell r="E6997"/>
          <cell r="F6997"/>
        </row>
        <row r="6998">
          <cell r="B6998"/>
          <cell r="D6998"/>
          <cell r="E6998"/>
          <cell r="F6998"/>
        </row>
        <row r="6999">
          <cell r="B6999"/>
          <cell r="D6999"/>
          <cell r="E6999"/>
          <cell r="F6999"/>
        </row>
        <row r="7000">
          <cell r="B7000"/>
          <cell r="D7000"/>
          <cell r="E7000"/>
          <cell r="F7000"/>
        </row>
        <row r="7001">
          <cell r="B7001"/>
          <cell r="D7001"/>
          <cell r="E7001"/>
          <cell r="F7001"/>
        </row>
        <row r="7002">
          <cell r="B7002"/>
          <cell r="D7002"/>
          <cell r="E7002"/>
          <cell r="F7002"/>
        </row>
        <row r="7003">
          <cell r="B7003"/>
          <cell r="D7003"/>
          <cell r="E7003"/>
          <cell r="F7003"/>
        </row>
        <row r="7004">
          <cell r="B7004"/>
          <cell r="D7004"/>
          <cell r="E7004"/>
          <cell r="F7004"/>
        </row>
        <row r="7005">
          <cell r="B7005"/>
          <cell r="D7005"/>
          <cell r="E7005"/>
          <cell r="F7005"/>
        </row>
        <row r="7006">
          <cell r="B7006"/>
          <cell r="D7006"/>
          <cell r="E7006"/>
          <cell r="F7006"/>
        </row>
        <row r="7007">
          <cell r="B7007"/>
          <cell r="D7007"/>
          <cell r="E7007"/>
          <cell r="F7007"/>
        </row>
        <row r="7008">
          <cell r="B7008"/>
          <cell r="D7008"/>
          <cell r="E7008"/>
          <cell r="F7008"/>
        </row>
        <row r="7009">
          <cell r="B7009"/>
          <cell r="D7009"/>
          <cell r="E7009"/>
          <cell r="F7009"/>
        </row>
        <row r="7010">
          <cell r="B7010"/>
          <cell r="D7010"/>
          <cell r="E7010"/>
          <cell r="F7010"/>
        </row>
        <row r="7011">
          <cell r="B7011"/>
          <cell r="D7011"/>
          <cell r="E7011"/>
          <cell r="F7011"/>
        </row>
        <row r="7012">
          <cell r="B7012"/>
          <cell r="D7012"/>
          <cell r="E7012"/>
          <cell r="F7012"/>
        </row>
        <row r="7013">
          <cell r="B7013"/>
          <cell r="D7013"/>
          <cell r="E7013"/>
          <cell r="F7013"/>
        </row>
        <row r="7014">
          <cell r="B7014"/>
          <cell r="D7014"/>
          <cell r="E7014"/>
          <cell r="F7014"/>
        </row>
        <row r="7015">
          <cell r="B7015"/>
          <cell r="D7015"/>
          <cell r="E7015"/>
          <cell r="F7015"/>
        </row>
        <row r="7016">
          <cell r="B7016"/>
          <cell r="D7016"/>
          <cell r="E7016"/>
          <cell r="F7016"/>
        </row>
        <row r="7017">
          <cell r="B7017"/>
          <cell r="D7017"/>
          <cell r="E7017"/>
          <cell r="F7017"/>
        </row>
        <row r="7018">
          <cell r="B7018"/>
          <cell r="D7018"/>
          <cell r="E7018"/>
          <cell r="F7018"/>
        </row>
        <row r="7019">
          <cell r="B7019"/>
          <cell r="D7019"/>
          <cell r="E7019"/>
          <cell r="F7019"/>
        </row>
        <row r="7020">
          <cell r="B7020"/>
          <cell r="D7020"/>
          <cell r="E7020"/>
          <cell r="F7020"/>
        </row>
        <row r="7021">
          <cell r="B7021"/>
          <cell r="D7021"/>
          <cell r="E7021"/>
          <cell r="F7021"/>
        </row>
        <row r="7022">
          <cell r="B7022"/>
          <cell r="D7022"/>
          <cell r="E7022"/>
          <cell r="F7022"/>
        </row>
        <row r="7023">
          <cell r="B7023"/>
          <cell r="D7023"/>
          <cell r="E7023"/>
          <cell r="F7023"/>
        </row>
        <row r="7024">
          <cell r="B7024"/>
          <cell r="D7024"/>
          <cell r="E7024"/>
          <cell r="F7024"/>
        </row>
        <row r="7025">
          <cell r="B7025"/>
          <cell r="D7025"/>
          <cell r="E7025"/>
          <cell r="F7025"/>
        </row>
        <row r="7026">
          <cell r="B7026"/>
          <cell r="D7026"/>
          <cell r="E7026"/>
          <cell r="F7026"/>
        </row>
        <row r="7027">
          <cell r="B7027"/>
          <cell r="D7027"/>
          <cell r="E7027"/>
          <cell r="F7027"/>
        </row>
        <row r="7028">
          <cell r="B7028"/>
          <cell r="D7028"/>
          <cell r="E7028"/>
          <cell r="F7028"/>
        </row>
        <row r="7029">
          <cell r="B7029"/>
          <cell r="D7029"/>
          <cell r="E7029"/>
          <cell r="F7029"/>
        </row>
        <row r="7030">
          <cell r="B7030"/>
          <cell r="D7030"/>
          <cell r="E7030"/>
          <cell r="F7030"/>
        </row>
        <row r="7031">
          <cell r="B7031"/>
          <cell r="D7031"/>
          <cell r="E7031"/>
          <cell r="F7031"/>
        </row>
        <row r="7032">
          <cell r="B7032"/>
          <cell r="D7032"/>
          <cell r="E7032"/>
          <cell r="F7032"/>
        </row>
        <row r="7033">
          <cell r="B7033"/>
          <cell r="D7033"/>
          <cell r="E7033"/>
          <cell r="F7033"/>
        </row>
        <row r="7034">
          <cell r="B7034"/>
          <cell r="D7034"/>
          <cell r="E7034"/>
          <cell r="F7034"/>
        </row>
        <row r="7035">
          <cell r="B7035"/>
          <cell r="D7035"/>
          <cell r="E7035"/>
          <cell r="F7035"/>
        </row>
        <row r="7036">
          <cell r="B7036"/>
          <cell r="D7036"/>
          <cell r="E7036"/>
          <cell r="F7036"/>
        </row>
        <row r="7037">
          <cell r="B7037"/>
          <cell r="D7037"/>
          <cell r="E7037"/>
          <cell r="F7037"/>
        </row>
        <row r="7038">
          <cell r="B7038"/>
          <cell r="D7038"/>
          <cell r="E7038"/>
          <cell r="F7038"/>
        </row>
        <row r="7039">
          <cell r="B7039"/>
          <cell r="D7039"/>
          <cell r="E7039"/>
          <cell r="F7039"/>
        </row>
        <row r="7040">
          <cell r="B7040"/>
          <cell r="D7040"/>
          <cell r="E7040"/>
          <cell r="F7040"/>
        </row>
        <row r="7041">
          <cell r="B7041"/>
          <cell r="D7041"/>
          <cell r="E7041"/>
          <cell r="F7041"/>
        </row>
        <row r="7042">
          <cell r="B7042"/>
          <cell r="D7042"/>
          <cell r="E7042"/>
          <cell r="F7042"/>
        </row>
        <row r="7043">
          <cell r="B7043"/>
          <cell r="D7043"/>
          <cell r="E7043"/>
          <cell r="F7043"/>
        </row>
        <row r="7044">
          <cell r="B7044"/>
          <cell r="D7044"/>
          <cell r="E7044"/>
          <cell r="F7044"/>
        </row>
        <row r="7045">
          <cell r="B7045"/>
          <cell r="D7045"/>
          <cell r="E7045"/>
          <cell r="F7045"/>
        </row>
        <row r="7046">
          <cell r="B7046"/>
          <cell r="D7046"/>
          <cell r="E7046"/>
          <cell r="F7046"/>
        </row>
        <row r="7047">
          <cell r="B7047"/>
          <cell r="D7047"/>
          <cell r="E7047"/>
          <cell r="F7047"/>
        </row>
        <row r="7048">
          <cell r="B7048"/>
          <cell r="D7048"/>
          <cell r="E7048"/>
          <cell r="F7048"/>
        </row>
        <row r="7049">
          <cell r="B7049"/>
          <cell r="D7049"/>
          <cell r="E7049"/>
          <cell r="F7049"/>
        </row>
        <row r="7050">
          <cell r="B7050"/>
          <cell r="D7050"/>
          <cell r="E7050"/>
          <cell r="F7050"/>
        </row>
        <row r="7051">
          <cell r="B7051"/>
          <cell r="D7051"/>
          <cell r="E7051"/>
          <cell r="F7051"/>
        </row>
        <row r="7052">
          <cell r="B7052"/>
          <cell r="D7052"/>
          <cell r="E7052"/>
          <cell r="F7052"/>
        </row>
        <row r="7053">
          <cell r="B7053"/>
          <cell r="D7053"/>
          <cell r="E7053"/>
          <cell r="F7053"/>
        </row>
        <row r="7054">
          <cell r="B7054"/>
          <cell r="D7054"/>
          <cell r="E7054"/>
          <cell r="F7054"/>
        </row>
        <row r="7055">
          <cell r="B7055"/>
          <cell r="D7055"/>
          <cell r="E7055"/>
          <cell r="F7055"/>
        </row>
        <row r="7056">
          <cell r="B7056"/>
          <cell r="D7056"/>
          <cell r="E7056"/>
          <cell r="F7056"/>
        </row>
        <row r="7057">
          <cell r="B7057"/>
          <cell r="D7057"/>
          <cell r="E7057"/>
          <cell r="F7057"/>
        </row>
        <row r="7058">
          <cell r="B7058"/>
          <cell r="D7058"/>
          <cell r="E7058"/>
          <cell r="F7058"/>
        </row>
        <row r="7059">
          <cell r="B7059"/>
          <cell r="D7059"/>
          <cell r="E7059"/>
          <cell r="F7059"/>
        </row>
        <row r="7060">
          <cell r="B7060"/>
          <cell r="D7060"/>
          <cell r="E7060"/>
          <cell r="F7060"/>
        </row>
        <row r="7061">
          <cell r="B7061"/>
          <cell r="D7061"/>
          <cell r="E7061"/>
          <cell r="F7061"/>
        </row>
        <row r="7062">
          <cell r="B7062"/>
          <cell r="D7062"/>
          <cell r="E7062"/>
          <cell r="F7062"/>
        </row>
        <row r="7063">
          <cell r="B7063"/>
          <cell r="D7063"/>
          <cell r="E7063"/>
          <cell r="F7063"/>
        </row>
        <row r="7064">
          <cell r="B7064"/>
          <cell r="D7064"/>
          <cell r="E7064"/>
          <cell r="F7064"/>
        </row>
        <row r="7065">
          <cell r="B7065"/>
          <cell r="D7065"/>
          <cell r="E7065"/>
          <cell r="F7065"/>
        </row>
        <row r="7066">
          <cell r="B7066"/>
          <cell r="D7066"/>
          <cell r="E7066"/>
          <cell r="F7066"/>
        </row>
        <row r="7067">
          <cell r="B7067"/>
          <cell r="D7067"/>
          <cell r="E7067"/>
          <cell r="F7067"/>
        </row>
        <row r="7068">
          <cell r="B7068"/>
          <cell r="D7068"/>
          <cell r="E7068"/>
          <cell r="F7068"/>
        </row>
        <row r="7069">
          <cell r="B7069"/>
          <cell r="D7069"/>
          <cell r="E7069"/>
          <cell r="F7069"/>
        </row>
        <row r="7070">
          <cell r="B7070"/>
          <cell r="D7070"/>
          <cell r="E7070"/>
          <cell r="F7070"/>
        </row>
        <row r="7071">
          <cell r="B7071"/>
          <cell r="D7071"/>
          <cell r="E7071"/>
          <cell r="F7071"/>
        </row>
        <row r="7072">
          <cell r="B7072"/>
          <cell r="D7072"/>
          <cell r="E7072"/>
          <cell r="F7072"/>
        </row>
        <row r="7073">
          <cell r="B7073"/>
          <cell r="D7073"/>
          <cell r="E7073"/>
          <cell r="F7073"/>
        </row>
        <row r="7074">
          <cell r="B7074"/>
          <cell r="D7074"/>
          <cell r="E7074"/>
          <cell r="F7074"/>
        </row>
        <row r="7075">
          <cell r="B7075"/>
          <cell r="D7075"/>
          <cell r="E7075"/>
          <cell r="F7075"/>
        </row>
        <row r="7076">
          <cell r="B7076"/>
          <cell r="D7076"/>
          <cell r="E7076"/>
          <cell r="F7076"/>
        </row>
        <row r="7077">
          <cell r="B7077"/>
          <cell r="D7077"/>
          <cell r="E7077"/>
          <cell r="F7077"/>
        </row>
        <row r="7078">
          <cell r="B7078"/>
          <cell r="D7078"/>
          <cell r="E7078"/>
          <cell r="F7078"/>
        </row>
        <row r="7079">
          <cell r="B7079"/>
          <cell r="D7079"/>
          <cell r="E7079"/>
          <cell r="F7079"/>
        </row>
        <row r="7080">
          <cell r="B7080"/>
          <cell r="D7080"/>
          <cell r="E7080"/>
          <cell r="F7080"/>
        </row>
        <row r="7081">
          <cell r="B7081"/>
          <cell r="D7081"/>
          <cell r="E7081"/>
          <cell r="F7081"/>
        </row>
        <row r="7082">
          <cell r="B7082"/>
          <cell r="D7082"/>
          <cell r="E7082"/>
          <cell r="F7082"/>
        </row>
        <row r="7083">
          <cell r="B7083"/>
          <cell r="D7083"/>
          <cell r="E7083"/>
          <cell r="F7083"/>
        </row>
        <row r="7084">
          <cell r="B7084"/>
          <cell r="D7084"/>
          <cell r="E7084"/>
          <cell r="F7084"/>
        </row>
        <row r="7085">
          <cell r="B7085"/>
          <cell r="D7085"/>
          <cell r="E7085"/>
          <cell r="F7085"/>
        </row>
        <row r="7086">
          <cell r="B7086"/>
          <cell r="D7086"/>
          <cell r="E7086"/>
          <cell r="F7086"/>
        </row>
        <row r="7087">
          <cell r="B7087"/>
          <cell r="D7087"/>
          <cell r="E7087"/>
          <cell r="F7087"/>
        </row>
        <row r="7088">
          <cell r="B7088"/>
          <cell r="D7088"/>
          <cell r="E7088"/>
          <cell r="F7088"/>
        </row>
        <row r="7089">
          <cell r="B7089"/>
          <cell r="D7089"/>
          <cell r="E7089"/>
          <cell r="F7089"/>
        </row>
        <row r="7090">
          <cell r="B7090"/>
          <cell r="D7090"/>
          <cell r="E7090"/>
          <cell r="F7090"/>
        </row>
        <row r="7091">
          <cell r="B7091"/>
          <cell r="D7091"/>
          <cell r="E7091"/>
          <cell r="F7091"/>
        </row>
        <row r="7092">
          <cell r="B7092"/>
          <cell r="D7092"/>
          <cell r="E7092"/>
          <cell r="F7092"/>
        </row>
        <row r="7093">
          <cell r="B7093"/>
          <cell r="D7093"/>
          <cell r="E7093"/>
          <cell r="F7093"/>
        </row>
        <row r="7094">
          <cell r="B7094"/>
          <cell r="D7094"/>
          <cell r="E7094"/>
          <cell r="F7094"/>
        </row>
        <row r="7095">
          <cell r="B7095"/>
          <cell r="D7095"/>
          <cell r="E7095"/>
          <cell r="F7095"/>
        </row>
        <row r="7096">
          <cell r="B7096"/>
          <cell r="D7096"/>
          <cell r="E7096"/>
          <cell r="F7096"/>
        </row>
        <row r="7097">
          <cell r="B7097"/>
          <cell r="D7097"/>
          <cell r="E7097"/>
          <cell r="F7097"/>
        </row>
        <row r="7098">
          <cell r="B7098"/>
          <cell r="D7098"/>
          <cell r="E7098"/>
          <cell r="F7098"/>
        </row>
        <row r="7099">
          <cell r="B7099"/>
          <cell r="D7099"/>
          <cell r="E7099"/>
          <cell r="F7099"/>
        </row>
        <row r="7100">
          <cell r="B7100"/>
          <cell r="D7100"/>
          <cell r="E7100"/>
          <cell r="F7100"/>
        </row>
        <row r="7101">
          <cell r="B7101"/>
          <cell r="D7101"/>
          <cell r="E7101"/>
          <cell r="F7101"/>
        </row>
        <row r="7102">
          <cell r="B7102"/>
          <cell r="D7102"/>
          <cell r="E7102"/>
          <cell r="F7102"/>
        </row>
        <row r="7103">
          <cell r="B7103"/>
          <cell r="D7103"/>
          <cell r="E7103"/>
          <cell r="F7103"/>
        </row>
        <row r="7104">
          <cell r="B7104"/>
          <cell r="D7104"/>
          <cell r="E7104"/>
          <cell r="F7104"/>
        </row>
        <row r="7105">
          <cell r="B7105"/>
          <cell r="D7105"/>
          <cell r="E7105"/>
          <cell r="F7105"/>
        </row>
        <row r="7106">
          <cell r="B7106"/>
          <cell r="D7106"/>
          <cell r="E7106"/>
          <cell r="F7106"/>
        </row>
        <row r="7107">
          <cell r="B7107"/>
          <cell r="D7107"/>
          <cell r="E7107"/>
          <cell r="F7107"/>
        </row>
        <row r="7108">
          <cell r="B7108"/>
          <cell r="D7108"/>
          <cell r="E7108"/>
          <cell r="F7108"/>
        </row>
        <row r="7109">
          <cell r="B7109"/>
          <cell r="D7109"/>
          <cell r="E7109"/>
          <cell r="F7109"/>
        </row>
        <row r="7110">
          <cell r="B7110"/>
          <cell r="D7110"/>
          <cell r="E7110"/>
          <cell r="F7110"/>
        </row>
        <row r="7111">
          <cell r="B7111"/>
          <cell r="D7111"/>
          <cell r="E7111"/>
          <cell r="F7111"/>
        </row>
        <row r="7112">
          <cell r="B7112"/>
          <cell r="D7112"/>
          <cell r="E7112"/>
          <cell r="F7112"/>
        </row>
        <row r="7113">
          <cell r="B7113"/>
          <cell r="D7113"/>
          <cell r="E7113"/>
          <cell r="F7113"/>
        </row>
        <row r="7114">
          <cell r="B7114"/>
          <cell r="D7114"/>
          <cell r="E7114"/>
          <cell r="F7114"/>
        </row>
        <row r="7115">
          <cell r="B7115"/>
          <cell r="D7115"/>
          <cell r="E7115"/>
          <cell r="F7115"/>
        </row>
        <row r="7116">
          <cell r="B7116"/>
          <cell r="D7116"/>
          <cell r="E7116"/>
          <cell r="F7116"/>
        </row>
        <row r="7117">
          <cell r="B7117"/>
          <cell r="D7117"/>
          <cell r="E7117"/>
          <cell r="F7117"/>
        </row>
        <row r="7118">
          <cell r="B7118"/>
          <cell r="D7118"/>
          <cell r="E7118"/>
          <cell r="F7118"/>
        </row>
        <row r="7119">
          <cell r="B7119"/>
          <cell r="D7119"/>
          <cell r="E7119"/>
          <cell r="F7119"/>
        </row>
        <row r="7120">
          <cell r="B7120"/>
          <cell r="D7120"/>
          <cell r="E7120"/>
          <cell r="F7120"/>
        </row>
        <row r="7121">
          <cell r="B7121"/>
          <cell r="D7121"/>
          <cell r="E7121"/>
          <cell r="F7121"/>
        </row>
        <row r="7122">
          <cell r="B7122"/>
          <cell r="D7122"/>
          <cell r="E7122"/>
          <cell r="F7122"/>
        </row>
        <row r="7123">
          <cell r="B7123"/>
          <cell r="D7123"/>
          <cell r="E7123"/>
          <cell r="F7123"/>
        </row>
        <row r="7124">
          <cell r="B7124"/>
          <cell r="D7124"/>
          <cell r="E7124"/>
          <cell r="F7124"/>
        </row>
        <row r="7125">
          <cell r="B7125"/>
          <cell r="D7125"/>
          <cell r="E7125"/>
          <cell r="F7125"/>
        </row>
        <row r="7126">
          <cell r="B7126"/>
          <cell r="D7126"/>
          <cell r="E7126"/>
          <cell r="F7126"/>
        </row>
        <row r="7127">
          <cell r="B7127"/>
          <cell r="D7127"/>
          <cell r="E7127"/>
          <cell r="F7127"/>
        </row>
        <row r="7128">
          <cell r="B7128"/>
          <cell r="D7128"/>
          <cell r="E7128"/>
          <cell r="F7128"/>
        </row>
        <row r="7129">
          <cell r="B7129"/>
          <cell r="D7129"/>
          <cell r="E7129"/>
          <cell r="F7129"/>
        </row>
        <row r="7130">
          <cell r="B7130"/>
          <cell r="D7130"/>
          <cell r="E7130"/>
          <cell r="F7130"/>
        </row>
        <row r="7131">
          <cell r="B7131"/>
          <cell r="D7131"/>
          <cell r="E7131"/>
          <cell r="F7131"/>
        </row>
        <row r="7132">
          <cell r="B7132"/>
          <cell r="D7132"/>
          <cell r="E7132"/>
          <cell r="F7132"/>
        </row>
        <row r="7133">
          <cell r="B7133"/>
          <cell r="D7133"/>
          <cell r="E7133"/>
          <cell r="F7133"/>
        </row>
        <row r="7134">
          <cell r="B7134"/>
          <cell r="D7134"/>
          <cell r="E7134"/>
          <cell r="F7134"/>
        </row>
        <row r="7135">
          <cell r="B7135"/>
          <cell r="D7135"/>
          <cell r="E7135"/>
          <cell r="F7135"/>
        </row>
        <row r="7136">
          <cell r="B7136"/>
          <cell r="D7136"/>
          <cell r="E7136"/>
          <cell r="F7136"/>
        </row>
        <row r="7137">
          <cell r="B7137"/>
          <cell r="D7137"/>
          <cell r="E7137"/>
          <cell r="F7137"/>
        </row>
        <row r="7138">
          <cell r="B7138"/>
          <cell r="D7138"/>
          <cell r="E7138"/>
          <cell r="F7138"/>
        </row>
        <row r="7139">
          <cell r="B7139"/>
          <cell r="D7139"/>
          <cell r="E7139"/>
          <cell r="F7139"/>
        </row>
        <row r="7140">
          <cell r="B7140"/>
          <cell r="D7140"/>
          <cell r="E7140"/>
          <cell r="F7140"/>
        </row>
        <row r="7141">
          <cell r="B7141"/>
          <cell r="D7141"/>
          <cell r="E7141"/>
          <cell r="F7141"/>
        </row>
        <row r="7142">
          <cell r="B7142"/>
          <cell r="D7142"/>
          <cell r="E7142"/>
          <cell r="F7142"/>
        </row>
        <row r="7143">
          <cell r="B7143"/>
          <cell r="D7143"/>
          <cell r="E7143"/>
          <cell r="F7143"/>
        </row>
        <row r="7144">
          <cell r="B7144"/>
          <cell r="D7144"/>
          <cell r="E7144"/>
          <cell r="F7144"/>
        </row>
        <row r="7145">
          <cell r="B7145"/>
          <cell r="D7145"/>
          <cell r="E7145"/>
          <cell r="F7145"/>
        </row>
        <row r="7146">
          <cell r="B7146"/>
          <cell r="D7146"/>
          <cell r="E7146"/>
          <cell r="F7146"/>
        </row>
        <row r="7147">
          <cell r="B7147"/>
          <cell r="D7147"/>
          <cell r="E7147"/>
          <cell r="F7147"/>
        </row>
        <row r="7148">
          <cell r="B7148"/>
          <cell r="D7148"/>
          <cell r="E7148"/>
          <cell r="F7148"/>
        </row>
        <row r="7149">
          <cell r="B7149"/>
          <cell r="D7149"/>
          <cell r="E7149"/>
          <cell r="F7149"/>
        </row>
        <row r="7150">
          <cell r="B7150"/>
          <cell r="D7150"/>
          <cell r="E7150"/>
          <cell r="F7150"/>
        </row>
        <row r="7151">
          <cell r="B7151"/>
          <cell r="D7151"/>
          <cell r="E7151"/>
          <cell r="F7151"/>
        </row>
        <row r="7152">
          <cell r="B7152"/>
          <cell r="D7152"/>
          <cell r="E7152"/>
          <cell r="F7152"/>
        </row>
        <row r="7153">
          <cell r="B7153"/>
          <cell r="D7153"/>
          <cell r="E7153"/>
          <cell r="F7153"/>
        </row>
        <row r="7154">
          <cell r="B7154"/>
          <cell r="D7154"/>
          <cell r="E7154"/>
          <cell r="F7154"/>
        </row>
        <row r="7155">
          <cell r="B7155"/>
          <cell r="D7155"/>
          <cell r="E7155"/>
          <cell r="F7155"/>
        </row>
        <row r="7156">
          <cell r="B7156"/>
          <cell r="D7156"/>
          <cell r="E7156"/>
          <cell r="F7156"/>
        </row>
        <row r="7157">
          <cell r="B7157"/>
          <cell r="D7157"/>
          <cell r="E7157"/>
          <cell r="F7157"/>
        </row>
        <row r="7158">
          <cell r="B7158"/>
          <cell r="D7158"/>
          <cell r="E7158"/>
          <cell r="F7158"/>
        </row>
        <row r="7159">
          <cell r="B7159"/>
          <cell r="D7159"/>
          <cell r="E7159"/>
          <cell r="F7159"/>
        </row>
        <row r="7160">
          <cell r="B7160"/>
          <cell r="D7160"/>
          <cell r="E7160"/>
          <cell r="F7160"/>
        </row>
        <row r="7161">
          <cell r="B7161"/>
          <cell r="D7161"/>
          <cell r="E7161"/>
          <cell r="F7161"/>
        </row>
        <row r="7162">
          <cell r="B7162"/>
          <cell r="D7162"/>
          <cell r="E7162"/>
          <cell r="F7162"/>
        </row>
        <row r="7163">
          <cell r="B7163"/>
          <cell r="D7163"/>
          <cell r="E7163"/>
          <cell r="F7163"/>
        </row>
        <row r="7164">
          <cell r="B7164"/>
          <cell r="D7164"/>
          <cell r="E7164"/>
          <cell r="F7164"/>
        </row>
        <row r="7165">
          <cell r="B7165"/>
          <cell r="D7165"/>
          <cell r="E7165"/>
          <cell r="F7165"/>
        </row>
        <row r="7166">
          <cell r="B7166"/>
          <cell r="D7166"/>
          <cell r="E7166"/>
          <cell r="F7166"/>
        </row>
        <row r="7167">
          <cell r="B7167"/>
          <cell r="D7167"/>
          <cell r="E7167"/>
          <cell r="F7167"/>
        </row>
        <row r="7168">
          <cell r="B7168"/>
          <cell r="D7168"/>
          <cell r="E7168"/>
          <cell r="F7168"/>
        </row>
        <row r="7169">
          <cell r="B7169"/>
          <cell r="D7169"/>
          <cell r="E7169"/>
          <cell r="F7169"/>
        </row>
        <row r="7170">
          <cell r="B7170"/>
          <cell r="D7170"/>
          <cell r="E7170"/>
          <cell r="F7170"/>
        </row>
        <row r="7171">
          <cell r="B7171"/>
          <cell r="D7171"/>
          <cell r="E7171"/>
          <cell r="F7171"/>
        </row>
        <row r="7172">
          <cell r="B7172"/>
          <cell r="D7172"/>
          <cell r="E7172"/>
          <cell r="F7172"/>
        </row>
        <row r="7173">
          <cell r="B7173"/>
          <cell r="D7173"/>
          <cell r="E7173"/>
          <cell r="F7173"/>
        </row>
        <row r="7174">
          <cell r="B7174"/>
          <cell r="D7174"/>
          <cell r="E7174"/>
          <cell r="F7174"/>
        </row>
        <row r="7175">
          <cell r="B7175"/>
          <cell r="D7175"/>
          <cell r="E7175"/>
          <cell r="F7175"/>
        </row>
        <row r="7176">
          <cell r="B7176"/>
          <cell r="D7176"/>
          <cell r="E7176"/>
          <cell r="F7176"/>
        </row>
        <row r="7177">
          <cell r="B7177"/>
          <cell r="D7177"/>
          <cell r="E7177"/>
          <cell r="F7177"/>
        </row>
        <row r="7178">
          <cell r="B7178"/>
          <cell r="D7178"/>
          <cell r="E7178"/>
          <cell r="F7178"/>
        </row>
        <row r="7179">
          <cell r="B7179"/>
          <cell r="D7179"/>
          <cell r="E7179"/>
          <cell r="F7179"/>
        </row>
        <row r="7180">
          <cell r="B7180"/>
          <cell r="D7180"/>
          <cell r="E7180"/>
          <cell r="F7180"/>
        </row>
        <row r="7181">
          <cell r="B7181"/>
          <cell r="D7181"/>
          <cell r="E7181"/>
          <cell r="F7181"/>
        </row>
        <row r="7182">
          <cell r="B7182"/>
          <cell r="D7182"/>
          <cell r="E7182"/>
          <cell r="F7182"/>
        </row>
        <row r="7183">
          <cell r="B7183"/>
          <cell r="D7183"/>
          <cell r="E7183"/>
          <cell r="F7183"/>
        </row>
        <row r="7184">
          <cell r="B7184"/>
          <cell r="D7184"/>
          <cell r="E7184"/>
          <cell r="F7184"/>
        </row>
        <row r="7185">
          <cell r="B7185"/>
          <cell r="D7185"/>
          <cell r="E7185"/>
          <cell r="F7185"/>
        </row>
        <row r="7186">
          <cell r="B7186"/>
          <cell r="D7186"/>
          <cell r="E7186"/>
          <cell r="F7186"/>
        </row>
        <row r="7187">
          <cell r="B7187"/>
          <cell r="D7187"/>
          <cell r="E7187"/>
          <cell r="F7187"/>
        </row>
        <row r="7188">
          <cell r="B7188"/>
          <cell r="D7188"/>
          <cell r="E7188"/>
          <cell r="F7188"/>
        </row>
        <row r="7189">
          <cell r="B7189"/>
          <cell r="D7189"/>
          <cell r="E7189"/>
          <cell r="F7189"/>
        </row>
        <row r="7190">
          <cell r="B7190"/>
          <cell r="D7190"/>
          <cell r="E7190"/>
          <cell r="F7190"/>
        </row>
        <row r="7191">
          <cell r="B7191"/>
          <cell r="D7191"/>
          <cell r="E7191"/>
          <cell r="F7191"/>
        </row>
        <row r="7192">
          <cell r="B7192"/>
          <cell r="D7192"/>
          <cell r="E7192"/>
          <cell r="F7192"/>
        </row>
        <row r="7193">
          <cell r="B7193"/>
          <cell r="D7193"/>
          <cell r="E7193"/>
          <cell r="F7193"/>
        </row>
        <row r="7194">
          <cell r="B7194"/>
          <cell r="D7194"/>
          <cell r="E7194"/>
          <cell r="F7194"/>
        </row>
        <row r="7195">
          <cell r="B7195"/>
          <cell r="D7195"/>
          <cell r="E7195"/>
          <cell r="F7195"/>
        </row>
        <row r="7196">
          <cell r="B7196"/>
          <cell r="D7196"/>
          <cell r="E7196"/>
          <cell r="F7196"/>
        </row>
        <row r="7197">
          <cell r="B7197"/>
          <cell r="D7197"/>
          <cell r="E7197"/>
          <cell r="F7197"/>
        </row>
        <row r="7198">
          <cell r="B7198"/>
          <cell r="D7198"/>
          <cell r="E7198"/>
          <cell r="F7198"/>
        </row>
        <row r="7199">
          <cell r="B7199"/>
          <cell r="D7199"/>
          <cell r="E7199"/>
          <cell r="F7199"/>
        </row>
        <row r="7200">
          <cell r="B7200"/>
          <cell r="D7200"/>
          <cell r="E7200"/>
          <cell r="F7200"/>
        </row>
        <row r="7201">
          <cell r="B7201"/>
          <cell r="D7201"/>
          <cell r="E7201"/>
          <cell r="F7201"/>
        </row>
        <row r="7202">
          <cell r="B7202"/>
          <cell r="D7202"/>
          <cell r="E7202"/>
          <cell r="F7202"/>
        </row>
        <row r="7203">
          <cell r="B7203"/>
          <cell r="D7203"/>
          <cell r="E7203"/>
          <cell r="F7203"/>
        </row>
        <row r="7204">
          <cell r="B7204"/>
          <cell r="D7204"/>
          <cell r="E7204"/>
          <cell r="F7204"/>
        </row>
        <row r="7205">
          <cell r="B7205"/>
          <cell r="D7205"/>
          <cell r="E7205"/>
          <cell r="F7205"/>
        </row>
        <row r="7206">
          <cell r="B7206"/>
          <cell r="D7206"/>
          <cell r="E7206"/>
          <cell r="F7206"/>
        </row>
        <row r="7207">
          <cell r="B7207"/>
          <cell r="D7207"/>
          <cell r="E7207"/>
          <cell r="F7207"/>
        </row>
        <row r="7208">
          <cell r="B7208"/>
          <cell r="D7208"/>
          <cell r="E7208"/>
          <cell r="F7208"/>
        </row>
        <row r="7209">
          <cell r="B7209"/>
          <cell r="D7209"/>
          <cell r="E7209"/>
          <cell r="F7209"/>
        </row>
        <row r="7210">
          <cell r="B7210"/>
          <cell r="D7210"/>
          <cell r="E7210"/>
          <cell r="F7210"/>
        </row>
        <row r="7211">
          <cell r="B7211"/>
          <cell r="D7211"/>
          <cell r="E7211"/>
          <cell r="F7211"/>
        </row>
        <row r="7212">
          <cell r="B7212"/>
          <cell r="D7212"/>
          <cell r="E7212"/>
          <cell r="F7212"/>
        </row>
        <row r="7213">
          <cell r="B7213"/>
          <cell r="D7213"/>
          <cell r="E7213"/>
          <cell r="F7213"/>
        </row>
        <row r="7214">
          <cell r="B7214"/>
          <cell r="D7214"/>
          <cell r="E7214"/>
          <cell r="F7214"/>
        </row>
        <row r="7215">
          <cell r="B7215"/>
          <cell r="D7215"/>
          <cell r="E7215"/>
          <cell r="F7215"/>
        </row>
        <row r="7216">
          <cell r="B7216"/>
          <cell r="D7216"/>
          <cell r="E7216"/>
          <cell r="F7216"/>
        </row>
        <row r="7217">
          <cell r="B7217"/>
          <cell r="D7217"/>
          <cell r="E7217"/>
          <cell r="F7217"/>
        </row>
        <row r="7218">
          <cell r="B7218"/>
          <cell r="D7218"/>
          <cell r="E7218"/>
          <cell r="F7218"/>
        </row>
        <row r="7219">
          <cell r="B7219"/>
          <cell r="D7219"/>
          <cell r="E7219"/>
          <cell r="F7219"/>
        </row>
        <row r="7220">
          <cell r="B7220"/>
          <cell r="D7220"/>
          <cell r="E7220"/>
          <cell r="F7220"/>
        </row>
        <row r="7221">
          <cell r="B7221"/>
          <cell r="D7221"/>
          <cell r="E7221"/>
          <cell r="F7221"/>
        </row>
        <row r="7222">
          <cell r="B7222"/>
          <cell r="D7222"/>
          <cell r="E7222"/>
          <cell r="F7222"/>
        </row>
        <row r="7223">
          <cell r="B7223"/>
          <cell r="D7223"/>
          <cell r="E7223"/>
          <cell r="F7223"/>
        </row>
        <row r="7224">
          <cell r="B7224"/>
          <cell r="D7224"/>
          <cell r="E7224"/>
          <cell r="F7224"/>
        </row>
        <row r="7225">
          <cell r="B7225"/>
          <cell r="D7225"/>
          <cell r="E7225"/>
          <cell r="F7225"/>
        </row>
        <row r="7226">
          <cell r="B7226"/>
          <cell r="D7226"/>
          <cell r="E7226"/>
          <cell r="F7226"/>
        </row>
        <row r="7227">
          <cell r="B7227"/>
          <cell r="D7227"/>
          <cell r="E7227"/>
          <cell r="F7227"/>
        </row>
        <row r="7228">
          <cell r="B7228"/>
          <cell r="D7228"/>
          <cell r="E7228"/>
          <cell r="F7228"/>
        </row>
        <row r="7229">
          <cell r="B7229"/>
          <cell r="D7229"/>
          <cell r="E7229"/>
          <cell r="F7229"/>
        </row>
        <row r="7230">
          <cell r="B7230"/>
          <cell r="D7230"/>
          <cell r="E7230"/>
          <cell r="F7230"/>
        </row>
        <row r="7231">
          <cell r="B7231"/>
          <cell r="D7231"/>
          <cell r="E7231"/>
          <cell r="F7231"/>
        </row>
        <row r="7232">
          <cell r="B7232"/>
          <cell r="D7232"/>
          <cell r="E7232"/>
          <cell r="F7232"/>
        </row>
        <row r="7233">
          <cell r="B7233"/>
          <cell r="D7233"/>
          <cell r="E7233"/>
          <cell r="F7233"/>
        </row>
        <row r="7234">
          <cell r="B7234"/>
          <cell r="D7234"/>
          <cell r="E7234"/>
          <cell r="F7234"/>
        </row>
        <row r="7235">
          <cell r="B7235"/>
          <cell r="D7235"/>
          <cell r="E7235"/>
          <cell r="F7235"/>
        </row>
        <row r="7236">
          <cell r="B7236"/>
          <cell r="D7236"/>
          <cell r="E7236"/>
          <cell r="F7236"/>
        </row>
        <row r="7237">
          <cell r="B7237"/>
          <cell r="D7237"/>
          <cell r="E7237"/>
          <cell r="F7237"/>
        </row>
        <row r="7238">
          <cell r="B7238"/>
          <cell r="D7238"/>
          <cell r="E7238"/>
          <cell r="F7238"/>
        </row>
        <row r="7239">
          <cell r="B7239"/>
          <cell r="D7239"/>
          <cell r="E7239"/>
          <cell r="F7239"/>
        </row>
        <row r="7240">
          <cell r="B7240"/>
          <cell r="D7240"/>
          <cell r="E7240"/>
          <cell r="F7240"/>
        </row>
        <row r="7241">
          <cell r="B7241"/>
          <cell r="D7241"/>
          <cell r="E7241"/>
          <cell r="F7241"/>
        </row>
        <row r="7242">
          <cell r="B7242"/>
          <cell r="D7242"/>
          <cell r="E7242"/>
          <cell r="F7242"/>
        </row>
        <row r="7243">
          <cell r="B7243"/>
          <cell r="D7243"/>
          <cell r="E7243"/>
          <cell r="F7243"/>
        </row>
        <row r="7244">
          <cell r="B7244"/>
          <cell r="D7244"/>
          <cell r="E7244"/>
          <cell r="F7244"/>
        </row>
        <row r="7245">
          <cell r="B7245"/>
          <cell r="D7245"/>
          <cell r="E7245"/>
          <cell r="F7245"/>
        </row>
        <row r="7246">
          <cell r="B7246"/>
          <cell r="D7246"/>
          <cell r="E7246"/>
          <cell r="F7246"/>
        </row>
        <row r="7247">
          <cell r="B7247"/>
          <cell r="D7247"/>
          <cell r="E7247"/>
          <cell r="F7247"/>
        </row>
        <row r="7248">
          <cell r="B7248"/>
          <cell r="D7248"/>
          <cell r="E7248"/>
          <cell r="F7248"/>
        </row>
        <row r="7249">
          <cell r="B7249"/>
          <cell r="D7249"/>
          <cell r="E7249"/>
          <cell r="F7249"/>
        </row>
        <row r="7250">
          <cell r="B7250"/>
          <cell r="D7250"/>
          <cell r="E7250"/>
          <cell r="F7250"/>
        </row>
        <row r="7251">
          <cell r="B7251"/>
          <cell r="D7251"/>
          <cell r="E7251"/>
          <cell r="F7251"/>
        </row>
        <row r="7252">
          <cell r="B7252"/>
          <cell r="D7252"/>
          <cell r="E7252"/>
          <cell r="F7252"/>
        </row>
        <row r="7253">
          <cell r="B7253"/>
          <cell r="D7253"/>
          <cell r="E7253"/>
          <cell r="F7253"/>
        </row>
        <row r="7254">
          <cell r="B7254"/>
          <cell r="D7254"/>
          <cell r="E7254"/>
          <cell r="F7254"/>
        </row>
        <row r="7255">
          <cell r="B7255"/>
          <cell r="D7255"/>
          <cell r="E7255"/>
          <cell r="F7255"/>
        </row>
        <row r="7256">
          <cell r="B7256"/>
          <cell r="D7256"/>
          <cell r="E7256"/>
          <cell r="F7256"/>
        </row>
        <row r="7257">
          <cell r="B7257"/>
          <cell r="D7257"/>
          <cell r="E7257"/>
          <cell r="F7257"/>
        </row>
        <row r="7258">
          <cell r="B7258"/>
          <cell r="D7258"/>
          <cell r="E7258"/>
          <cell r="F7258"/>
        </row>
        <row r="7259">
          <cell r="B7259"/>
          <cell r="D7259"/>
          <cell r="E7259"/>
          <cell r="F7259"/>
        </row>
        <row r="7260">
          <cell r="B7260"/>
          <cell r="D7260"/>
          <cell r="E7260"/>
          <cell r="F7260"/>
        </row>
        <row r="7261">
          <cell r="B7261"/>
          <cell r="D7261"/>
          <cell r="E7261"/>
          <cell r="F7261"/>
        </row>
        <row r="7262">
          <cell r="B7262"/>
          <cell r="D7262"/>
          <cell r="E7262"/>
          <cell r="F7262"/>
        </row>
        <row r="7263">
          <cell r="B7263"/>
          <cell r="D7263"/>
          <cell r="E7263"/>
          <cell r="F7263"/>
        </row>
        <row r="7264">
          <cell r="B7264"/>
          <cell r="D7264"/>
          <cell r="E7264"/>
          <cell r="F7264"/>
        </row>
        <row r="7265">
          <cell r="B7265"/>
          <cell r="D7265"/>
          <cell r="E7265"/>
          <cell r="F7265"/>
        </row>
        <row r="7266">
          <cell r="B7266"/>
          <cell r="D7266"/>
          <cell r="E7266"/>
          <cell r="F7266"/>
        </row>
        <row r="7267">
          <cell r="B7267"/>
          <cell r="D7267"/>
          <cell r="E7267"/>
          <cell r="F7267"/>
        </row>
        <row r="7268">
          <cell r="B7268"/>
          <cell r="D7268"/>
          <cell r="E7268"/>
          <cell r="F7268"/>
        </row>
        <row r="7269">
          <cell r="B7269"/>
          <cell r="D7269"/>
          <cell r="E7269"/>
          <cell r="F7269"/>
        </row>
        <row r="7270">
          <cell r="B7270"/>
          <cell r="D7270"/>
          <cell r="E7270"/>
          <cell r="F7270"/>
        </row>
        <row r="7271">
          <cell r="B7271"/>
          <cell r="D7271"/>
          <cell r="E7271"/>
          <cell r="F7271"/>
        </row>
        <row r="7272">
          <cell r="B7272"/>
          <cell r="D7272"/>
          <cell r="E7272"/>
          <cell r="F7272"/>
        </row>
        <row r="7273">
          <cell r="B7273"/>
          <cell r="D7273"/>
          <cell r="E7273"/>
          <cell r="F7273"/>
        </row>
        <row r="7274">
          <cell r="B7274"/>
          <cell r="D7274"/>
          <cell r="E7274"/>
          <cell r="F7274"/>
        </row>
        <row r="7275">
          <cell r="B7275"/>
          <cell r="D7275"/>
          <cell r="E7275"/>
          <cell r="F7275"/>
        </row>
        <row r="7276">
          <cell r="B7276"/>
          <cell r="D7276"/>
          <cell r="E7276"/>
          <cell r="F7276"/>
        </row>
        <row r="7277">
          <cell r="B7277"/>
          <cell r="D7277"/>
          <cell r="E7277"/>
          <cell r="F7277"/>
        </row>
        <row r="7278">
          <cell r="B7278"/>
          <cell r="D7278"/>
          <cell r="E7278"/>
          <cell r="F7278"/>
        </row>
        <row r="7279">
          <cell r="B7279"/>
          <cell r="D7279"/>
          <cell r="E7279"/>
          <cell r="F7279"/>
        </row>
        <row r="7280">
          <cell r="B7280"/>
          <cell r="D7280"/>
          <cell r="E7280"/>
          <cell r="F7280"/>
        </row>
        <row r="7281">
          <cell r="B7281"/>
          <cell r="D7281"/>
          <cell r="E7281"/>
          <cell r="F7281"/>
        </row>
        <row r="7282">
          <cell r="B7282"/>
          <cell r="D7282"/>
          <cell r="E7282"/>
          <cell r="F7282"/>
        </row>
        <row r="7283">
          <cell r="B7283"/>
          <cell r="D7283"/>
          <cell r="E7283"/>
          <cell r="F7283"/>
        </row>
        <row r="7284">
          <cell r="B7284"/>
          <cell r="D7284"/>
          <cell r="E7284"/>
          <cell r="F7284"/>
        </row>
        <row r="7285">
          <cell r="B7285"/>
          <cell r="D7285"/>
          <cell r="E7285"/>
          <cell r="F7285"/>
        </row>
        <row r="7286">
          <cell r="B7286"/>
          <cell r="D7286"/>
          <cell r="E7286"/>
          <cell r="F7286"/>
        </row>
        <row r="7287">
          <cell r="B7287"/>
          <cell r="D7287"/>
          <cell r="E7287"/>
          <cell r="F7287"/>
        </row>
        <row r="7288">
          <cell r="B7288"/>
          <cell r="D7288"/>
          <cell r="E7288"/>
          <cell r="F7288"/>
        </row>
        <row r="7289">
          <cell r="B7289"/>
          <cell r="D7289"/>
          <cell r="E7289"/>
          <cell r="F7289"/>
        </row>
        <row r="7290">
          <cell r="B7290"/>
          <cell r="D7290"/>
          <cell r="E7290"/>
          <cell r="F7290"/>
        </row>
        <row r="7291">
          <cell r="B7291"/>
          <cell r="D7291"/>
          <cell r="E7291"/>
          <cell r="F7291"/>
        </row>
        <row r="7292">
          <cell r="B7292"/>
          <cell r="D7292"/>
          <cell r="E7292"/>
          <cell r="F7292"/>
        </row>
        <row r="7293">
          <cell r="B7293"/>
          <cell r="D7293"/>
          <cell r="E7293"/>
          <cell r="F7293"/>
        </row>
        <row r="7294">
          <cell r="B7294"/>
          <cell r="D7294"/>
          <cell r="E7294"/>
          <cell r="F7294"/>
        </row>
        <row r="7295">
          <cell r="B7295"/>
          <cell r="D7295"/>
          <cell r="E7295"/>
          <cell r="F7295"/>
        </row>
        <row r="7296">
          <cell r="B7296"/>
          <cell r="D7296"/>
          <cell r="E7296"/>
          <cell r="F7296"/>
        </row>
        <row r="7297">
          <cell r="B7297"/>
          <cell r="D7297"/>
          <cell r="E7297"/>
          <cell r="F7297"/>
        </row>
        <row r="7298">
          <cell r="B7298"/>
          <cell r="D7298"/>
          <cell r="E7298"/>
          <cell r="F7298"/>
        </row>
        <row r="7299">
          <cell r="B7299"/>
          <cell r="D7299"/>
          <cell r="E7299"/>
          <cell r="F7299"/>
        </row>
        <row r="7300">
          <cell r="B7300"/>
          <cell r="D7300"/>
          <cell r="E7300"/>
          <cell r="F7300"/>
        </row>
        <row r="7301">
          <cell r="B7301"/>
          <cell r="D7301"/>
          <cell r="E7301"/>
          <cell r="F7301"/>
        </row>
        <row r="7302">
          <cell r="B7302"/>
          <cell r="D7302"/>
          <cell r="E7302"/>
          <cell r="F7302"/>
        </row>
        <row r="7303">
          <cell r="B7303"/>
          <cell r="D7303"/>
          <cell r="E7303"/>
          <cell r="F7303"/>
        </row>
        <row r="7304">
          <cell r="B7304"/>
          <cell r="D7304"/>
          <cell r="E7304"/>
          <cell r="F7304"/>
        </row>
        <row r="7305">
          <cell r="B7305"/>
          <cell r="D7305"/>
          <cell r="E7305"/>
          <cell r="F7305"/>
        </row>
        <row r="7306">
          <cell r="B7306"/>
          <cell r="D7306"/>
          <cell r="E7306"/>
          <cell r="F7306"/>
        </row>
        <row r="7307">
          <cell r="B7307"/>
          <cell r="D7307"/>
          <cell r="E7307"/>
          <cell r="F7307"/>
        </row>
        <row r="7308">
          <cell r="B7308"/>
          <cell r="D7308"/>
          <cell r="E7308"/>
          <cell r="F7308"/>
        </row>
        <row r="7309">
          <cell r="B7309"/>
          <cell r="D7309"/>
          <cell r="E7309"/>
          <cell r="F7309"/>
        </row>
        <row r="7310">
          <cell r="B7310"/>
          <cell r="D7310"/>
          <cell r="E7310"/>
          <cell r="F7310"/>
        </row>
        <row r="7311">
          <cell r="B7311"/>
          <cell r="D7311"/>
          <cell r="E7311"/>
          <cell r="F7311"/>
        </row>
        <row r="7312">
          <cell r="B7312"/>
          <cell r="D7312"/>
          <cell r="E7312"/>
          <cell r="F7312"/>
        </row>
        <row r="7313">
          <cell r="B7313"/>
          <cell r="D7313"/>
          <cell r="E7313"/>
          <cell r="F7313"/>
        </row>
        <row r="7314">
          <cell r="B7314"/>
          <cell r="D7314"/>
          <cell r="E7314"/>
          <cell r="F7314"/>
        </row>
        <row r="7315">
          <cell r="B7315"/>
          <cell r="D7315"/>
          <cell r="E7315"/>
          <cell r="F7315"/>
        </row>
        <row r="7316">
          <cell r="B7316"/>
          <cell r="D7316"/>
          <cell r="E7316"/>
          <cell r="F7316"/>
        </row>
        <row r="7317">
          <cell r="B7317"/>
          <cell r="D7317"/>
          <cell r="E7317"/>
          <cell r="F7317"/>
        </row>
        <row r="7318">
          <cell r="B7318"/>
          <cell r="D7318"/>
          <cell r="E7318"/>
          <cell r="F7318"/>
        </row>
        <row r="7319">
          <cell r="B7319"/>
          <cell r="D7319"/>
          <cell r="E7319"/>
          <cell r="F7319"/>
        </row>
        <row r="7320">
          <cell r="B7320"/>
          <cell r="D7320"/>
          <cell r="E7320"/>
          <cell r="F7320"/>
        </row>
        <row r="7321">
          <cell r="B7321"/>
          <cell r="D7321"/>
          <cell r="E7321"/>
          <cell r="F7321"/>
        </row>
        <row r="7322">
          <cell r="B7322"/>
          <cell r="D7322"/>
          <cell r="E7322"/>
          <cell r="F7322"/>
        </row>
        <row r="7323">
          <cell r="B7323"/>
          <cell r="D7323"/>
          <cell r="E7323"/>
          <cell r="F7323"/>
        </row>
        <row r="7324">
          <cell r="B7324"/>
          <cell r="D7324"/>
          <cell r="E7324"/>
          <cell r="F7324"/>
        </row>
        <row r="7325">
          <cell r="B7325"/>
          <cell r="D7325"/>
          <cell r="E7325"/>
          <cell r="F7325"/>
        </row>
        <row r="7326">
          <cell r="B7326"/>
          <cell r="D7326"/>
          <cell r="E7326"/>
          <cell r="F7326"/>
        </row>
        <row r="7327">
          <cell r="B7327"/>
          <cell r="D7327"/>
          <cell r="E7327"/>
          <cell r="F7327"/>
        </row>
        <row r="7328">
          <cell r="B7328"/>
          <cell r="D7328"/>
          <cell r="E7328"/>
          <cell r="F7328"/>
        </row>
        <row r="7329">
          <cell r="B7329"/>
          <cell r="D7329"/>
          <cell r="E7329"/>
          <cell r="F7329"/>
        </row>
        <row r="7330">
          <cell r="B7330"/>
          <cell r="D7330"/>
          <cell r="E7330"/>
          <cell r="F7330"/>
        </row>
        <row r="7331">
          <cell r="B7331"/>
          <cell r="D7331"/>
          <cell r="E7331"/>
          <cell r="F7331"/>
        </row>
        <row r="7332">
          <cell r="B7332"/>
          <cell r="D7332"/>
          <cell r="E7332"/>
          <cell r="F7332"/>
        </row>
        <row r="7333">
          <cell r="B7333"/>
          <cell r="D7333"/>
          <cell r="E7333"/>
          <cell r="F7333"/>
        </row>
        <row r="7334">
          <cell r="B7334"/>
          <cell r="D7334"/>
          <cell r="E7334"/>
          <cell r="F7334"/>
        </row>
        <row r="7335">
          <cell r="B7335"/>
          <cell r="D7335"/>
          <cell r="E7335"/>
          <cell r="F7335"/>
        </row>
        <row r="7336">
          <cell r="B7336"/>
          <cell r="D7336"/>
          <cell r="E7336"/>
          <cell r="F7336"/>
        </row>
        <row r="7337">
          <cell r="B7337"/>
          <cell r="D7337"/>
          <cell r="E7337"/>
          <cell r="F7337"/>
        </row>
        <row r="7338">
          <cell r="B7338"/>
          <cell r="D7338"/>
          <cell r="E7338"/>
          <cell r="F7338"/>
        </row>
        <row r="7339">
          <cell r="B7339"/>
          <cell r="D7339"/>
          <cell r="E7339"/>
          <cell r="F7339"/>
        </row>
        <row r="7340">
          <cell r="B7340"/>
          <cell r="D7340"/>
          <cell r="E7340"/>
          <cell r="F7340"/>
        </row>
        <row r="7341">
          <cell r="B7341"/>
          <cell r="D7341"/>
          <cell r="E7341"/>
          <cell r="F7341"/>
        </row>
        <row r="7342">
          <cell r="B7342"/>
          <cell r="D7342"/>
          <cell r="E7342"/>
          <cell r="F7342"/>
        </row>
        <row r="7343">
          <cell r="B7343"/>
          <cell r="D7343"/>
          <cell r="E7343"/>
          <cell r="F7343"/>
        </row>
        <row r="7344">
          <cell r="B7344"/>
          <cell r="D7344"/>
          <cell r="E7344"/>
          <cell r="F7344"/>
        </row>
        <row r="7345">
          <cell r="B7345"/>
          <cell r="D7345"/>
          <cell r="E7345"/>
          <cell r="F7345"/>
        </row>
        <row r="7346">
          <cell r="B7346"/>
          <cell r="D7346"/>
          <cell r="E7346"/>
          <cell r="F7346"/>
        </row>
        <row r="7347">
          <cell r="B7347"/>
          <cell r="D7347"/>
          <cell r="E7347"/>
          <cell r="F7347"/>
        </row>
        <row r="7348">
          <cell r="B7348"/>
          <cell r="D7348"/>
          <cell r="E7348"/>
          <cell r="F7348"/>
        </row>
        <row r="7349">
          <cell r="B7349"/>
          <cell r="D7349"/>
          <cell r="E7349"/>
          <cell r="F7349"/>
        </row>
        <row r="7350">
          <cell r="B7350"/>
          <cell r="D7350"/>
          <cell r="E7350"/>
          <cell r="F7350"/>
        </row>
        <row r="7351">
          <cell r="B7351"/>
          <cell r="D7351"/>
          <cell r="E7351"/>
          <cell r="F7351"/>
        </row>
        <row r="7352">
          <cell r="B7352"/>
          <cell r="D7352"/>
          <cell r="E7352"/>
          <cell r="F7352"/>
        </row>
        <row r="7353">
          <cell r="B7353"/>
          <cell r="D7353"/>
          <cell r="E7353"/>
          <cell r="F7353"/>
        </row>
        <row r="7354">
          <cell r="B7354"/>
          <cell r="D7354"/>
          <cell r="E7354"/>
          <cell r="F7354"/>
        </row>
        <row r="7355">
          <cell r="B7355"/>
          <cell r="D7355"/>
          <cell r="E7355"/>
          <cell r="F7355"/>
        </row>
        <row r="7356">
          <cell r="B7356"/>
          <cell r="D7356"/>
          <cell r="E7356"/>
          <cell r="F7356"/>
        </row>
        <row r="7357">
          <cell r="B7357"/>
          <cell r="D7357"/>
          <cell r="E7357"/>
          <cell r="F7357"/>
        </row>
        <row r="7358">
          <cell r="B7358"/>
          <cell r="D7358"/>
          <cell r="E7358"/>
          <cell r="F7358"/>
        </row>
        <row r="7359">
          <cell r="B7359"/>
          <cell r="D7359"/>
          <cell r="E7359"/>
          <cell r="F7359"/>
        </row>
        <row r="7360">
          <cell r="B7360"/>
          <cell r="D7360"/>
          <cell r="E7360"/>
          <cell r="F7360"/>
        </row>
        <row r="7361">
          <cell r="B7361"/>
          <cell r="D7361"/>
          <cell r="E7361"/>
          <cell r="F7361"/>
        </row>
        <row r="7362">
          <cell r="B7362"/>
          <cell r="D7362"/>
          <cell r="E7362"/>
          <cell r="F7362"/>
        </row>
        <row r="7363">
          <cell r="B7363"/>
          <cell r="D7363"/>
          <cell r="E7363"/>
          <cell r="F7363"/>
        </row>
        <row r="7364">
          <cell r="B7364"/>
          <cell r="D7364"/>
          <cell r="E7364"/>
          <cell r="F7364"/>
        </row>
        <row r="7365">
          <cell r="B7365"/>
          <cell r="D7365"/>
          <cell r="E7365"/>
          <cell r="F7365"/>
        </row>
        <row r="7366">
          <cell r="B7366"/>
          <cell r="D7366"/>
          <cell r="E7366"/>
          <cell r="F7366"/>
        </row>
        <row r="7367">
          <cell r="B7367"/>
          <cell r="D7367"/>
          <cell r="E7367"/>
          <cell r="F7367"/>
        </row>
        <row r="7368">
          <cell r="B7368"/>
          <cell r="D7368"/>
          <cell r="E7368"/>
          <cell r="F7368"/>
        </row>
        <row r="7369">
          <cell r="B7369"/>
          <cell r="D7369"/>
          <cell r="E7369"/>
          <cell r="F7369"/>
        </row>
        <row r="7370">
          <cell r="B7370"/>
          <cell r="D7370"/>
          <cell r="E7370"/>
          <cell r="F7370"/>
        </row>
        <row r="7371">
          <cell r="B7371"/>
          <cell r="D7371"/>
          <cell r="E7371"/>
          <cell r="F7371"/>
        </row>
        <row r="7372">
          <cell r="B7372"/>
          <cell r="D7372"/>
          <cell r="E7372"/>
          <cell r="F7372"/>
        </row>
        <row r="7373">
          <cell r="B7373"/>
          <cell r="D7373"/>
          <cell r="E7373"/>
          <cell r="F7373"/>
        </row>
        <row r="7374">
          <cell r="B7374"/>
          <cell r="D7374"/>
          <cell r="E7374"/>
          <cell r="F7374"/>
        </row>
        <row r="7375">
          <cell r="B7375"/>
          <cell r="D7375"/>
          <cell r="E7375"/>
          <cell r="F7375"/>
        </row>
        <row r="7376">
          <cell r="B7376"/>
          <cell r="D7376"/>
          <cell r="E7376"/>
          <cell r="F7376"/>
        </row>
        <row r="7377">
          <cell r="B7377"/>
          <cell r="D7377"/>
          <cell r="E7377"/>
          <cell r="F7377"/>
        </row>
        <row r="7378">
          <cell r="B7378"/>
          <cell r="D7378"/>
          <cell r="E7378"/>
          <cell r="F7378"/>
        </row>
        <row r="7379">
          <cell r="B7379"/>
          <cell r="D7379"/>
          <cell r="E7379"/>
          <cell r="F7379"/>
        </row>
        <row r="7380">
          <cell r="B7380"/>
          <cell r="D7380"/>
          <cell r="E7380"/>
          <cell r="F7380"/>
        </row>
        <row r="7381">
          <cell r="B7381"/>
          <cell r="D7381"/>
          <cell r="E7381"/>
          <cell r="F7381"/>
        </row>
        <row r="7382">
          <cell r="B7382"/>
          <cell r="D7382"/>
          <cell r="E7382"/>
          <cell r="F7382"/>
        </row>
        <row r="7383">
          <cell r="B7383"/>
          <cell r="D7383"/>
          <cell r="E7383"/>
          <cell r="F7383"/>
        </row>
        <row r="7384">
          <cell r="B7384"/>
          <cell r="D7384"/>
          <cell r="E7384"/>
          <cell r="F7384"/>
        </row>
        <row r="7385">
          <cell r="B7385"/>
          <cell r="D7385"/>
          <cell r="E7385"/>
          <cell r="F7385"/>
        </row>
        <row r="7386">
          <cell r="B7386"/>
          <cell r="D7386"/>
          <cell r="E7386"/>
          <cell r="F7386"/>
        </row>
        <row r="7387">
          <cell r="B7387"/>
          <cell r="D7387"/>
          <cell r="E7387"/>
          <cell r="F7387"/>
        </row>
        <row r="7388">
          <cell r="B7388"/>
          <cell r="D7388"/>
          <cell r="E7388"/>
          <cell r="F7388"/>
        </row>
        <row r="7389">
          <cell r="B7389"/>
          <cell r="D7389"/>
          <cell r="E7389"/>
          <cell r="F7389"/>
        </row>
        <row r="7390">
          <cell r="B7390"/>
          <cell r="D7390"/>
          <cell r="E7390"/>
          <cell r="F7390"/>
        </row>
        <row r="7391">
          <cell r="B7391"/>
          <cell r="D7391"/>
          <cell r="E7391"/>
          <cell r="F7391"/>
        </row>
        <row r="7392">
          <cell r="B7392"/>
          <cell r="D7392"/>
          <cell r="E7392"/>
          <cell r="F7392"/>
        </row>
        <row r="7393">
          <cell r="B7393"/>
          <cell r="D7393"/>
          <cell r="E7393"/>
          <cell r="F7393"/>
        </row>
        <row r="7394">
          <cell r="B7394"/>
          <cell r="D7394"/>
          <cell r="E7394"/>
          <cell r="F7394"/>
        </row>
        <row r="7395">
          <cell r="B7395"/>
          <cell r="D7395"/>
          <cell r="E7395"/>
          <cell r="F7395"/>
        </row>
        <row r="7396">
          <cell r="B7396"/>
          <cell r="D7396"/>
          <cell r="E7396"/>
          <cell r="F7396"/>
        </row>
        <row r="7397">
          <cell r="B7397"/>
          <cell r="D7397"/>
          <cell r="E7397"/>
          <cell r="F7397"/>
        </row>
        <row r="7398">
          <cell r="B7398"/>
          <cell r="D7398"/>
          <cell r="E7398"/>
          <cell r="F7398"/>
        </row>
        <row r="7399">
          <cell r="B7399"/>
          <cell r="D7399"/>
          <cell r="E7399"/>
          <cell r="F7399"/>
        </row>
        <row r="7400">
          <cell r="B7400"/>
          <cell r="D7400"/>
          <cell r="E7400"/>
          <cell r="F7400"/>
        </row>
        <row r="7401">
          <cell r="B7401"/>
          <cell r="D7401"/>
          <cell r="E7401"/>
          <cell r="F7401"/>
        </row>
        <row r="7402">
          <cell r="B7402"/>
          <cell r="D7402"/>
          <cell r="E7402"/>
          <cell r="F7402"/>
        </row>
        <row r="7403">
          <cell r="B7403"/>
          <cell r="D7403"/>
          <cell r="E7403"/>
          <cell r="F7403"/>
        </row>
        <row r="7404">
          <cell r="B7404"/>
          <cell r="D7404"/>
          <cell r="E7404"/>
          <cell r="F7404"/>
        </row>
        <row r="7405">
          <cell r="B7405"/>
          <cell r="D7405"/>
          <cell r="E7405"/>
          <cell r="F7405"/>
        </row>
        <row r="7406">
          <cell r="B7406"/>
          <cell r="D7406"/>
          <cell r="E7406"/>
          <cell r="F7406"/>
        </row>
        <row r="7407">
          <cell r="B7407"/>
          <cell r="D7407"/>
          <cell r="E7407"/>
          <cell r="F7407"/>
        </row>
        <row r="7408">
          <cell r="B7408"/>
          <cell r="D7408"/>
          <cell r="E7408"/>
          <cell r="F7408"/>
        </row>
        <row r="7409">
          <cell r="B7409"/>
          <cell r="D7409"/>
          <cell r="E7409"/>
          <cell r="F7409"/>
        </row>
        <row r="7410">
          <cell r="B7410"/>
          <cell r="D7410"/>
          <cell r="E7410"/>
          <cell r="F7410"/>
        </row>
        <row r="7411">
          <cell r="B7411"/>
          <cell r="D7411"/>
          <cell r="E7411"/>
          <cell r="F7411"/>
        </row>
        <row r="7412">
          <cell r="B7412"/>
          <cell r="D7412"/>
          <cell r="E7412"/>
          <cell r="F7412"/>
        </row>
        <row r="7413">
          <cell r="B7413"/>
          <cell r="D7413"/>
          <cell r="E7413"/>
          <cell r="F7413"/>
        </row>
        <row r="7414">
          <cell r="B7414"/>
          <cell r="D7414"/>
          <cell r="E7414"/>
          <cell r="F7414"/>
        </row>
        <row r="7415">
          <cell r="B7415"/>
          <cell r="D7415"/>
          <cell r="E7415"/>
          <cell r="F7415"/>
        </row>
        <row r="7416">
          <cell r="B7416"/>
          <cell r="D7416"/>
          <cell r="E7416"/>
          <cell r="F7416"/>
        </row>
        <row r="7417">
          <cell r="B7417"/>
          <cell r="D7417"/>
          <cell r="E7417"/>
          <cell r="F7417"/>
        </row>
        <row r="7418">
          <cell r="B7418"/>
          <cell r="D7418"/>
          <cell r="E7418"/>
          <cell r="F7418"/>
        </row>
        <row r="7419">
          <cell r="B7419"/>
          <cell r="D7419"/>
          <cell r="E7419"/>
          <cell r="F7419"/>
        </row>
        <row r="7420">
          <cell r="B7420"/>
          <cell r="D7420"/>
          <cell r="E7420"/>
          <cell r="F7420"/>
        </row>
        <row r="7421">
          <cell r="B7421"/>
          <cell r="D7421"/>
          <cell r="E7421"/>
          <cell r="F7421"/>
        </row>
        <row r="7422">
          <cell r="B7422"/>
          <cell r="D7422"/>
          <cell r="E7422"/>
          <cell r="F7422"/>
        </row>
        <row r="7423">
          <cell r="B7423"/>
          <cell r="D7423"/>
          <cell r="E7423"/>
          <cell r="F7423"/>
        </row>
        <row r="7424">
          <cell r="B7424"/>
          <cell r="D7424"/>
          <cell r="E7424"/>
          <cell r="F7424"/>
        </row>
        <row r="7425">
          <cell r="B7425"/>
          <cell r="D7425"/>
          <cell r="E7425"/>
          <cell r="F7425"/>
        </row>
        <row r="7426">
          <cell r="B7426"/>
          <cell r="D7426"/>
          <cell r="E7426"/>
          <cell r="F7426"/>
        </row>
        <row r="7427">
          <cell r="B7427"/>
          <cell r="D7427"/>
          <cell r="E7427"/>
          <cell r="F7427"/>
        </row>
        <row r="7428">
          <cell r="B7428"/>
          <cell r="D7428"/>
          <cell r="E7428"/>
          <cell r="F7428"/>
        </row>
        <row r="7429">
          <cell r="B7429"/>
          <cell r="D7429"/>
          <cell r="E7429"/>
          <cell r="F7429"/>
        </row>
        <row r="7430">
          <cell r="B7430"/>
          <cell r="D7430"/>
          <cell r="E7430"/>
          <cell r="F7430"/>
        </row>
        <row r="7431">
          <cell r="B7431"/>
          <cell r="D7431"/>
          <cell r="E7431"/>
          <cell r="F7431"/>
        </row>
        <row r="7432">
          <cell r="B7432"/>
          <cell r="D7432"/>
          <cell r="E7432"/>
          <cell r="F7432"/>
        </row>
        <row r="7433">
          <cell r="B7433"/>
          <cell r="D7433"/>
          <cell r="E7433"/>
          <cell r="F7433"/>
        </row>
        <row r="7434">
          <cell r="B7434"/>
          <cell r="D7434"/>
          <cell r="E7434"/>
          <cell r="F7434"/>
        </row>
        <row r="7435">
          <cell r="B7435"/>
          <cell r="D7435"/>
          <cell r="E7435"/>
          <cell r="F7435"/>
        </row>
        <row r="7436">
          <cell r="B7436"/>
          <cell r="D7436"/>
          <cell r="E7436"/>
          <cell r="F7436"/>
        </row>
        <row r="7437">
          <cell r="B7437"/>
          <cell r="D7437"/>
          <cell r="E7437"/>
          <cell r="F7437"/>
        </row>
        <row r="7438">
          <cell r="B7438"/>
          <cell r="D7438"/>
          <cell r="E7438"/>
          <cell r="F7438"/>
        </row>
        <row r="7439">
          <cell r="B7439"/>
          <cell r="D7439"/>
          <cell r="E7439"/>
          <cell r="F7439"/>
        </row>
        <row r="7440">
          <cell r="B7440"/>
          <cell r="D7440"/>
          <cell r="E7440"/>
          <cell r="F7440"/>
        </row>
        <row r="7441">
          <cell r="B7441"/>
          <cell r="D7441"/>
          <cell r="E7441"/>
          <cell r="F7441"/>
        </row>
        <row r="7442">
          <cell r="B7442"/>
          <cell r="D7442"/>
          <cell r="E7442"/>
          <cell r="F7442"/>
        </row>
        <row r="7443">
          <cell r="B7443"/>
          <cell r="D7443"/>
          <cell r="E7443"/>
          <cell r="F7443"/>
        </row>
        <row r="7444">
          <cell r="B7444"/>
          <cell r="D7444"/>
          <cell r="E7444"/>
          <cell r="F7444"/>
        </row>
        <row r="7445">
          <cell r="B7445"/>
          <cell r="D7445"/>
          <cell r="E7445"/>
          <cell r="F7445"/>
        </row>
        <row r="7446">
          <cell r="B7446"/>
          <cell r="D7446"/>
          <cell r="E7446"/>
          <cell r="F7446"/>
        </row>
        <row r="7447">
          <cell r="B7447"/>
          <cell r="D7447"/>
          <cell r="E7447"/>
          <cell r="F7447"/>
        </row>
        <row r="7448">
          <cell r="B7448"/>
          <cell r="D7448"/>
          <cell r="E7448"/>
          <cell r="F7448"/>
        </row>
        <row r="7449">
          <cell r="B7449"/>
          <cell r="D7449"/>
          <cell r="E7449"/>
          <cell r="F7449"/>
        </row>
        <row r="7450">
          <cell r="B7450"/>
          <cell r="D7450"/>
          <cell r="E7450"/>
          <cell r="F7450"/>
        </row>
        <row r="7451">
          <cell r="B7451"/>
          <cell r="D7451"/>
          <cell r="E7451"/>
          <cell r="F7451"/>
        </row>
        <row r="7452">
          <cell r="B7452"/>
          <cell r="D7452"/>
          <cell r="E7452"/>
          <cell r="F7452"/>
        </row>
        <row r="7453">
          <cell r="B7453"/>
          <cell r="D7453"/>
          <cell r="E7453"/>
          <cell r="F7453"/>
        </row>
        <row r="7454">
          <cell r="B7454"/>
          <cell r="D7454"/>
          <cell r="E7454"/>
          <cell r="F7454"/>
        </row>
        <row r="7455">
          <cell r="B7455"/>
          <cell r="D7455"/>
          <cell r="E7455"/>
          <cell r="F7455"/>
        </row>
        <row r="7456">
          <cell r="B7456"/>
          <cell r="D7456"/>
          <cell r="E7456"/>
          <cell r="F7456"/>
        </row>
        <row r="7457">
          <cell r="B7457"/>
          <cell r="D7457"/>
          <cell r="E7457"/>
          <cell r="F7457"/>
        </row>
        <row r="7458">
          <cell r="B7458"/>
          <cell r="D7458"/>
          <cell r="E7458"/>
          <cell r="F7458"/>
        </row>
        <row r="7459">
          <cell r="B7459"/>
          <cell r="D7459"/>
          <cell r="E7459"/>
          <cell r="F7459"/>
        </row>
        <row r="7460">
          <cell r="B7460"/>
          <cell r="D7460"/>
          <cell r="E7460"/>
          <cell r="F7460"/>
        </row>
        <row r="7461">
          <cell r="B7461"/>
          <cell r="D7461"/>
          <cell r="E7461"/>
          <cell r="F7461"/>
        </row>
        <row r="7462">
          <cell r="B7462"/>
          <cell r="D7462"/>
          <cell r="E7462"/>
          <cell r="F7462"/>
        </row>
        <row r="7463">
          <cell r="B7463"/>
          <cell r="D7463"/>
          <cell r="E7463"/>
          <cell r="F7463"/>
        </row>
        <row r="7464">
          <cell r="B7464"/>
          <cell r="D7464"/>
          <cell r="E7464"/>
          <cell r="F7464"/>
        </row>
        <row r="7465">
          <cell r="B7465"/>
          <cell r="D7465"/>
          <cell r="E7465"/>
          <cell r="F7465"/>
        </row>
        <row r="7466">
          <cell r="B7466"/>
          <cell r="D7466"/>
          <cell r="E7466"/>
          <cell r="F7466"/>
        </row>
        <row r="7467">
          <cell r="B7467"/>
          <cell r="D7467"/>
          <cell r="E7467"/>
          <cell r="F7467"/>
        </row>
        <row r="7468">
          <cell r="B7468"/>
          <cell r="D7468"/>
          <cell r="E7468"/>
          <cell r="F7468"/>
        </row>
        <row r="7469">
          <cell r="B7469"/>
          <cell r="D7469"/>
          <cell r="E7469"/>
          <cell r="F7469"/>
        </row>
        <row r="7470">
          <cell r="B7470"/>
          <cell r="D7470"/>
          <cell r="E7470"/>
          <cell r="F7470"/>
        </row>
        <row r="7471">
          <cell r="B7471"/>
          <cell r="D7471"/>
          <cell r="E7471"/>
          <cell r="F7471"/>
        </row>
        <row r="7472">
          <cell r="B7472"/>
          <cell r="D7472"/>
          <cell r="E7472"/>
          <cell r="F7472"/>
        </row>
        <row r="7473">
          <cell r="B7473"/>
          <cell r="D7473"/>
          <cell r="E7473"/>
          <cell r="F7473"/>
        </row>
        <row r="7474">
          <cell r="B7474"/>
          <cell r="D7474"/>
          <cell r="E7474"/>
          <cell r="F7474"/>
        </row>
        <row r="7475">
          <cell r="B7475"/>
          <cell r="D7475"/>
          <cell r="E7475"/>
          <cell r="F7475"/>
        </row>
        <row r="7476">
          <cell r="B7476"/>
          <cell r="D7476"/>
          <cell r="E7476"/>
          <cell r="F7476"/>
        </row>
        <row r="7477">
          <cell r="B7477"/>
          <cell r="D7477"/>
          <cell r="E7477"/>
          <cell r="F7477"/>
        </row>
        <row r="7478">
          <cell r="B7478"/>
          <cell r="D7478"/>
          <cell r="E7478"/>
          <cell r="F7478"/>
        </row>
        <row r="7479">
          <cell r="B7479"/>
          <cell r="D7479"/>
          <cell r="E7479"/>
          <cell r="F7479"/>
        </row>
        <row r="7480">
          <cell r="B7480"/>
          <cell r="D7480"/>
          <cell r="E7480"/>
          <cell r="F7480"/>
        </row>
        <row r="7481">
          <cell r="B7481"/>
          <cell r="D7481"/>
          <cell r="E7481"/>
          <cell r="F7481"/>
        </row>
        <row r="7482">
          <cell r="B7482"/>
          <cell r="D7482"/>
          <cell r="E7482"/>
          <cell r="F7482"/>
        </row>
        <row r="7483">
          <cell r="B7483"/>
          <cell r="D7483"/>
          <cell r="E7483"/>
          <cell r="F7483"/>
        </row>
        <row r="7484">
          <cell r="B7484"/>
          <cell r="D7484"/>
          <cell r="E7484"/>
          <cell r="F7484"/>
        </row>
        <row r="7485">
          <cell r="B7485"/>
          <cell r="D7485"/>
          <cell r="E7485"/>
          <cell r="F7485"/>
        </row>
        <row r="7486">
          <cell r="B7486"/>
          <cell r="D7486"/>
          <cell r="E7486"/>
          <cell r="F7486"/>
        </row>
        <row r="7487">
          <cell r="B7487"/>
          <cell r="D7487"/>
          <cell r="E7487"/>
          <cell r="F7487"/>
        </row>
        <row r="7488">
          <cell r="B7488"/>
          <cell r="D7488"/>
          <cell r="E7488"/>
          <cell r="F7488"/>
        </row>
        <row r="7489">
          <cell r="B7489"/>
          <cell r="D7489"/>
          <cell r="E7489"/>
          <cell r="F7489"/>
        </row>
        <row r="7490">
          <cell r="B7490"/>
          <cell r="D7490"/>
          <cell r="E7490"/>
          <cell r="F7490"/>
        </row>
        <row r="7491">
          <cell r="B7491"/>
          <cell r="D7491"/>
          <cell r="E7491"/>
          <cell r="F7491"/>
        </row>
        <row r="7492">
          <cell r="B7492"/>
          <cell r="D7492"/>
          <cell r="E7492"/>
          <cell r="F7492"/>
        </row>
        <row r="7493">
          <cell r="B7493"/>
          <cell r="D7493"/>
          <cell r="E7493"/>
          <cell r="F7493"/>
        </row>
        <row r="7494">
          <cell r="B7494"/>
          <cell r="D7494"/>
          <cell r="E7494"/>
          <cell r="F7494"/>
        </row>
        <row r="7495">
          <cell r="B7495"/>
          <cell r="D7495"/>
          <cell r="E7495"/>
          <cell r="F7495"/>
        </row>
        <row r="7496">
          <cell r="B7496"/>
          <cell r="D7496"/>
          <cell r="E7496"/>
          <cell r="F7496"/>
        </row>
        <row r="7497">
          <cell r="B7497"/>
          <cell r="D7497"/>
          <cell r="E7497"/>
          <cell r="F7497"/>
        </row>
        <row r="7498">
          <cell r="B7498"/>
          <cell r="D7498"/>
          <cell r="E7498"/>
          <cell r="F7498"/>
        </row>
        <row r="7499">
          <cell r="B7499"/>
          <cell r="D7499"/>
          <cell r="E7499"/>
          <cell r="F7499"/>
        </row>
        <row r="7500">
          <cell r="B7500"/>
          <cell r="D7500"/>
          <cell r="E7500"/>
          <cell r="F7500"/>
        </row>
        <row r="7501">
          <cell r="B7501"/>
          <cell r="D7501"/>
          <cell r="E7501"/>
          <cell r="F7501"/>
        </row>
        <row r="7502">
          <cell r="B7502"/>
          <cell r="D7502"/>
          <cell r="E7502"/>
          <cell r="F7502"/>
        </row>
        <row r="7503">
          <cell r="B7503"/>
          <cell r="D7503"/>
          <cell r="E7503"/>
          <cell r="F7503"/>
        </row>
        <row r="7504">
          <cell r="B7504"/>
          <cell r="D7504"/>
          <cell r="E7504"/>
          <cell r="F7504"/>
        </row>
        <row r="7505">
          <cell r="B7505"/>
          <cell r="D7505"/>
          <cell r="E7505"/>
          <cell r="F7505"/>
        </row>
        <row r="7506">
          <cell r="B7506"/>
          <cell r="D7506"/>
          <cell r="E7506"/>
          <cell r="F7506"/>
        </row>
        <row r="7507">
          <cell r="B7507"/>
          <cell r="D7507"/>
          <cell r="E7507"/>
          <cell r="F7507"/>
        </row>
        <row r="7508">
          <cell r="B7508"/>
          <cell r="D7508"/>
          <cell r="E7508"/>
          <cell r="F7508"/>
        </row>
        <row r="7509">
          <cell r="B7509"/>
          <cell r="D7509"/>
          <cell r="E7509"/>
          <cell r="F7509"/>
        </row>
        <row r="7510">
          <cell r="B7510"/>
          <cell r="D7510"/>
          <cell r="E7510"/>
          <cell r="F7510"/>
        </row>
        <row r="7511">
          <cell r="B7511"/>
          <cell r="D7511"/>
          <cell r="E7511"/>
          <cell r="F7511"/>
        </row>
        <row r="7512">
          <cell r="B7512"/>
          <cell r="D7512"/>
          <cell r="E7512"/>
          <cell r="F7512"/>
        </row>
        <row r="7513">
          <cell r="B7513"/>
          <cell r="D7513"/>
          <cell r="E7513"/>
          <cell r="F7513"/>
        </row>
        <row r="7514">
          <cell r="B7514"/>
          <cell r="D7514"/>
          <cell r="E7514"/>
          <cell r="F7514"/>
        </row>
        <row r="7515">
          <cell r="B7515"/>
          <cell r="D7515"/>
          <cell r="E7515"/>
          <cell r="F7515"/>
        </row>
        <row r="7516">
          <cell r="B7516"/>
          <cell r="D7516"/>
          <cell r="E7516"/>
          <cell r="F7516"/>
        </row>
        <row r="7517">
          <cell r="B7517"/>
          <cell r="D7517"/>
          <cell r="E7517"/>
          <cell r="F7517"/>
        </row>
        <row r="7518">
          <cell r="B7518"/>
          <cell r="D7518"/>
          <cell r="E7518"/>
          <cell r="F7518"/>
        </row>
        <row r="7519">
          <cell r="B7519"/>
          <cell r="D7519"/>
          <cell r="E7519"/>
          <cell r="F7519"/>
        </row>
        <row r="7520">
          <cell r="B7520"/>
          <cell r="D7520"/>
          <cell r="E7520"/>
          <cell r="F7520"/>
        </row>
        <row r="7521">
          <cell r="B7521"/>
          <cell r="D7521"/>
          <cell r="E7521"/>
          <cell r="F7521"/>
        </row>
        <row r="7522">
          <cell r="B7522"/>
          <cell r="D7522"/>
          <cell r="E7522"/>
          <cell r="F7522"/>
        </row>
        <row r="7523">
          <cell r="B7523"/>
          <cell r="D7523"/>
          <cell r="E7523"/>
          <cell r="F7523"/>
        </row>
        <row r="7524">
          <cell r="B7524"/>
          <cell r="D7524"/>
          <cell r="E7524"/>
          <cell r="F7524"/>
        </row>
        <row r="7525">
          <cell r="B7525"/>
          <cell r="D7525"/>
          <cell r="E7525"/>
          <cell r="F7525"/>
        </row>
        <row r="7526">
          <cell r="B7526"/>
          <cell r="D7526"/>
          <cell r="E7526"/>
          <cell r="F7526"/>
        </row>
        <row r="7527">
          <cell r="B7527"/>
          <cell r="D7527"/>
          <cell r="E7527"/>
          <cell r="F7527"/>
        </row>
        <row r="7528">
          <cell r="B7528"/>
          <cell r="D7528"/>
          <cell r="E7528"/>
          <cell r="F7528"/>
        </row>
        <row r="7529">
          <cell r="B7529"/>
          <cell r="D7529"/>
          <cell r="E7529"/>
          <cell r="F7529"/>
        </row>
        <row r="7530">
          <cell r="B7530"/>
          <cell r="D7530"/>
          <cell r="E7530"/>
          <cell r="F7530"/>
        </row>
        <row r="7531">
          <cell r="B7531"/>
          <cell r="D7531"/>
          <cell r="E7531"/>
          <cell r="F7531"/>
        </row>
        <row r="7532">
          <cell r="B7532"/>
          <cell r="D7532"/>
          <cell r="E7532"/>
          <cell r="F7532"/>
        </row>
        <row r="7533">
          <cell r="B7533"/>
          <cell r="D7533"/>
          <cell r="E7533"/>
          <cell r="F7533"/>
        </row>
        <row r="7534">
          <cell r="B7534"/>
          <cell r="D7534"/>
          <cell r="E7534"/>
          <cell r="F7534"/>
        </row>
        <row r="7535">
          <cell r="B7535"/>
          <cell r="D7535"/>
          <cell r="E7535"/>
          <cell r="F7535"/>
        </row>
        <row r="7536">
          <cell r="B7536"/>
          <cell r="D7536"/>
          <cell r="E7536"/>
          <cell r="F7536"/>
        </row>
        <row r="7537">
          <cell r="B7537"/>
          <cell r="D7537"/>
          <cell r="E7537"/>
          <cell r="F7537"/>
        </row>
        <row r="7538">
          <cell r="B7538"/>
          <cell r="D7538"/>
          <cell r="E7538"/>
          <cell r="F7538"/>
        </row>
        <row r="7539">
          <cell r="B7539"/>
          <cell r="D7539"/>
          <cell r="E7539"/>
          <cell r="F7539"/>
        </row>
        <row r="7540">
          <cell r="B7540"/>
          <cell r="D7540"/>
          <cell r="E7540"/>
          <cell r="F7540"/>
        </row>
        <row r="7541">
          <cell r="B7541"/>
          <cell r="D7541"/>
          <cell r="E7541"/>
          <cell r="F7541"/>
        </row>
        <row r="7542">
          <cell r="B7542"/>
          <cell r="D7542"/>
          <cell r="E7542"/>
          <cell r="F7542"/>
        </row>
        <row r="7543">
          <cell r="B7543"/>
          <cell r="D7543"/>
          <cell r="E7543"/>
          <cell r="F7543"/>
        </row>
        <row r="7544">
          <cell r="B7544"/>
          <cell r="D7544"/>
          <cell r="E7544"/>
          <cell r="F7544"/>
        </row>
        <row r="7545">
          <cell r="B7545"/>
          <cell r="D7545"/>
          <cell r="E7545"/>
          <cell r="F7545"/>
        </row>
        <row r="7546">
          <cell r="B7546"/>
          <cell r="D7546"/>
          <cell r="E7546"/>
          <cell r="F7546"/>
        </row>
        <row r="7547">
          <cell r="B7547"/>
          <cell r="D7547"/>
          <cell r="E7547"/>
          <cell r="F7547"/>
        </row>
        <row r="7548">
          <cell r="B7548"/>
          <cell r="D7548"/>
          <cell r="E7548"/>
          <cell r="F7548"/>
        </row>
        <row r="7549">
          <cell r="B7549"/>
          <cell r="D7549"/>
          <cell r="E7549"/>
          <cell r="F7549"/>
        </row>
        <row r="7550">
          <cell r="B7550"/>
          <cell r="D7550"/>
          <cell r="E7550"/>
          <cell r="F7550"/>
        </row>
        <row r="7551">
          <cell r="B7551"/>
          <cell r="D7551"/>
          <cell r="E7551"/>
          <cell r="F7551"/>
        </row>
        <row r="7552">
          <cell r="B7552"/>
          <cell r="D7552"/>
          <cell r="E7552"/>
          <cell r="F7552"/>
        </row>
        <row r="7553">
          <cell r="B7553"/>
          <cell r="D7553"/>
          <cell r="E7553"/>
          <cell r="F7553"/>
        </row>
        <row r="7554">
          <cell r="B7554"/>
          <cell r="D7554"/>
          <cell r="E7554"/>
          <cell r="F7554"/>
        </row>
        <row r="7555">
          <cell r="B7555"/>
          <cell r="D7555"/>
          <cell r="E7555"/>
          <cell r="F7555"/>
        </row>
        <row r="7556">
          <cell r="B7556"/>
          <cell r="D7556"/>
          <cell r="E7556"/>
          <cell r="F7556"/>
        </row>
        <row r="7557">
          <cell r="B7557"/>
          <cell r="D7557"/>
          <cell r="E7557"/>
          <cell r="F7557"/>
        </row>
        <row r="7558">
          <cell r="B7558"/>
          <cell r="D7558"/>
          <cell r="E7558"/>
          <cell r="F7558"/>
        </row>
        <row r="7559">
          <cell r="B7559"/>
          <cell r="D7559"/>
          <cell r="E7559"/>
          <cell r="F7559"/>
        </row>
        <row r="7560">
          <cell r="B7560"/>
          <cell r="D7560"/>
          <cell r="E7560"/>
          <cell r="F7560"/>
        </row>
        <row r="7561">
          <cell r="B7561"/>
          <cell r="D7561"/>
          <cell r="E7561"/>
          <cell r="F7561"/>
        </row>
        <row r="7562">
          <cell r="B7562"/>
          <cell r="D7562"/>
          <cell r="E7562"/>
          <cell r="F7562"/>
        </row>
        <row r="7563">
          <cell r="B7563"/>
          <cell r="D7563"/>
          <cell r="E7563"/>
          <cell r="F7563"/>
        </row>
        <row r="7564">
          <cell r="B7564"/>
          <cell r="D7564"/>
          <cell r="E7564"/>
          <cell r="F7564"/>
        </row>
        <row r="7565">
          <cell r="B7565"/>
          <cell r="D7565"/>
          <cell r="E7565"/>
          <cell r="F7565"/>
        </row>
        <row r="7566">
          <cell r="B7566"/>
          <cell r="D7566"/>
          <cell r="E7566"/>
          <cell r="F7566"/>
        </row>
        <row r="7567">
          <cell r="B7567"/>
          <cell r="D7567"/>
          <cell r="E7567"/>
          <cell r="F7567"/>
        </row>
        <row r="7568">
          <cell r="B7568"/>
          <cell r="D7568"/>
          <cell r="E7568"/>
          <cell r="F7568"/>
        </row>
        <row r="7569">
          <cell r="B7569"/>
          <cell r="D7569"/>
          <cell r="E7569"/>
          <cell r="F7569"/>
        </row>
        <row r="7570">
          <cell r="B7570"/>
          <cell r="D7570"/>
          <cell r="E7570"/>
          <cell r="F7570"/>
        </row>
        <row r="7571">
          <cell r="B7571"/>
          <cell r="D7571"/>
          <cell r="E7571"/>
          <cell r="F7571"/>
        </row>
        <row r="7572">
          <cell r="B7572"/>
          <cell r="D7572"/>
          <cell r="E7572"/>
          <cell r="F7572"/>
        </row>
        <row r="7573">
          <cell r="B7573"/>
          <cell r="D7573"/>
          <cell r="E7573"/>
          <cell r="F7573"/>
        </row>
        <row r="7574">
          <cell r="B7574"/>
          <cell r="D7574"/>
          <cell r="E7574"/>
          <cell r="F7574"/>
        </row>
        <row r="7575">
          <cell r="B7575"/>
          <cell r="D7575"/>
          <cell r="E7575"/>
          <cell r="F7575"/>
        </row>
        <row r="7576">
          <cell r="B7576"/>
          <cell r="D7576"/>
          <cell r="E7576"/>
          <cell r="F7576"/>
        </row>
        <row r="7577">
          <cell r="B7577"/>
          <cell r="D7577"/>
          <cell r="E7577"/>
          <cell r="F7577"/>
        </row>
        <row r="7578">
          <cell r="B7578"/>
          <cell r="D7578"/>
          <cell r="E7578"/>
          <cell r="F7578"/>
        </row>
        <row r="7579">
          <cell r="B7579"/>
          <cell r="D7579"/>
          <cell r="E7579"/>
          <cell r="F7579"/>
        </row>
        <row r="7580">
          <cell r="B7580"/>
          <cell r="D7580"/>
          <cell r="E7580"/>
          <cell r="F7580"/>
        </row>
        <row r="7581">
          <cell r="B7581"/>
          <cell r="D7581"/>
          <cell r="E7581"/>
          <cell r="F7581"/>
        </row>
        <row r="7582">
          <cell r="B7582"/>
          <cell r="D7582"/>
          <cell r="E7582"/>
          <cell r="F7582"/>
        </row>
        <row r="7583">
          <cell r="B7583"/>
          <cell r="D7583"/>
          <cell r="E7583"/>
          <cell r="F7583"/>
        </row>
        <row r="7584">
          <cell r="B7584"/>
          <cell r="D7584"/>
          <cell r="E7584"/>
          <cell r="F7584"/>
        </row>
        <row r="7585">
          <cell r="B7585"/>
          <cell r="D7585"/>
          <cell r="E7585"/>
          <cell r="F7585"/>
        </row>
        <row r="7586">
          <cell r="B7586"/>
          <cell r="D7586"/>
          <cell r="E7586"/>
          <cell r="F7586"/>
        </row>
        <row r="7587">
          <cell r="B7587"/>
          <cell r="D7587"/>
          <cell r="E7587"/>
          <cell r="F7587"/>
        </row>
        <row r="7588">
          <cell r="B7588"/>
          <cell r="D7588"/>
          <cell r="E7588"/>
          <cell r="F7588"/>
        </row>
        <row r="7589">
          <cell r="B7589"/>
          <cell r="D7589"/>
          <cell r="E7589"/>
          <cell r="F7589"/>
        </row>
        <row r="7590">
          <cell r="B7590"/>
          <cell r="D7590"/>
          <cell r="E7590"/>
          <cell r="F7590"/>
        </row>
        <row r="7591">
          <cell r="B7591"/>
          <cell r="D7591"/>
          <cell r="E7591"/>
          <cell r="F7591"/>
        </row>
        <row r="7592">
          <cell r="B7592"/>
          <cell r="D7592"/>
          <cell r="E7592"/>
          <cell r="F7592"/>
        </row>
        <row r="7593">
          <cell r="B7593"/>
          <cell r="D7593"/>
          <cell r="E7593"/>
          <cell r="F7593"/>
        </row>
        <row r="7594">
          <cell r="B7594"/>
          <cell r="D7594"/>
          <cell r="E7594"/>
          <cell r="F7594"/>
        </row>
        <row r="7595">
          <cell r="B7595"/>
          <cell r="D7595"/>
          <cell r="E7595"/>
          <cell r="F7595"/>
        </row>
        <row r="7596">
          <cell r="B7596"/>
          <cell r="D7596"/>
          <cell r="E7596"/>
          <cell r="F7596"/>
        </row>
        <row r="7597">
          <cell r="B7597"/>
          <cell r="D7597"/>
          <cell r="E7597"/>
          <cell r="F7597"/>
        </row>
        <row r="7598">
          <cell r="B7598"/>
          <cell r="D7598"/>
          <cell r="E7598"/>
          <cell r="F7598"/>
        </row>
        <row r="7599">
          <cell r="B7599"/>
          <cell r="D7599"/>
          <cell r="E7599"/>
          <cell r="F7599"/>
        </row>
        <row r="7600">
          <cell r="B7600"/>
          <cell r="D7600"/>
          <cell r="E7600"/>
          <cell r="F7600"/>
        </row>
        <row r="7601">
          <cell r="B7601"/>
          <cell r="D7601"/>
          <cell r="E7601"/>
          <cell r="F7601"/>
        </row>
        <row r="7602">
          <cell r="B7602"/>
          <cell r="D7602"/>
          <cell r="E7602"/>
          <cell r="F7602"/>
        </row>
        <row r="7603">
          <cell r="B7603"/>
          <cell r="D7603"/>
          <cell r="E7603"/>
          <cell r="F7603"/>
        </row>
        <row r="7604">
          <cell r="B7604"/>
          <cell r="D7604"/>
          <cell r="E7604"/>
          <cell r="F7604"/>
        </row>
        <row r="7605">
          <cell r="B7605"/>
          <cell r="D7605"/>
          <cell r="E7605"/>
          <cell r="F7605"/>
        </row>
        <row r="7606">
          <cell r="B7606"/>
          <cell r="D7606"/>
          <cell r="E7606"/>
          <cell r="F7606"/>
        </row>
        <row r="7607">
          <cell r="B7607"/>
          <cell r="D7607"/>
          <cell r="E7607"/>
          <cell r="F7607"/>
        </row>
        <row r="7608">
          <cell r="B7608"/>
          <cell r="D7608"/>
          <cell r="E7608"/>
          <cell r="F7608"/>
        </row>
        <row r="7609">
          <cell r="B7609"/>
          <cell r="D7609"/>
          <cell r="E7609"/>
          <cell r="F7609"/>
        </row>
        <row r="7610">
          <cell r="B7610"/>
          <cell r="D7610"/>
          <cell r="E7610"/>
          <cell r="F7610"/>
        </row>
        <row r="7611">
          <cell r="B7611"/>
          <cell r="D7611"/>
          <cell r="E7611"/>
          <cell r="F7611"/>
        </row>
        <row r="7612">
          <cell r="B7612"/>
          <cell r="D7612"/>
          <cell r="E7612"/>
          <cell r="F7612"/>
        </row>
        <row r="7613">
          <cell r="B7613"/>
          <cell r="D7613"/>
          <cell r="E7613"/>
          <cell r="F7613"/>
        </row>
        <row r="7614">
          <cell r="B7614"/>
          <cell r="D7614"/>
          <cell r="E7614"/>
          <cell r="F7614"/>
        </row>
        <row r="7615">
          <cell r="B7615"/>
          <cell r="D7615"/>
          <cell r="E7615"/>
          <cell r="F7615"/>
        </row>
        <row r="7616">
          <cell r="B7616"/>
          <cell r="D7616"/>
          <cell r="E7616"/>
          <cell r="F7616"/>
        </row>
        <row r="7617">
          <cell r="B7617"/>
          <cell r="D7617"/>
          <cell r="E7617"/>
          <cell r="F7617"/>
        </row>
        <row r="7618">
          <cell r="B7618"/>
          <cell r="D7618"/>
          <cell r="E7618"/>
          <cell r="F7618"/>
        </row>
        <row r="7619">
          <cell r="B7619"/>
          <cell r="D7619"/>
          <cell r="E7619"/>
          <cell r="F7619"/>
        </row>
        <row r="7620">
          <cell r="B7620"/>
          <cell r="D7620"/>
          <cell r="E7620"/>
          <cell r="F7620"/>
        </row>
        <row r="7621">
          <cell r="B7621"/>
          <cell r="D7621"/>
          <cell r="E7621"/>
          <cell r="F7621"/>
        </row>
        <row r="7622">
          <cell r="B7622"/>
          <cell r="D7622"/>
          <cell r="E7622"/>
          <cell r="F7622"/>
        </row>
        <row r="7623">
          <cell r="B7623"/>
          <cell r="D7623"/>
          <cell r="E7623"/>
          <cell r="F7623"/>
        </row>
        <row r="7624">
          <cell r="B7624"/>
          <cell r="D7624"/>
          <cell r="E7624"/>
          <cell r="F7624"/>
        </row>
        <row r="7625">
          <cell r="B7625"/>
          <cell r="D7625"/>
          <cell r="E7625"/>
          <cell r="F7625"/>
        </row>
        <row r="7626">
          <cell r="B7626"/>
          <cell r="D7626"/>
          <cell r="E7626"/>
          <cell r="F7626"/>
        </row>
        <row r="7627">
          <cell r="B7627"/>
          <cell r="D7627"/>
          <cell r="E7627"/>
          <cell r="F7627"/>
        </row>
        <row r="7628">
          <cell r="B7628"/>
          <cell r="D7628"/>
          <cell r="E7628"/>
          <cell r="F7628"/>
        </row>
        <row r="7629">
          <cell r="B7629"/>
          <cell r="D7629"/>
          <cell r="E7629"/>
          <cell r="F7629"/>
        </row>
        <row r="7630">
          <cell r="B7630"/>
          <cell r="D7630"/>
          <cell r="E7630"/>
          <cell r="F7630"/>
        </row>
        <row r="7631">
          <cell r="B7631"/>
          <cell r="D7631"/>
          <cell r="E7631"/>
          <cell r="F7631"/>
        </row>
        <row r="7632">
          <cell r="B7632"/>
          <cell r="D7632"/>
          <cell r="E7632"/>
          <cell r="F7632"/>
        </row>
        <row r="7633">
          <cell r="B7633"/>
          <cell r="D7633"/>
          <cell r="E7633"/>
          <cell r="F7633"/>
        </row>
        <row r="7634">
          <cell r="B7634"/>
          <cell r="D7634"/>
          <cell r="E7634"/>
          <cell r="F7634"/>
        </row>
        <row r="7635">
          <cell r="B7635"/>
          <cell r="D7635"/>
          <cell r="E7635"/>
          <cell r="F7635"/>
        </row>
        <row r="7636">
          <cell r="B7636"/>
          <cell r="D7636"/>
          <cell r="E7636"/>
          <cell r="F7636"/>
        </row>
        <row r="7637">
          <cell r="B7637"/>
          <cell r="D7637"/>
          <cell r="E7637"/>
          <cell r="F7637"/>
        </row>
        <row r="7638">
          <cell r="B7638"/>
          <cell r="D7638"/>
          <cell r="E7638"/>
          <cell r="F7638"/>
        </row>
        <row r="7639">
          <cell r="B7639"/>
          <cell r="D7639"/>
          <cell r="E7639"/>
          <cell r="F7639"/>
        </row>
        <row r="7640">
          <cell r="B7640"/>
          <cell r="D7640"/>
          <cell r="E7640"/>
          <cell r="F7640"/>
        </row>
        <row r="7641">
          <cell r="B7641"/>
          <cell r="D7641"/>
          <cell r="E7641"/>
          <cell r="F7641"/>
        </row>
        <row r="7642">
          <cell r="B7642"/>
          <cell r="D7642"/>
          <cell r="E7642"/>
          <cell r="F7642"/>
        </row>
        <row r="7643">
          <cell r="B7643"/>
          <cell r="D7643"/>
          <cell r="E7643"/>
          <cell r="F7643"/>
        </row>
        <row r="7644">
          <cell r="B7644"/>
          <cell r="D7644"/>
          <cell r="E7644"/>
          <cell r="F7644"/>
        </row>
        <row r="7645">
          <cell r="B7645"/>
          <cell r="D7645"/>
          <cell r="E7645"/>
          <cell r="F7645"/>
        </row>
        <row r="7646">
          <cell r="B7646"/>
          <cell r="D7646"/>
          <cell r="E7646"/>
          <cell r="F7646"/>
        </row>
        <row r="7647">
          <cell r="B7647"/>
          <cell r="D7647"/>
          <cell r="E7647"/>
          <cell r="F7647"/>
        </row>
        <row r="7648">
          <cell r="B7648"/>
          <cell r="D7648"/>
          <cell r="E7648"/>
          <cell r="F7648"/>
        </row>
        <row r="7649">
          <cell r="B7649"/>
          <cell r="D7649"/>
          <cell r="E7649"/>
          <cell r="F7649"/>
        </row>
        <row r="7650">
          <cell r="B7650"/>
          <cell r="D7650"/>
          <cell r="E7650"/>
          <cell r="F7650"/>
        </row>
        <row r="7651">
          <cell r="B7651"/>
          <cell r="D7651"/>
          <cell r="E7651"/>
          <cell r="F7651"/>
        </row>
        <row r="7652">
          <cell r="B7652"/>
          <cell r="D7652"/>
          <cell r="E7652"/>
          <cell r="F7652"/>
        </row>
        <row r="7653">
          <cell r="B7653"/>
          <cell r="D7653"/>
          <cell r="E7653"/>
          <cell r="F7653"/>
        </row>
        <row r="7654">
          <cell r="B7654"/>
          <cell r="D7654"/>
          <cell r="E7654"/>
          <cell r="F7654"/>
        </row>
        <row r="7655">
          <cell r="B7655"/>
          <cell r="D7655"/>
          <cell r="E7655"/>
          <cell r="F7655"/>
        </row>
        <row r="7656">
          <cell r="B7656"/>
          <cell r="D7656"/>
          <cell r="E7656"/>
          <cell r="F7656"/>
        </row>
        <row r="7657">
          <cell r="B7657"/>
          <cell r="D7657"/>
          <cell r="E7657"/>
          <cell r="F7657"/>
        </row>
        <row r="7658">
          <cell r="B7658"/>
          <cell r="D7658"/>
          <cell r="E7658"/>
          <cell r="F7658"/>
        </row>
        <row r="7659">
          <cell r="B7659"/>
          <cell r="D7659"/>
          <cell r="E7659"/>
          <cell r="F7659"/>
        </row>
        <row r="7660">
          <cell r="B7660"/>
          <cell r="D7660"/>
          <cell r="E7660"/>
          <cell r="F7660"/>
        </row>
        <row r="7661">
          <cell r="B7661"/>
          <cell r="D7661"/>
          <cell r="E7661"/>
          <cell r="F7661"/>
        </row>
        <row r="7662">
          <cell r="B7662"/>
          <cell r="D7662"/>
          <cell r="E7662"/>
          <cell r="F7662"/>
        </row>
        <row r="7663">
          <cell r="B7663"/>
          <cell r="D7663"/>
          <cell r="E7663"/>
          <cell r="F7663"/>
        </row>
        <row r="7664">
          <cell r="B7664"/>
          <cell r="D7664"/>
          <cell r="E7664"/>
          <cell r="F7664"/>
        </row>
        <row r="7665">
          <cell r="B7665"/>
          <cell r="D7665"/>
          <cell r="E7665"/>
          <cell r="F7665"/>
        </row>
        <row r="7666">
          <cell r="B7666"/>
          <cell r="D7666"/>
          <cell r="E7666"/>
          <cell r="F7666"/>
        </row>
        <row r="7667">
          <cell r="B7667"/>
          <cell r="D7667"/>
          <cell r="E7667"/>
          <cell r="F7667"/>
        </row>
        <row r="7668">
          <cell r="B7668"/>
          <cell r="D7668"/>
          <cell r="E7668"/>
          <cell r="F7668"/>
        </row>
        <row r="7669">
          <cell r="B7669"/>
          <cell r="D7669"/>
          <cell r="E7669"/>
          <cell r="F7669"/>
        </row>
        <row r="7670">
          <cell r="B7670"/>
          <cell r="D7670"/>
          <cell r="E7670"/>
          <cell r="F7670"/>
        </row>
        <row r="7671">
          <cell r="B7671"/>
          <cell r="D7671"/>
          <cell r="E7671"/>
          <cell r="F7671"/>
        </row>
        <row r="7672">
          <cell r="B7672"/>
          <cell r="D7672"/>
          <cell r="E7672"/>
          <cell r="F7672"/>
        </row>
        <row r="7673">
          <cell r="B7673"/>
          <cell r="D7673"/>
          <cell r="E7673"/>
          <cell r="F7673"/>
        </row>
        <row r="7674">
          <cell r="B7674"/>
          <cell r="D7674"/>
          <cell r="E7674"/>
          <cell r="F7674"/>
        </row>
        <row r="7675">
          <cell r="B7675"/>
          <cell r="D7675"/>
          <cell r="E7675"/>
          <cell r="F7675"/>
        </row>
        <row r="7676">
          <cell r="B7676"/>
          <cell r="D7676"/>
          <cell r="E7676"/>
          <cell r="F7676"/>
        </row>
        <row r="7677">
          <cell r="B7677"/>
          <cell r="D7677"/>
          <cell r="E7677"/>
          <cell r="F7677"/>
        </row>
        <row r="7678">
          <cell r="B7678"/>
          <cell r="D7678"/>
          <cell r="E7678"/>
          <cell r="F7678"/>
        </row>
        <row r="7679">
          <cell r="B7679"/>
          <cell r="D7679"/>
          <cell r="E7679"/>
          <cell r="F7679"/>
        </row>
        <row r="7680">
          <cell r="B7680"/>
          <cell r="D7680"/>
          <cell r="E7680"/>
          <cell r="F7680"/>
        </row>
        <row r="7681">
          <cell r="B7681"/>
          <cell r="D7681"/>
          <cell r="E7681"/>
          <cell r="F7681"/>
        </row>
        <row r="7682">
          <cell r="B7682"/>
          <cell r="D7682"/>
          <cell r="E7682"/>
          <cell r="F7682"/>
        </row>
        <row r="7683">
          <cell r="B7683"/>
          <cell r="D7683"/>
          <cell r="E7683"/>
          <cell r="F7683"/>
        </row>
        <row r="7684">
          <cell r="B7684"/>
          <cell r="D7684"/>
          <cell r="E7684"/>
          <cell r="F7684"/>
        </row>
        <row r="7685">
          <cell r="B7685"/>
          <cell r="D7685"/>
          <cell r="E7685"/>
          <cell r="F7685"/>
        </row>
        <row r="7686">
          <cell r="B7686"/>
          <cell r="D7686"/>
          <cell r="E7686"/>
          <cell r="F7686"/>
        </row>
        <row r="7687">
          <cell r="B7687"/>
          <cell r="D7687"/>
          <cell r="E7687"/>
          <cell r="F7687"/>
        </row>
        <row r="7688">
          <cell r="B7688"/>
          <cell r="D7688"/>
          <cell r="E7688"/>
          <cell r="F7688"/>
        </row>
        <row r="7689">
          <cell r="B7689"/>
          <cell r="D7689"/>
          <cell r="E7689"/>
          <cell r="F7689"/>
        </row>
        <row r="7690">
          <cell r="B7690"/>
          <cell r="D7690"/>
          <cell r="E7690"/>
          <cell r="F7690"/>
        </row>
        <row r="7691">
          <cell r="B7691"/>
          <cell r="D7691"/>
          <cell r="E7691"/>
          <cell r="F7691"/>
        </row>
        <row r="7692">
          <cell r="B7692"/>
          <cell r="D7692"/>
          <cell r="E7692"/>
          <cell r="F7692"/>
        </row>
        <row r="7693">
          <cell r="B7693"/>
          <cell r="D7693"/>
          <cell r="E7693"/>
          <cell r="F7693"/>
        </row>
        <row r="7694">
          <cell r="B7694"/>
          <cell r="D7694"/>
          <cell r="E7694"/>
          <cell r="F7694"/>
        </row>
        <row r="7695">
          <cell r="B7695"/>
          <cell r="D7695"/>
          <cell r="E7695"/>
          <cell r="F7695"/>
        </row>
        <row r="7696">
          <cell r="B7696"/>
          <cell r="D7696"/>
          <cell r="E7696"/>
          <cell r="F7696"/>
        </row>
        <row r="7697">
          <cell r="B7697"/>
          <cell r="D7697"/>
          <cell r="E7697"/>
          <cell r="F7697"/>
        </row>
        <row r="7698">
          <cell r="B7698"/>
          <cell r="D7698"/>
          <cell r="E7698"/>
          <cell r="F7698"/>
        </row>
        <row r="7699">
          <cell r="B7699"/>
          <cell r="D7699"/>
          <cell r="E7699"/>
          <cell r="F7699"/>
        </row>
        <row r="7700">
          <cell r="B7700"/>
          <cell r="D7700"/>
          <cell r="E7700"/>
          <cell r="F7700"/>
        </row>
        <row r="7701">
          <cell r="B7701"/>
          <cell r="D7701"/>
          <cell r="E7701"/>
          <cell r="F7701"/>
        </row>
        <row r="7702">
          <cell r="B7702"/>
          <cell r="D7702"/>
          <cell r="E7702"/>
          <cell r="F7702"/>
        </row>
        <row r="7703">
          <cell r="B7703"/>
          <cell r="D7703"/>
          <cell r="E7703"/>
          <cell r="F7703"/>
        </row>
        <row r="7704">
          <cell r="B7704"/>
          <cell r="D7704"/>
          <cell r="E7704"/>
          <cell r="F7704"/>
        </row>
        <row r="7705">
          <cell r="B7705"/>
          <cell r="D7705"/>
          <cell r="E7705"/>
          <cell r="F7705"/>
        </row>
        <row r="7706">
          <cell r="B7706"/>
          <cell r="D7706"/>
          <cell r="E7706"/>
          <cell r="F7706"/>
        </row>
        <row r="7707">
          <cell r="B7707"/>
          <cell r="D7707"/>
          <cell r="E7707"/>
          <cell r="F7707"/>
        </row>
        <row r="7708">
          <cell r="B7708"/>
          <cell r="D7708"/>
          <cell r="E7708"/>
          <cell r="F7708"/>
        </row>
        <row r="7709">
          <cell r="B7709"/>
          <cell r="D7709"/>
          <cell r="E7709"/>
          <cell r="F7709"/>
        </row>
        <row r="7710">
          <cell r="B7710"/>
          <cell r="D7710"/>
          <cell r="E7710"/>
          <cell r="F7710"/>
        </row>
        <row r="7711">
          <cell r="B7711"/>
          <cell r="D7711"/>
          <cell r="E7711"/>
          <cell r="F7711"/>
        </row>
        <row r="7712">
          <cell r="B7712"/>
          <cell r="D7712"/>
          <cell r="E7712"/>
          <cell r="F7712"/>
        </row>
        <row r="7713">
          <cell r="B7713"/>
          <cell r="D7713"/>
          <cell r="E7713"/>
          <cell r="F7713"/>
        </row>
        <row r="7714">
          <cell r="B7714"/>
          <cell r="D7714"/>
          <cell r="E7714"/>
          <cell r="F7714"/>
        </row>
        <row r="7715">
          <cell r="B7715"/>
          <cell r="D7715"/>
          <cell r="E7715"/>
          <cell r="F7715"/>
        </row>
        <row r="7716">
          <cell r="B7716"/>
          <cell r="D7716"/>
          <cell r="E7716"/>
          <cell r="F7716"/>
        </row>
        <row r="7717">
          <cell r="B7717"/>
          <cell r="D7717"/>
          <cell r="E7717"/>
          <cell r="F7717"/>
        </row>
        <row r="7718">
          <cell r="B7718"/>
          <cell r="D7718"/>
          <cell r="E7718"/>
          <cell r="F7718"/>
        </row>
        <row r="7719">
          <cell r="B7719"/>
          <cell r="D7719"/>
          <cell r="E7719"/>
          <cell r="F7719"/>
        </row>
        <row r="7720">
          <cell r="B7720"/>
          <cell r="D7720"/>
          <cell r="E7720"/>
          <cell r="F7720"/>
        </row>
        <row r="7721">
          <cell r="B7721"/>
          <cell r="D7721"/>
          <cell r="E7721"/>
          <cell r="F7721"/>
        </row>
        <row r="7722">
          <cell r="B7722"/>
          <cell r="D7722"/>
          <cell r="E7722"/>
          <cell r="F7722"/>
        </row>
        <row r="7723">
          <cell r="B7723"/>
          <cell r="D7723"/>
          <cell r="E7723"/>
          <cell r="F7723"/>
        </row>
        <row r="7724">
          <cell r="B7724"/>
          <cell r="D7724"/>
          <cell r="E7724"/>
          <cell r="F7724"/>
        </row>
        <row r="7725">
          <cell r="B7725"/>
          <cell r="D7725"/>
          <cell r="E7725"/>
          <cell r="F7725"/>
        </row>
        <row r="7726">
          <cell r="B7726"/>
          <cell r="D7726"/>
          <cell r="E7726"/>
          <cell r="F7726"/>
        </row>
        <row r="7727">
          <cell r="B7727"/>
          <cell r="D7727"/>
          <cell r="E7727"/>
          <cell r="F7727"/>
        </row>
        <row r="7728">
          <cell r="B7728"/>
          <cell r="D7728"/>
          <cell r="E7728"/>
          <cell r="F7728"/>
        </row>
        <row r="7729">
          <cell r="B7729"/>
          <cell r="D7729"/>
          <cell r="E7729"/>
          <cell r="F7729"/>
        </row>
        <row r="7730">
          <cell r="B7730"/>
          <cell r="D7730"/>
          <cell r="E7730"/>
          <cell r="F7730"/>
        </row>
        <row r="7731">
          <cell r="B7731"/>
          <cell r="D7731"/>
          <cell r="E7731"/>
          <cell r="F7731"/>
        </row>
        <row r="7732">
          <cell r="B7732"/>
          <cell r="D7732"/>
          <cell r="E7732"/>
          <cell r="F7732"/>
        </row>
        <row r="7733">
          <cell r="B7733"/>
          <cell r="D7733"/>
          <cell r="E7733"/>
          <cell r="F7733"/>
        </row>
        <row r="7734">
          <cell r="B7734"/>
          <cell r="D7734"/>
          <cell r="E7734"/>
          <cell r="F7734"/>
        </row>
        <row r="7735">
          <cell r="B7735"/>
          <cell r="D7735"/>
          <cell r="E7735"/>
          <cell r="F7735"/>
        </row>
        <row r="7736">
          <cell r="B7736"/>
          <cell r="D7736"/>
          <cell r="E7736"/>
          <cell r="F7736"/>
        </row>
        <row r="7737">
          <cell r="B7737"/>
          <cell r="D7737"/>
          <cell r="E7737"/>
          <cell r="F7737"/>
        </row>
        <row r="7738">
          <cell r="B7738"/>
          <cell r="D7738"/>
          <cell r="E7738"/>
          <cell r="F7738"/>
        </row>
        <row r="7739">
          <cell r="B7739"/>
          <cell r="D7739"/>
          <cell r="E7739"/>
          <cell r="F7739"/>
        </row>
        <row r="7740">
          <cell r="B7740"/>
          <cell r="D7740"/>
          <cell r="E7740"/>
          <cell r="F7740"/>
        </row>
        <row r="7741">
          <cell r="B7741"/>
          <cell r="D7741"/>
          <cell r="E7741"/>
          <cell r="F7741"/>
        </row>
        <row r="7742">
          <cell r="B7742"/>
          <cell r="D7742"/>
          <cell r="E7742"/>
          <cell r="F7742"/>
        </row>
        <row r="7743">
          <cell r="B7743"/>
          <cell r="D7743"/>
          <cell r="E7743"/>
          <cell r="F7743"/>
        </row>
        <row r="7744">
          <cell r="B7744"/>
          <cell r="D7744"/>
          <cell r="E7744"/>
          <cell r="F7744"/>
        </row>
        <row r="7745">
          <cell r="B7745"/>
          <cell r="D7745"/>
          <cell r="E7745"/>
          <cell r="F7745"/>
        </row>
        <row r="7746">
          <cell r="B7746"/>
          <cell r="D7746"/>
          <cell r="E7746"/>
          <cell r="F7746"/>
        </row>
        <row r="7747">
          <cell r="B7747"/>
          <cell r="D7747"/>
          <cell r="E7747"/>
          <cell r="F7747"/>
        </row>
        <row r="7748">
          <cell r="B7748"/>
          <cell r="D7748"/>
          <cell r="E7748"/>
          <cell r="F7748"/>
        </row>
        <row r="7749">
          <cell r="B7749"/>
          <cell r="D7749"/>
          <cell r="E7749"/>
          <cell r="F7749"/>
        </row>
        <row r="7750">
          <cell r="B7750"/>
          <cell r="D7750"/>
          <cell r="E7750"/>
          <cell r="F7750"/>
        </row>
        <row r="7751">
          <cell r="B7751"/>
          <cell r="D7751"/>
          <cell r="E7751"/>
          <cell r="F7751"/>
        </row>
        <row r="7752">
          <cell r="B7752"/>
          <cell r="D7752"/>
          <cell r="E7752"/>
          <cell r="F7752"/>
        </row>
        <row r="7753">
          <cell r="B7753"/>
          <cell r="D7753"/>
          <cell r="E7753"/>
          <cell r="F7753"/>
        </row>
        <row r="7754">
          <cell r="B7754"/>
          <cell r="D7754"/>
          <cell r="E7754"/>
          <cell r="F7754"/>
        </row>
        <row r="7755">
          <cell r="B7755"/>
          <cell r="D7755"/>
          <cell r="E7755"/>
          <cell r="F7755"/>
        </row>
        <row r="7756">
          <cell r="B7756"/>
          <cell r="D7756"/>
          <cell r="E7756"/>
          <cell r="F7756"/>
        </row>
        <row r="7757">
          <cell r="B7757"/>
          <cell r="D7757"/>
          <cell r="E7757"/>
          <cell r="F7757"/>
        </row>
        <row r="7758">
          <cell r="B7758"/>
          <cell r="D7758"/>
          <cell r="E7758"/>
          <cell r="F7758"/>
        </row>
        <row r="7759">
          <cell r="B7759"/>
          <cell r="D7759"/>
          <cell r="E7759"/>
          <cell r="F7759"/>
        </row>
        <row r="7760">
          <cell r="B7760"/>
          <cell r="D7760"/>
          <cell r="E7760"/>
          <cell r="F7760"/>
        </row>
        <row r="7761">
          <cell r="B7761"/>
          <cell r="D7761"/>
          <cell r="E7761"/>
          <cell r="F7761"/>
        </row>
        <row r="7762">
          <cell r="B7762"/>
          <cell r="D7762"/>
          <cell r="E7762"/>
          <cell r="F7762"/>
        </row>
        <row r="7763">
          <cell r="B7763"/>
          <cell r="D7763"/>
          <cell r="E7763"/>
          <cell r="F7763"/>
        </row>
        <row r="7764">
          <cell r="B7764"/>
          <cell r="D7764"/>
          <cell r="E7764"/>
          <cell r="F7764"/>
        </row>
        <row r="7765">
          <cell r="B7765"/>
          <cell r="D7765"/>
          <cell r="E7765"/>
          <cell r="F7765"/>
        </row>
        <row r="7766">
          <cell r="B7766"/>
          <cell r="D7766"/>
          <cell r="E7766"/>
          <cell r="F7766"/>
        </row>
        <row r="7767">
          <cell r="B7767"/>
          <cell r="D7767"/>
          <cell r="E7767"/>
          <cell r="F7767"/>
        </row>
        <row r="7768">
          <cell r="B7768"/>
          <cell r="D7768"/>
          <cell r="E7768"/>
          <cell r="F7768"/>
        </row>
        <row r="7769">
          <cell r="B7769"/>
          <cell r="D7769"/>
          <cell r="E7769"/>
          <cell r="F7769"/>
        </row>
        <row r="7770">
          <cell r="B7770"/>
          <cell r="D7770"/>
          <cell r="E7770"/>
          <cell r="F7770"/>
        </row>
        <row r="7771">
          <cell r="B7771"/>
          <cell r="D7771"/>
          <cell r="E7771"/>
          <cell r="F7771"/>
        </row>
        <row r="7772">
          <cell r="B7772"/>
          <cell r="D7772"/>
          <cell r="E7772"/>
          <cell r="F7772"/>
        </row>
        <row r="7773">
          <cell r="B7773"/>
          <cell r="D7773"/>
          <cell r="E7773"/>
          <cell r="F7773"/>
        </row>
        <row r="7774">
          <cell r="B7774"/>
          <cell r="D7774"/>
          <cell r="E7774"/>
          <cell r="F7774"/>
        </row>
        <row r="7775">
          <cell r="B7775"/>
          <cell r="D7775"/>
          <cell r="E7775"/>
          <cell r="F7775"/>
        </row>
        <row r="7776">
          <cell r="B7776"/>
          <cell r="D7776"/>
          <cell r="E7776"/>
          <cell r="F7776"/>
        </row>
        <row r="7777">
          <cell r="B7777"/>
          <cell r="D7777"/>
          <cell r="E7777"/>
          <cell r="F7777"/>
        </row>
        <row r="7778">
          <cell r="B7778"/>
          <cell r="D7778"/>
          <cell r="E7778"/>
          <cell r="F7778"/>
        </row>
        <row r="7779">
          <cell r="B7779"/>
          <cell r="D7779"/>
          <cell r="E7779"/>
          <cell r="F7779"/>
        </row>
        <row r="7780">
          <cell r="B7780"/>
          <cell r="D7780"/>
          <cell r="E7780"/>
          <cell r="F7780"/>
        </row>
        <row r="7781">
          <cell r="B7781"/>
          <cell r="D7781"/>
          <cell r="E7781"/>
          <cell r="F7781"/>
        </row>
        <row r="7782">
          <cell r="B7782"/>
          <cell r="D7782"/>
          <cell r="E7782"/>
          <cell r="F7782"/>
        </row>
        <row r="7783">
          <cell r="B7783"/>
          <cell r="D7783"/>
          <cell r="E7783"/>
          <cell r="F7783"/>
        </row>
        <row r="7784">
          <cell r="B7784"/>
          <cell r="D7784"/>
          <cell r="E7784"/>
          <cell r="F7784"/>
        </row>
        <row r="7785">
          <cell r="B7785"/>
          <cell r="D7785"/>
          <cell r="E7785"/>
          <cell r="F7785"/>
        </row>
        <row r="7786">
          <cell r="B7786"/>
          <cell r="D7786"/>
          <cell r="E7786"/>
          <cell r="F7786"/>
        </row>
        <row r="7787">
          <cell r="B7787"/>
          <cell r="D7787"/>
          <cell r="E7787"/>
          <cell r="F7787"/>
        </row>
        <row r="7788">
          <cell r="B7788"/>
          <cell r="D7788"/>
          <cell r="E7788"/>
          <cell r="F7788"/>
        </row>
        <row r="7789">
          <cell r="B7789"/>
          <cell r="D7789"/>
          <cell r="E7789"/>
          <cell r="F7789"/>
        </row>
        <row r="7790">
          <cell r="B7790"/>
          <cell r="D7790"/>
          <cell r="E7790"/>
          <cell r="F7790"/>
        </row>
        <row r="7791">
          <cell r="B7791"/>
          <cell r="D7791"/>
          <cell r="E7791"/>
          <cell r="F7791"/>
        </row>
        <row r="7792">
          <cell r="B7792"/>
          <cell r="D7792"/>
          <cell r="E7792"/>
          <cell r="F7792"/>
        </row>
        <row r="7793">
          <cell r="B7793"/>
          <cell r="D7793"/>
          <cell r="E7793"/>
          <cell r="F7793"/>
        </row>
        <row r="7794">
          <cell r="B7794"/>
          <cell r="D7794"/>
          <cell r="E7794"/>
          <cell r="F7794"/>
        </row>
        <row r="7795">
          <cell r="B7795"/>
          <cell r="D7795"/>
          <cell r="E7795"/>
          <cell r="F7795"/>
        </row>
        <row r="7796">
          <cell r="B7796"/>
          <cell r="D7796"/>
          <cell r="E7796"/>
          <cell r="F7796"/>
        </row>
        <row r="7797">
          <cell r="B7797"/>
          <cell r="D7797"/>
          <cell r="E7797"/>
          <cell r="F7797"/>
        </row>
        <row r="7798">
          <cell r="B7798"/>
          <cell r="D7798"/>
          <cell r="E7798"/>
          <cell r="F7798"/>
        </row>
        <row r="7799">
          <cell r="B7799"/>
          <cell r="D7799"/>
          <cell r="E7799"/>
          <cell r="F7799"/>
        </row>
        <row r="7800">
          <cell r="B7800"/>
          <cell r="D7800"/>
          <cell r="E7800"/>
          <cell r="F7800"/>
        </row>
        <row r="7801">
          <cell r="B7801"/>
          <cell r="D7801"/>
          <cell r="E7801"/>
          <cell r="F7801"/>
        </row>
        <row r="7802">
          <cell r="B7802"/>
          <cell r="D7802"/>
          <cell r="E7802"/>
          <cell r="F7802"/>
        </row>
        <row r="7803">
          <cell r="B7803"/>
          <cell r="D7803"/>
          <cell r="E7803"/>
          <cell r="F7803"/>
        </row>
        <row r="7804">
          <cell r="B7804"/>
          <cell r="D7804"/>
          <cell r="E7804"/>
          <cell r="F7804"/>
        </row>
        <row r="7805">
          <cell r="B7805"/>
          <cell r="D7805"/>
          <cell r="E7805"/>
          <cell r="F7805"/>
        </row>
        <row r="7806">
          <cell r="B7806"/>
          <cell r="D7806"/>
          <cell r="E7806"/>
          <cell r="F7806"/>
        </row>
        <row r="7807">
          <cell r="B7807"/>
          <cell r="D7807"/>
          <cell r="E7807"/>
          <cell r="F7807"/>
        </row>
        <row r="7808">
          <cell r="B7808"/>
          <cell r="D7808"/>
          <cell r="E7808"/>
          <cell r="F7808"/>
        </row>
        <row r="7809">
          <cell r="B7809"/>
          <cell r="D7809"/>
          <cell r="E7809"/>
          <cell r="F7809"/>
        </row>
        <row r="7810">
          <cell r="B7810"/>
          <cell r="D7810"/>
          <cell r="E7810"/>
          <cell r="F7810"/>
        </row>
        <row r="7811">
          <cell r="B7811"/>
          <cell r="D7811"/>
          <cell r="E7811"/>
          <cell r="F7811"/>
        </row>
        <row r="7812">
          <cell r="B7812"/>
          <cell r="D7812"/>
          <cell r="E7812"/>
          <cell r="F7812"/>
        </row>
        <row r="7813">
          <cell r="B7813"/>
          <cell r="D7813"/>
          <cell r="E7813"/>
          <cell r="F7813"/>
        </row>
        <row r="7814">
          <cell r="B7814"/>
          <cell r="D7814"/>
          <cell r="E7814"/>
          <cell r="F7814"/>
        </row>
        <row r="7815">
          <cell r="B7815"/>
          <cell r="D7815"/>
          <cell r="E7815"/>
          <cell r="F7815"/>
        </row>
        <row r="7816">
          <cell r="B7816"/>
          <cell r="D7816"/>
          <cell r="E7816"/>
          <cell r="F7816"/>
        </row>
        <row r="7817">
          <cell r="B7817"/>
          <cell r="D7817"/>
          <cell r="E7817"/>
          <cell r="F7817"/>
        </row>
        <row r="7818">
          <cell r="B7818"/>
          <cell r="D7818"/>
          <cell r="E7818"/>
          <cell r="F7818"/>
        </row>
        <row r="7819">
          <cell r="B7819"/>
          <cell r="D7819"/>
          <cell r="E7819"/>
          <cell r="F7819"/>
        </row>
        <row r="7820">
          <cell r="B7820"/>
          <cell r="D7820"/>
          <cell r="E7820"/>
          <cell r="F7820"/>
        </row>
        <row r="7821">
          <cell r="B7821"/>
          <cell r="D7821"/>
          <cell r="E7821"/>
          <cell r="F7821"/>
        </row>
        <row r="7822">
          <cell r="B7822"/>
          <cell r="D7822"/>
          <cell r="E7822"/>
          <cell r="F7822"/>
        </row>
        <row r="7823">
          <cell r="B7823"/>
          <cell r="D7823"/>
          <cell r="E7823"/>
          <cell r="F7823"/>
        </row>
        <row r="7824">
          <cell r="B7824"/>
          <cell r="D7824"/>
          <cell r="E7824"/>
          <cell r="F7824"/>
        </row>
        <row r="7825">
          <cell r="B7825"/>
          <cell r="D7825"/>
          <cell r="E7825"/>
          <cell r="F7825"/>
        </row>
        <row r="7826">
          <cell r="B7826"/>
          <cell r="D7826"/>
          <cell r="E7826"/>
          <cell r="F7826"/>
        </row>
        <row r="7827">
          <cell r="B7827"/>
          <cell r="D7827"/>
          <cell r="E7827"/>
          <cell r="F7827"/>
        </row>
        <row r="7828">
          <cell r="B7828"/>
          <cell r="D7828"/>
          <cell r="E7828"/>
          <cell r="F7828"/>
        </row>
        <row r="7829">
          <cell r="B7829"/>
          <cell r="D7829"/>
          <cell r="E7829"/>
          <cell r="F7829"/>
        </row>
        <row r="7830">
          <cell r="B7830"/>
          <cell r="D7830"/>
          <cell r="E7830"/>
          <cell r="F7830"/>
        </row>
        <row r="7831">
          <cell r="B7831"/>
          <cell r="D7831"/>
          <cell r="E7831"/>
          <cell r="F7831"/>
        </row>
        <row r="7832">
          <cell r="B7832"/>
          <cell r="D7832"/>
          <cell r="E7832"/>
          <cell r="F7832"/>
        </row>
        <row r="7833">
          <cell r="B7833"/>
          <cell r="D7833"/>
          <cell r="E7833"/>
          <cell r="F7833"/>
        </row>
        <row r="7834">
          <cell r="B7834"/>
          <cell r="D7834"/>
          <cell r="E7834"/>
          <cell r="F7834"/>
        </row>
        <row r="7835">
          <cell r="B7835"/>
          <cell r="D7835"/>
          <cell r="E7835"/>
          <cell r="F7835"/>
        </row>
        <row r="7836">
          <cell r="B7836"/>
          <cell r="D7836"/>
          <cell r="E7836"/>
          <cell r="F7836"/>
        </row>
        <row r="7837">
          <cell r="B7837"/>
          <cell r="D7837"/>
          <cell r="E7837"/>
          <cell r="F7837"/>
        </row>
        <row r="7838">
          <cell r="B7838"/>
          <cell r="D7838"/>
          <cell r="E7838"/>
          <cell r="F7838"/>
        </row>
        <row r="7839">
          <cell r="B7839"/>
          <cell r="D7839"/>
          <cell r="E7839"/>
          <cell r="F7839"/>
        </row>
        <row r="7840">
          <cell r="B7840"/>
          <cell r="D7840"/>
          <cell r="E7840"/>
          <cell r="F7840"/>
        </row>
        <row r="7841">
          <cell r="B7841"/>
          <cell r="D7841"/>
          <cell r="E7841"/>
          <cell r="F7841"/>
        </row>
        <row r="7842">
          <cell r="B7842"/>
          <cell r="D7842"/>
          <cell r="E7842"/>
          <cell r="F7842"/>
        </row>
        <row r="7843">
          <cell r="B7843"/>
          <cell r="D7843"/>
          <cell r="E7843"/>
          <cell r="F7843"/>
        </row>
        <row r="7844">
          <cell r="B7844"/>
          <cell r="D7844"/>
          <cell r="E7844"/>
          <cell r="F7844"/>
        </row>
        <row r="7845">
          <cell r="B7845"/>
          <cell r="D7845"/>
          <cell r="E7845"/>
          <cell r="F7845"/>
        </row>
        <row r="7846">
          <cell r="B7846"/>
          <cell r="D7846"/>
          <cell r="E7846"/>
          <cell r="F7846"/>
        </row>
        <row r="7847">
          <cell r="B7847"/>
          <cell r="D7847"/>
          <cell r="E7847"/>
          <cell r="F7847"/>
        </row>
        <row r="7848">
          <cell r="B7848"/>
          <cell r="D7848"/>
          <cell r="E7848"/>
          <cell r="F7848"/>
        </row>
        <row r="7849">
          <cell r="B7849"/>
          <cell r="D7849"/>
          <cell r="E7849"/>
          <cell r="F7849"/>
        </row>
        <row r="7850">
          <cell r="B7850"/>
          <cell r="D7850"/>
          <cell r="E7850"/>
          <cell r="F7850"/>
        </row>
        <row r="7851">
          <cell r="B7851"/>
          <cell r="D7851"/>
          <cell r="E7851"/>
          <cell r="F7851"/>
        </row>
        <row r="7852">
          <cell r="B7852"/>
          <cell r="D7852"/>
          <cell r="E7852"/>
          <cell r="F7852"/>
        </row>
        <row r="7853">
          <cell r="B7853"/>
          <cell r="D7853"/>
          <cell r="E7853"/>
          <cell r="F7853"/>
        </row>
        <row r="7854">
          <cell r="B7854"/>
          <cell r="D7854"/>
          <cell r="E7854"/>
          <cell r="F7854"/>
        </row>
        <row r="7855">
          <cell r="B7855"/>
          <cell r="D7855"/>
          <cell r="E7855"/>
          <cell r="F7855"/>
        </row>
        <row r="7856">
          <cell r="B7856"/>
          <cell r="D7856"/>
          <cell r="E7856"/>
          <cell r="F7856"/>
        </row>
        <row r="7857">
          <cell r="B7857"/>
          <cell r="D7857"/>
          <cell r="E7857"/>
          <cell r="F7857"/>
        </row>
        <row r="7858">
          <cell r="B7858"/>
          <cell r="D7858"/>
          <cell r="E7858"/>
          <cell r="F7858"/>
        </row>
        <row r="7859">
          <cell r="B7859"/>
          <cell r="D7859"/>
          <cell r="E7859"/>
          <cell r="F7859"/>
        </row>
        <row r="7860">
          <cell r="B7860"/>
          <cell r="D7860"/>
          <cell r="E7860"/>
          <cell r="F7860"/>
        </row>
        <row r="7861">
          <cell r="B7861"/>
          <cell r="D7861"/>
          <cell r="E7861"/>
          <cell r="F7861"/>
        </row>
        <row r="7862">
          <cell r="B7862"/>
          <cell r="D7862"/>
          <cell r="E7862"/>
          <cell r="F7862"/>
        </row>
        <row r="7863">
          <cell r="B7863"/>
          <cell r="D7863"/>
          <cell r="E7863"/>
          <cell r="F7863"/>
        </row>
        <row r="7864">
          <cell r="B7864"/>
          <cell r="D7864"/>
          <cell r="E7864"/>
          <cell r="F7864"/>
        </row>
        <row r="7865">
          <cell r="B7865"/>
          <cell r="D7865"/>
          <cell r="E7865"/>
          <cell r="F7865"/>
        </row>
        <row r="7866">
          <cell r="B7866"/>
          <cell r="D7866"/>
          <cell r="E7866"/>
          <cell r="F7866"/>
        </row>
        <row r="7867">
          <cell r="B7867"/>
          <cell r="D7867"/>
          <cell r="E7867"/>
          <cell r="F7867"/>
        </row>
        <row r="7868">
          <cell r="B7868"/>
          <cell r="D7868"/>
          <cell r="E7868"/>
          <cell r="F7868"/>
        </row>
        <row r="7869">
          <cell r="B7869"/>
          <cell r="D7869"/>
          <cell r="E7869"/>
          <cell r="F7869"/>
        </row>
        <row r="7870">
          <cell r="B7870"/>
          <cell r="D7870"/>
          <cell r="E7870"/>
          <cell r="F7870"/>
        </row>
        <row r="7871">
          <cell r="B7871"/>
          <cell r="D7871"/>
          <cell r="E7871"/>
          <cell r="F7871"/>
        </row>
        <row r="7872">
          <cell r="B7872"/>
          <cell r="D7872"/>
          <cell r="E7872"/>
          <cell r="F7872"/>
        </row>
        <row r="7873">
          <cell r="B7873"/>
          <cell r="D7873"/>
          <cell r="E7873"/>
          <cell r="F7873"/>
        </row>
        <row r="7874">
          <cell r="B7874"/>
          <cell r="D7874"/>
          <cell r="E7874"/>
          <cell r="F7874"/>
        </row>
        <row r="7875">
          <cell r="B7875"/>
          <cell r="D7875"/>
          <cell r="E7875"/>
          <cell r="F7875"/>
        </row>
        <row r="7876">
          <cell r="B7876"/>
          <cell r="D7876"/>
          <cell r="E7876"/>
          <cell r="F7876"/>
        </row>
        <row r="7877">
          <cell r="B7877"/>
          <cell r="D7877"/>
          <cell r="E7877"/>
          <cell r="F7877"/>
        </row>
        <row r="7878">
          <cell r="B7878"/>
          <cell r="D7878"/>
          <cell r="E7878"/>
          <cell r="F7878"/>
        </row>
        <row r="7879">
          <cell r="B7879"/>
          <cell r="D7879"/>
          <cell r="E7879"/>
          <cell r="F7879"/>
        </row>
        <row r="7880">
          <cell r="B7880"/>
          <cell r="D7880"/>
          <cell r="E7880"/>
          <cell r="F7880"/>
        </row>
        <row r="7881">
          <cell r="B7881"/>
          <cell r="D7881"/>
          <cell r="E7881"/>
          <cell r="F7881"/>
        </row>
        <row r="7882">
          <cell r="B7882"/>
          <cell r="D7882"/>
          <cell r="E7882"/>
          <cell r="F7882"/>
        </row>
        <row r="7883">
          <cell r="B7883"/>
          <cell r="D7883"/>
          <cell r="E7883"/>
          <cell r="F7883"/>
        </row>
        <row r="7884">
          <cell r="B7884"/>
          <cell r="D7884"/>
          <cell r="E7884"/>
          <cell r="F7884"/>
        </row>
        <row r="7885">
          <cell r="B7885"/>
          <cell r="D7885"/>
          <cell r="E7885"/>
          <cell r="F7885"/>
        </row>
        <row r="7886">
          <cell r="B7886"/>
          <cell r="D7886"/>
          <cell r="E7886"/>
          <cell r="F7886"/>
        </row>
        <row r="7887">
          <cell r="B7887"/>
          <cell r="D7887"/>
          <cell r="E7887"/>
          <cell r="F7887"/>
        </row>
        <row r="7888">
          <cell r="B7888"/>
          <cell r="D7888"/>
          <cell r="E7888"/>
          <cell r="F7888"/>
        </row>
        <row r="7889">
          <cell r="B7889"/>
          <cell r="D7889"/>
          <cell r="E7889"/>
          <cell r="F7889"/>
        </row>
        <row r="7890">
          <cell r="B7890"/>
          <cell r="D7890"/>
          <cell r="E7890"/>
          <cell r="F7890"/>
        </row>
        <row r="7891">
          <cell r="B7891"/>
          <cell r="D7891"/>
          <cell r="E7891"/>
          <cell r="F7891"/>
        </row>
        <row r="7892">
          <cell r="B7892"/>
          <cell r="D7892"/>
          <cell r="E7892"/>
          <cell r="F7892"/>
        </row>
        <row r="7893">
          <cell r="B7893"/>
          <cell r="D7893"/>
          <cell r="E7893"/>
          <cell r="F7893"/>
        </row>
        <row r="7894">
          <cell r="B7894"/>
          <cell r="D7894"/>
          <cell r="E7894"/>
          <cell r="F7894"/>
        </row>
        <row r="7895">
          <cell r="B7895"/>
          <cell r="D7895"/>
          <cell r="E7895"/>
          <cell r="F7895"/>
        </row>
        <row r="7896">
          <cell r="B7896"/>
          <cell r="D7896"/>
          <cell r="E7896"/>
          <cell r="F7896"/>
        </row>
        <row r="7897">
          <cell r="B7897"/>
          <cell r="D7897"/>
          <cell r="E7897"/>
          <cell r="F7897"/>
        </row>
        <row r="7898">
          <cell r="B7898"/>
          <cell r="D7898"/>
          <cell r="E7898"/>
          <cell r="F7898"/>
        </row>
        <row r="7899">
          <cell r="B7899"/>
          <cell r="D7899"/>
          <cell r="E7899"/>
          <cell r="F7899"/>
        </row>
        <row r="7900">
          <cell r="B7900"/>
          <cell r="D7900"/>
          <cell r="E7900"/>
          <cell r="F7900"/>
        </row>
        <row r="7901">
          <cell r="B7901"/>
          <cell r="D7901"/>
          <cell r="E7901"/>
          <cell r="F7901"/>
        </row>
        <row r="7902">
          <cell r="B7902"/>
          <cell r="D7902"/>
          <cell r="E7902"/>
          <cell r="F7902"/>
        </row>
        <row r="7903">
          <cell r="B7903"/>
          <cell r="D7903"/>
          <cell r="E7903"/>
          <cell r="F7903"/>
        </row>
        <row r="7904">
          <cell r="B7904"/>
          <cell r="D7904"/>
          <cell r="E7904"/>
          <cell r="F7904"/>
        </row>
        <row r="7905">
          <cell r="B7905"/>
          <cell r="D7905"/>
          <cell r="E7905"/>
          <cell r="F7905"/>
        </row>
        <row r="7906">
          <cell r="B7906"/>
          <cell r="D7906"/>
          <cell r="E7906"/>
          <cell r="F7906"/>
        </row>
        <row r="7907">
          <cell r="B7907"/>
          <cell r="D7907"/>
          <cell r="E7907"/>
          <cell r="F7907"/>
        </row>
        <row r="7908">
          <cell r="B7908"/>
          <cell r="D7908"/>
          <cell r="E7908"/>
          <cell r="F7908"/>
        </row>
        <row r="7909">
          <cell r="B7909"/>
          <cell r="D7909"/>
          <cell r="E7909"/>
          <cell r="F7909"/>
        </row>
        <row r="7910">
          <cell r="B7910"/>
          <cell r="D7910"/>
          <cell r="E7910"/>
          <cell r="F7910"/>
        </row>
        <row r="7911">
          <cell r="B7911"/>
          <cell r="D7911"/>
          <cell r="E7911"/>
          <cell r="F7911"/>
        </row>
        <row r="7912">
          <cell r="B7912"/>
          <cell r="D7912"/>
          <cell r="E7912"/>
          <cell r="F7912"/>
        </row>
        <row r="7913">
          <cell r="B7913"/>
          <cell r="D7913"/>
          <cell r="E7913"/>
          <cell r="F7913"/>
        </row>
        <row r="7914">
          <cell r="B7914"/>
          <cell r="D7914"/>
          <cell r="E7914"/>
          <cell r="F7914"/>
        </row>
        <row r="7915">
          <cell r="B7915"/>
          <cell r="D7915"/>
          <cell r="E7915"/>
          <cell r="F7915"/>
        </row>
        <row r="7916">
          <cell r="B7916"/>
          <cell r="D7916"/>
          <cell r="E7916"/>
          <cell r="F7916"/>
        </row>
        <row r="7917">
          <cell r="B7917"/>
          <cell r="D7917"/>
          <cell r="E7917"/>
          <cell r="F7917"/>
        </row>
        <row r="7918">
          <cell r="B7918"/>
          <cell r="D7918"/>
          <cell r="E7918"/>
          <cell r="F7918"/>
        </row>
        <row r="7919">
          <cell r="B7919"/>
          <cell r="D7919"/>
          <cell r="E7919"/>
          <cell r="F7919"/>
        </row>
        <row r="7920">
          <cell r="B7920"/>
          <cell r="D7920"/>
          <cell r="E7920"/>
          <cell r="F7920"/>
        </row>
        <row r="7921">
          <cell r="B7921"/>
          <cell r="D7921"/>
          <cell r="E7921"/>
          <cell r="F7921"/>
        </row>
        <row r="7922">
          <cell r="B7922"/>
          <cell r="D7922"/>
          <cell r="E7922"/>
          <cell r="F7922"/>
        </row>
        <row r="7923">
          <cell r="B7923"/>
          <cell r="D7923"/>
          <cell r="E7923"/>
          <cell r="F7923"/>
        </row>
        <row r="7924">
          <cell r="B7924"/>
          <cell r="D7924"/>
          <cell r="E7924"/>
          <cell r="F7924"/>
        </row>
        <row r="7925">
          <cell r="B7925"/>
          <cell r="D7925"/>
          <cell r="E7925"/>
          <cell r="F7925"/>
        </row>
        <row r="7926">
          <cell r="B7926"/>
          <cell r="D7926"/>
          <cell r="E7926"/>
          <cell r="F7926"/>
        </row>
        <row r="7927">
          <cell r="B7927"/>
          <cell r="D7927"/>
          <cell r="E7927"/>
          <cell r="F7927"/>
        </row>
        <row r="7928">
          <cell r="B7928"/>
          <cell r="D7928"/>
          <cell r="E7928"/>
          <cell r="F7928"/>
        </row>
        <row r="7929">
          <cell r="B7929"/>
          <cell r="D7929"/>
          <cell r="E7929"/>
          <cell r="F7929"/>
        </row>
        <row r="7930">
          <cell r="B7930"/>
          <cell r="D7930"/>
          <cell r="E7930"/>
          <cell r="F7930"/>
        </row>
        <row r="7931">
          <cell r="B7931"/>
          <cell r="D7931"/>
          <cell r="E7931"/>
          <cell r="F7931"/>
        </row>
        <row r="7932">
          <cell r="B7932"/>
          <cell r="D7932"/>
          <cell r="E7932"/>
          <cell r="F7932"/>
        </row>
        <row r="7933">
          <cell r="B7933"/>
          <cell r="D7933"/>
          <cell r="E7933"/>
          <cell r="F7933"/>
        </row>
        <row r="7934">
          <cell r="B7934"/>
          <cell r="D7934"/>
          <cell r="E7934"/>
          <cell r="F7934"/>
        </row>
        <row r="7935">
          <cell r="B7935"/>
          <cell r="D7935"/>
          <cell r="E7935"/>
          <cell r="F7935"/>
        </row>
        <row r="7936">
          <cell r="B7936"/>
          <cell r="D7936"/>
          <cell r="E7936"/>
          <cell r="F7936"/>
        </row>
        <row r="7937">
          <cell r="B7937"/>
          <cell r="D7937"/>
          <cell r="E7937"/>
          <cell r="F7937"/>
        </row>
        <row r="7938">
          <cell r="B7938"/>
          <cell r="D7938"/>
          <cell r="E7938"/>
          <cell r="F7938"/>
        </row>
        <row r="7939">
          <cell r="B7939"/>
          <cell r="D7939"/>
          <cell r="E7939"/>
          <cell r="F7939"/>
        </row>
        <row r="7940">
          <cell r="B7940"/>
          <cell r="D7940"/>
          <cell r="E7940"/>
          <cell r="F7940"/>
        </row>
        <row r="7941">
          <cell r="B7941"/>
          <cell r="D7941"/>
          <cell r="E7941"/>
          <cell r="F7941"/>
        </row>
        <row r="7942">
          <cell r="B7942"/>
          <cell r="D7942"/>
          <cell r="E7942"/>
          <cell r="F7942"/>
        </row>
        <row r="7943">
          <cell r="B7943"/>
          <cell r="D7943"/>
          <cell r="E7943"/>
          <cell r="F7943"/>
        </row>
        <row r="7944">
          <cell r="B7944"/>
          <cell r="D7944"/>
          <cell r="E7944"/>
          <cell r="F7944"/>
        </row>
        <row r="7945">
          <cell r="B7945"/>
          <cell r="D7945"/>
          <cell r="E7945"/>
          <cell r="F7945"/>
        </row>
        <row r="7946">
          <cell r="B7946"/>
          <cell r="D7946"/>
          <cell r="E7946"/>
          <cell r="F7946"/>
        </row>
        <row r="7947">
          <cell r="B7947"/>
          <cell r="D7947"/>
          <cell r="E7947"/>
          <cell r="F7947"/>
        </row>
        <row r="7948">
          <cell r="B7948"/>
          <cell r="D7948"/>
          <cell r="E7948"/>
          <cell r="F7948"/>
        </row>
        <row r="7949">
          <cell r="B7949"/>
          <cell r="D7949"/>
          <cell r="E7949"/>
          <cell r="F7949"/>
        </row>
        <row r="7950">
          <cell r="B7950"/>
          <cell r="D7950"/>
          <cell r="E7950"/>
          <cell r="F7950"/>
        </row>
        <row r="7951">
          <cell r="B7951"/>
          <cell r="D7951"/>
          <cell r="E7951"/>
          <cell r="F7951"/>
        </row>
        <row r="7952">
          <cell r="B7952"/>
          <cell r="D7952"/>
          <cell r="E7952"/>
          <cell r="F7952"/>
        </row>
        <row r="7953">
          <cell r="B7953"/>
          <cell r="D7953"/>
          <cell r="E7953"/>
          <cell r="F7953"/>
        </row>
        <row r="7954">
          <cell r="B7954"/>
          <cell r="D7954"/>
          <cell r="E7954"/>
          <cell r="F7954"/>
        </row>
        <row r="7955">
          <cell r="B7955"/>
          <cell r="D7955"/>
          <cell r="E7955"/>
          <cell r="F7955"/>
        </row>
        <row r="7956">
          <cell r="B7956"/>
          <cell r="D7956"/>
          <cell r="E7956"/>
          <cell r="F7956"/>
        </row>
        <row r="7957">
          <cell r="B7957"/>
          <cell r="D7957"/>
          <cell r="E7957"/>
          <cell r="F7957"/>
        </row>
        <row r="7958">
          <cell r="B7958"/>
          <cell r="D7958"/>
          <cell r="E7958"/>
          <cell r="F7958"/>
        </row>
        <row r="7959">
          <cell r="B7959"/>
          <cell r="D7959"/>
          <cell r="E7959"/>
          <cell r="F7959"/>
        </row>
        <row r="7960">
          <cell r="B7960"/>
          <cell r="D7960"/>
          <cell r="E7960"/>
          <cell r="F7960"/>
        </row>
        <row r="7961">
          <cell r="B7961"/>
          <cell r="D7961"/>
          <cell r="E7961"/>
          <cell r="F7961"/>
        </row>
        <row r="7962">
          <cell r="B7962"/>
          <cell r="D7962"/>
          <cell r="E7962"/>
          <cell r="F7962"/>
        </row>
        <row r="7963">
          <cell r="B7963"/>
          <cell r="D7963"/>
          <cell r="E7963"/>
          <cell r="F7963"/>
        </row>
        <row r="7964">
          <cell r="B7964"/>
          <cell r="D7964"/>
          <cell r="E7964"/>
          <cell r="F7964"/>
        </row>
        <row r="7965">
          <cell r="B7965"/>
          <cell r="D7965"/>
          <cell r="E7965"/>
          <cell r="F7965"/>
        </row>
        <row r="7966">
          <cell r="B7966"/>
          <cell r="D7966"/>
          <cell r="E7966"/>
          <cell r="F7966"/>
        </row>
        <row r="7967">
          <cell r="B7967"/>
          <cell r="D7967"/>
          <cell r="E7967"/>
          <cell r="F7967"/>
        </row>
        <row r="7968">
          <cell r="B7968"/>
          <cell r="D7968"/>
          <cell r="E7968"/>
          <cell r="F7968"/>
        </row>
        <row r="7969">
          <cell r="B7969"/>
          <cell r="D7969"/>
          <cell r="E7969"/>
          <cell r="F7969"/>
        </row>
        <row r="7970">
          <cell r="B7970"/>
          <cell r="D7970"/>
          <cell r="E7970"/>
          <cell r="F7970"/>
        </row>
        <row r="7971">
          <cell r="B7971"/>
          <cell r="D7971"/>
          <cell r="E7971"/>
          <cell r="F7971"/>
        </row>
        <row r="7972">
          <cell r="B7972"/>
          <cell r="D7972"/>
          <cell r="E7972"/>
          <cell r="F7972"/>
        </row>
        <row r="7973">
          <cell r="B7973"/>
          <cell r="D7973"/>
          <cell r="E7973"/>
          <cell r="F7973"/>
        </row>
        <row r="7974">
          <cell r="B7974"/>
          <cell r="D7974"/>
          <cell r="E7974"/>
          <cell r="F7974"/>
        </row>
        <row r="7975">
          <cell r="B7975"/>
          <cell r="D7975"/>
          <cell r="E7975"/>
          <cell r="F7975"/>
        </row>
        <row r="7976">
          <cell r="B7976"/>
          <cell r="D7976"/>
          <cell r="E7976"/>
          <cell r="F7976"/>
        </row>
        <row r="7977">
          <cell r="B7977"/>
          <cell r="D7977"/>
          <cell r="E7977"/>
          <cell r="F7977"/>
        </row>
        <row r="7978">
          <cell r="B7978"/>
          <cell r="D7978"/>
          <cell r="E7978"/>
          <cell r="F7978"/>
        </row>
        <row r="7979">
          <cell r="B7979"/>
          <cell r="D7979"/>
          <cell r="E7979"/>
          <cell r="F7979"/>
        </row>
        <row r="7980">
          <cell r="B7980"/>
          <cell r="D7980"/>
          <cell r="E7980"/>
          <cell r="F7980"/>
        </row>
        <row r="7981">
          <cell r="B7981"/>
          <cell r="D7981"/>
          <cell r="E7981"/>
          <cell r="F7981"/>
        </row>
        <row r="7982">
          <cell r="B7982"/>
          <cell r="D7982"/>
          <cell r="E7982"/>
          <cell r="F7982"/>
        </row>
        <row r="7983">
          <cell r="B7983"/>
          <cell r="D7983"/>
          <cell r="E7983"/>
          <cell r="F7983"/>
        </row>
        <row r="7984">
          <cell r="B7984"/>
          <cell r="D7984"/>
          <cell r="E7984"/>
          <cell r="F7984"/>
        </row>
        <row r="7985">
          <cell r="B7985"/>
          <cell r="D7985"/>
          <cell r="E7985"/>
          <cell r="F7985"/>
        </row>
        <row r="7986">
          <cell r="B7986"/>
          <cell r="D7986"/>
          <cell r="E7986"/>
          <cell r="F7986"/>
        </row>
        <row r="7987">
          <cell r="B7987"/>
          <cell r="D7987"/>
          <cell r="E7987"/>
          <cell r="F7987"/>
        </row>
        <row r="7988">
          <cell r="B7988"/>
          <cell r="D7988"/>
          <cell r="E7988"/>
          <cell r="F7988"/>
        </row>
        <row r="7989">
          <cell r="B7989"/>
          <cell r="D7989"/>
          <cell r="E7989"/>
          <cell r="F7989"/>
        </row>
        <row r="7990">
          <cell r="B7990"/>
          <cell r="D7990"/>
          <cell r="E7990"/>
          <cell r="F7990"/>
        </row>
        <row r="7991">
          <cell r="B7991"/>
          <cell r="D7991"/>
          <cell r="E7991"/>
          <cell r="F7991"/>
        </row>
        <row r="7992">
          <cell r="B7992"/>
          <cell r="D7992"/>
          <cell r="E7992"/>
          <cell r="F7992"/>
        </row>
        <row r="7993">
          <cell r="B7993"/>
          <cell r="D7993"/>
          <cell r="E7993"/>
          <cell r="F7993"/>
        </row>
        <row r="7994">
          <cell r="B7994"/>
          <cell r="D7994"/>
          <cell r="E7994"/>
          <cell r="F7994"/>
        </row>
        <row r="7995">
          <cell r="B7995"/>
          <cell r="D7995"/>
          <cell r="E7995"/>
          <cell r="F7995"/>
        </row>
        <row r="7996">
          <cell r="B7996"/>
          <cell r="D7996"/>
          <cell r="E7996"/>
          <cell r="F7996"/>
        </row>
        <row r="7997">
          <cell r="B7997"/>
          <cell r="D7997"/>
          <cell r="E7997"/>
          <cell r="F7997"/>
        </row>
        <row r="7998">
          <cell r="B7998"/>
          <cell r="D7998"/>
          <cell r="E7998"/>
          <cell r="F7998"/>
        </row>
        <row r="7999">
          <cell r="B7999"/>
          <cell r="D7999"/>
          <cell r="E7999"/>
          <cell r="F7999"/>
        </row>
        <row r="8000">
          <cell r="B8000"/>
          <cell r="D8000"/>
          <cell r="E8000"/>
          <cell r="F8000"/>
        </row>
        <row r="8001">
          <cell r="B8001"/>
          <cell r="D8001"/>
          <cell r="E8001"/>
          <cell r="F8001"/>
        </row>
        <row r="8002">
          <cell r="B8002"/>
          <cell r="D8002"/>
          <cell r="E8002"/>
          <cell r="F8002"/>
        </row>
        <row r="8003">
          <cell r="B8003"/>
          <cell r="D8003"/>
          <cell r="E8003"/>
          <cell r="F8003"/>
        </row>
        <row r="8004">
          <cell r="B8004"/>
          <cell r="D8004"/>
          <cell r="E8004"/>
          <cell r="F8004"/>
        </row>
        <row r="8005">
          <cell r="B8005"/>
          <cell r="D8005"/>
          <cell r="E8005"/>
          <cell r="F8005"/>
        </row>
        <row r="8006">
          <cell r="B8006"/>
          <cell r="D8006"/>
          <cell r="E8006"/>
          <cell r="F8006"/>
        </row>
        <row r="8007">
          <cell r="B8007"/>
          <cell r="D8007"/>
          <cell r="E8007"/>
          <cell r="F8007"/>
        </row>
        <row r="8008">
          <cell r="B8008"/>
          <cell r="D8008"/>
          <cell r="E8008"/>
          <cell r="F8008"/>
        </row>
        <row r="8009">
          <cell r="B8009"/>
          <cell r="D8009"/>
          <cell r="E8009"/>
          <cell r="F8009"/>
        </row>
        <row r="8010">
          <cell r="B8010"/>
          <cell r="D8010"/>
          <cell r="E8010"/>
          <cell r="F8010"/>
        </row>
        <row r="8011">
          <cell r="B8011"/>
          <cell r="D8011"/>
          <cell r="E8011"/>
          <cell r="F8011"/>
        </row>
        <row r="8012">
          <cell r="B8012"/>
          <cell r="D8012"/>
          <cell r="E8012"/>
          <cell r="F8012"/>
        </row>
        <row r="8013">
          <cell r="B8013"/>
          <cell r="D8013"/>
          <cell r="E8013"/>
          <cell r="F8013"/>
        </row>
        <row r="8014">
          <cell r="B8014"/>
          <cell r="D8014"/>
          <cell r="E8014"/>
          <cell r="F8014"/>
        </row>
        <row r="8015">
          <cell r="B8015"/>
          <cell r="D8015"/>
          <cell r="E8015"/>
          <cell r="F8015"/>
        </row>
        <row r="8016">
          <cell r="B8016"/>
          <cell r="D8016"/>
          <cell r="E8016"/>
          <cell r="F8016"/>
        </row>
        <row r="8017">
          <cell r="B8017"/>
          <cell r="D8017"/>
          <cell r="E8017"/>
          <cell r="F8017"/>
        </row>
        <row r="8018">
          <cell r="B8018"/>
          <cell r="D8018"/>
          <cell r="E8018"/>
          <cell r="F8018"/>
        </row>
        <row r="8019">
          <cell r="B8019"/>
          <cell r="D8019"/>
          <cell r="E8019"/>
          <cell r="F8019"/>
        </row>
        <row r="8020">
          <cell r="B8020"/>
          <cell r="D8020"/>
          <cell r="E8020"/>
          <cell r="F8020"/>
        </row>
        <row r="8021">
          <cell r="B8021"/>
          <cell r="D8021"/>
          <cell r="E8021"/>
          <cell r="F8021"/>
        </row>
        <row r="8022">
          <cell r="B8022"/>
          <cell r="D8022"/>
          <cell r="E8022"/>
          <cell r="F8022"/>
        </row>
        <row r="8023">
          <cell r="B8023"/>
          <cell r="D8023"/>
          <cell r="E8023"/>
          <cell r="F8023"/>
        </row>
        <row r="8024">
          <cell r="B8024"/>
          <cell r="D8024"/>
          <cell r="E8024"/>
          <cell r="F8024"/>
        </row>
        <row r="8025">
          <cell r="B8025"/>
          <cell r="D8025"/>
          <cell r="E8025"/>
          <cell r="F8025"/>
        </row>
        <row r="8026">
          <cell r="B8026"/>
          <cell r="D8026"/>
          <cell r="E8026"/>
          <cell r="F8026"/>
        </row>
        <row r="8027">
          <cell r="B8027"/>
          <cell r="D8027"/>
          <cell r="E8027"/>
          <cell r="F8027"/>
        </row>
        <row r="8028">
          <cell r="B8028"/>
          <cell r="D8028"/>
          <cell r="E8028"/>
          <cell r="F8028"/>
        </row>
        <row r="8029">
          <cell r="B8029"/>
          <cell r="D8029"/>
          <cell r="E8029"/>
          <cell r="F8029"/>
        </row>
        <row r="8030">
          <cell r="B8030"/>
          <cell r="D8030"/>
          <cell r="E8030"/>
          <cell r="F8030"/>
        </row>
        <row r="8031">
          <cell r="B8031"/>
          <cell r="D8031"/>
          <cell r="E8031"/>
          <cell r="F8031"/>
        </row>
        <row r="8032">
          <cell r="B8032"/>
          <cell r="D8032"/>
          <cell r="E8032"/>
          <cell r="F8032"/>
        </row>
        <row r="8033">
          <cell r="B8033"/>
          <cell r="D8033"/>
          <cell r="E8033"/>
          <cell r="F8033"/>
        </row>
        <row r="8034">
          <cell r="B8034"/>
          <cell r="D8034"/>
          <cell r="E8034"/>
          <cell r="F8034"/>
        </row>
        <row r="8035">
          <cell r="B8035"/>
          <cell r="D8035"/>
          <cell r="E8035"/>
          <cell r="F8035"/>
        </row>
        <row r="8036">
          <cell r="B8036"/>
          <cell r="D8036"/>
          <cell r="E8036"/>
          <cell r="F8036"/>
        </row>
        <row r="8037">
          <cell r="B8037"/>
          <cell r="D8037"/>
          <cell r="E8037"/>
          <cell r="F8037"/>
        </row>
        <row r="8038">
          <cell r="B8038"/>
          <cell r="D8038"/>
          <cell r="E8038"/>
          <cell r="F8038"/>
        </row>
        <row r="8039">
          <cell r="B8039"/>
          <cell r="D8039"/>
          <cell r="E8039"/>
          <cell r="F8039"/>
        </row>
        <row r="8040">
          <cell r="B8040"/>
          <cell r="D8040"/>
          <cell r="E8040"/>
          <cell r="F8040"/>
        </row>
        <row r="8041">
          <cell r="B8041"/>
          <cell r="D8041"/>
          <cell r="E8041"/>
          <cell r="F8041"/>
        </row>
        <row r="8042">
          <cell r="B8042"/>
          <cell r="D8042"/>
          <cell r="E8042"/>
          <cell r="F8042"/>
        </row>
        <row r="8043">
          <cell r="B8043"/>
          <cell r="D8043"/>
          <cell r="E8043"/>
          <cell r="F8043"/>
        </row>
        <row r="8044">
          <cell r="B8044"/>
          <cell r="D8044"/>
          <cell r="E8044"/>
          <cell r="F8044"/>
        </row>
        <row r="8045">
          <cell r="B8045"/>
          <cell r="D8045"/>
          <cell r="E8045"/>
          <cell r="F8045"/>
        </row>
        <row r="8046">
          <cell r="B8046"/>
          <cell r="D8046"/>
          <cell r="E8046"/>
          <cell r="F8046"/>
        </row>
        <row r="8047">
          <cell r="B8047"/>
          <cell r="D8047"/>
          <cell r="E8047"/>
          <cell r="F8047"/>
        </row>
        <row r="8048">
          <cell r="B8048"/>
          <cell r="D8048"/>
          <cell r="E8048"/>
          <cell r="F8048"/>
        </row>
        <row r="8049">
          <cell r="B8049"/>
          <cell r="D8049"/>
          <cell r="E8049"/>
          <cell r="F8049"/>
        </row>
        <row r="8050">
          <cell r="B8050"/>
          <cell r="D8050"/>
          <cell r="E8050"/>
          <cell r="F8050"/>
        </row>
        <row r="8051">
          <cell r="B8051"/>
          <cell r="D8051"/>
          <cell r="E8051"/>
          <cell r="F8051"/>
        </row>
        <row r="8052">
          <cell r="B8052"/>
          <cell r="D8052"/>
          <cell r="E8052"/>
          <cell r="F8052"/>
        </row>
        <row r="8053">
          <cell r="B8053"/>
          <cell r="D8053"/>
          <cell r="E8053"/>
          <cell r="F8053"/>
        </row>
        <row r="8054">
          <cell r="B8054"/>
          <cell r="D8054"/>
          <cell r="E8054"/>
          <cell r="F8054"/>
        </row>
        <row r="8055">
          <cell r="B8055"/>
          <cell r="D8055"/>
          <cell r="E8055"/>
          <cell r="F8055"/>
        </row>
        <row r="8056">
          <cell r="B8056"/>
          <cell r="D8056"/>
          <cell r="E8056"/>
          <cell r="F8056"/>
        </row>
        <row r="8057">
          <cell r="B8057"/>
          <cell r="D8057"/>
          <cell r="E8057"/>
          <cell r="F8057"/>
        </row>
        <row r="8058">
          <cell r="B8058"/>
          <cell r="D8058"/>
          <cell r="E8058"/>
          <cell r="F8058"/>
        </row>
        <row r="8059">
          <cell r="B8059"/>
          <cell r="D8059"/>
          <cell r="E8059"/>
          <cell r="F8059"/>
        </row>
        <row r="8060">
          <cell r="B8060"/>
          <cell r="D8060"/>
          <cell r="E8060"/>
          <cell r="F8060"/>
        </row>
        <row r="8061">
          <cell r="B8061"/>
          <cell r="D8061"/>
          <cell r="E8061"/>
          <cell r="F8061"/>
        </row>
        <row r="8062">
          <cell r="B8062"/>
          <cell r="D8062"/>
          <cell r="E8062"/>
          <cell r="F8062"/>
        </row>
        <row r="8063">
          <cell r="B8063"/>
          <cell r="D8063"/>
          <cell r="E8063"/>
          <cell r="F8063"/>
        </row>
        <row r="8064">
          <cell r="B8064"/>
          <cell r="D8064"/>
          <cell r="E8064"/>
          <cell r="F8064"/>
        </row>
        <row r="8065">
          <cell r="B8065"/>
          <cell r="D8065"/>
          <cell r="E8065"/>
          <cell r="F8065"/>
        </row>
        <row r="8066">
          <cell r="B8066"/>
          <cell r="D8066"/>
          <cell r="E8066"/>
          <cell r="F8066"/>
        </row>
        <row r="8067">
          <cell r="B8067"/>
          <cell r="D8067"/>
          <cell r="E8067"/>
          <cell r="F8067"/>
        </row>
        <row r="8068">
          <cell r="B8068"/>
          <cell r="D8068"/>
          <cell r="E8068"/>
          <cell r="F8068"/>
        </row>
        <row r="8069">
          <cell r="B8069"/>
          <cell r="D8069"/>
          <cell r="E8069"/>
          <cell r="F8069"/>
        </row>
        <row r="8070">
          <cell r="B8070"/>
          <cell r="D8070"/>
          <cell r="E8070"/>
          <cell r="F8070"/>
        </row>
        <row r="8071">
          <cell r="B8071"/>
          <cell r="D8071"/>
          <cell r="E8071"/>
          <cell r="F8071"/>
        </row>
        <row r="8072">
          <cell r="B8072"/>
          <cell r="D8072"/>
          <cell r="E8072"/>
          <cell r="F8072"/>
        </row>
        <row r="8073">
          <cell r="B8073"/>
          <cell r="D8073"/>
          <cell r="E8073"/>
          <cell r="F8073"/>
        </row>
        <row r="8074">
          <cell r="B8074"/>
          <cell r="D8074"/>
          <cell r="E8074"/>
          <cell r="F8074"/>
        </row>
        <row r="8075">
          <cell r="B8075"/>
          <cell r="D8075"/>
          <cell r="E8075"/>
          <cell r="F8075"/>
        </row>
        <row r="8076">
          <cell r="B8076"/>
          <cell r="D8076"/>
          <cell r="E8076"/>
          <cell r="F8076"/>
        </row>
        <row r="8077">
          <cell r="B8077"/>
          <cell r="D8077"/>
          <cell r="E8077"/>
          <cell r="F8077"/>
        </row>
        <row r="8078">
          <cell r="B8078"/>
          <cell r="D8078"/>
          <cell r="E8078"/>
          <cell r="F8078"/>
        </row>
        <row r="8079">
          <cell r="B8079"/>
          <cell r="D8079"/>
          <cell r="E8079"/>
          <cell r="F8079"/>
        </row>
        <row r="8080">
          <cell r="B8080"/>
          <cell r="D8080"/>
          <cell r="E8080"/>
          <cell r="F8080"/>
        </row>
        <row r="8081">
          <cell r="B8081"/>
          <cell r="D8081"/>
          <cell r="E8081"/>
          <cell r="F8081"/>
        </row>
        <row r="8082">
          <cell r="B8082"/>
          <cell r="D8082"/>
          <cell r="E8082"/>
          <cell r="F8082"/>
        </row>
        <row r="8083">
          <cell r="B8083"/>
          <cell r="D8083"/>
          <cell r="E8083"/>
          <cell r="F8083"/>
        </row>
        <row r="8084">
          <cell r="B8084"/>
          <cell r="D8084"/>
          <cell r="E8084"/>
          <cell r="F8084"/>
        </row>
        <row r="8085">
          <cell r="B8085"/>
          <cell r="D8085"/>
          <cell r="E8085"/>
          <cell r="F8085"/>
        </row>
        <row r="8086">
          <cell r="B8086"/>
          <cell r="D8086"/>
          <cell r="E8086"/>
          <cell r="F8086"/>
        </row>
        <row r="8087">
          <cell r="B8087"/>
          <cell r="D8087"/>
          <cell r="E8087"/>
          <cell r="F8087"/>
        </row>
        <row r="8088">
          <cell r="B8088"/>
          <cell r="D8088"/>
          <cell r="E8088"/>
          <cell r="F8088"/>
        </row>
        <row r="8089">
          <cell r="B8089"/>
          <cell r="D8089"/>
          <cell r="E8089"/>
          <cell r="F8089"/>
        </row>
        <row r="8090">
          <cell r="B8090"/>
          <cell r="D8090"/>
          <cell r="E8090"/>
          <cell r="F8090"/>
        </row>
        <row r="8091">
          <cell r="B8091"/>
          <cell r="D8091"/>
          <cell r="E8091"/>
          <cell r="F8091"/>
        </row>
        <row r="8092">
          <cell r="B8092"/>
          <cell r="D8092"/>
          <cell r="E8092"/>
          <cell r="F8092"/>
        </row>
        <row r="8093">
          <cell r="B8093"/>
          <cell r="D8093"/>
          <cell r="E8093"/>
          <cell r="F8093"/>
        </row>
        <row r="8094">
          <cell r="B8094"/>
          <cell r="D8094"/>
          <cell r="E8094"/>
          <cell r="F8094"/>
        </row>
        <row r="8095">
          <cell r="B8095"/>
          <cell r="D8095"/>
          <cell r="E8095"/>
          <cell r="F8095"/>
        </row>
        <row r="8096">
          <cell r="B8096"/>
          <cell r="D8096"/>
          <cell r="E8096"/>
          <cell r="F8096"/>
        </row>
        <row r="8097">
          <cell r="B8097"/>
          <cell r="D8097"/>
          <cell r="E8097"/>
          <cell r="F8097"/>
        </row>
        <row r="8098">
          <cell r="B8098"/>
          <cell r="D8098"/>
          <cell r="E8098"/>
          <cell r="F8098"/>
        </row>
        <row r="8099">
          <cell r="B8099"/>
          <cell r="D8099"/>
          <cell r="E8099"/>
          <cell r="F8099"/>
        </row>
        <row r="8100">
          <cell r="B8100"/>
          <cell r="D8100"/>
          <cell r="E8100"/>
          <cell r="F8100"/>
        </row>
        <row r="8101">
          <cell r="B8101"/>
          <cell r="D8101"/>
          <cell r="E8101"/>
          <cell r="F8101"/>
        </row>
        <row r="8102">
          <cell r="B8102"/>
          <cell r="D8102"/>
          <cell r="E8102"/>
          <cell r="F8102"/>
        </row>
        <row r="8103">
          <cell r="B8103"/>
          <cell r="D8103"/>
          <cell r="E8103"/>
          <cell r="F8103"/>
        </row>
        <row r="8104">
          <cell r="B8104"/>
          <cell r="D8104"/>
          <cell r="E8104"/>
          <cell r="F8104"/>
        </row>
        <row r="8105">
          <cell r="B8105"/>
          <cell r="D8105"/>
          <cell r="E8105"/>
          <cell r="F8105"/>
        </row>
        <row r="8106">
          <cell r="B8106"/>
          <cell r="D8106"/>
          <cell r="E8106"/>
          <cell r="F8106"/>
        </row>
        <row r="8107">
          <cell r="B8107"/>
          <cell r="D8107"/>
          <cell r="E8107"/>
          <cell r="F8107"/>
        </row>
        <row r="8108">
          <cell r="B8108"/>
          <cell r="D8108"/>
          <cell r="E8108"/>
          <cell r="F8108"/>
        </row>
        <row r="8109">
          <cell r="B8109"/>
          <cell r="D8109"/>
          <cell r="E8109"/>
          <cell r="F8109"/>
        </row>
        <row r="8110">
          <cell r="B8110"/>
          <cell r="D8110"/>
          <cell r="E8110"/>
          <cell r="F8110"/>
        </row>
        <row r="8111">
          <cell r="B8111"/>
          <cell r="D8111"/>
          <cell r="E8111"/>
          <cell r="F8111"/>
        </row>
        <row r="8112">
          <cell r="B8112"/>
          <cell r="D8112"/>
          <cell r="E8112"/>
          <cell r="F8112"/>
        </row>
        <row r="8113">
          <cell r="B8113"/>
          <cell r="D8113"/>
          <cell r="E8113"/>
          <cell r="F8113"/>
        </row>
        <row r="8114">
          <cell r="B8114"/>
          <cell r="D8114"/>
          <cell r="E8114"/>
          <cell r="F8114"/>
        </row>
        <row r="8115">
          <cell r="B8115"/>
          <cell r="D8115"/>
          <cell r="E8115"/>
          <cell r="F8115"/>
        </row>
        <row r="8116">
          <cell r="B8116"/>
          <cell r="D8116"/>
          <cell r="E8116"/>
          <cell r="F8116"/>
        </row>
        <row r="8117">
          <cell r="B8117"/>
          <cell r="D8117"/>
          <cell r="E8117"/>
          <cell r="F8117"/>
        </row>
        <row r="8118">
          <cell r="B8118"/>
          <cell r="D8118"/>
          <cell r="E8118"/>
          <cell r="F8118"/>
        </row>
        <row r="8119">
          <cell r="B8119"/>
          <cell r="D8119"/>
          <cell r="E8119"/>
          <cell r="F8119"/>
        </row>
        <row r="8120">
          <cell r="B8120"/>
          <cell r="D8120"/>
          <cell r="E8120"/>
          <cell r="F8120"/>
        </row>
        <row r="8121">
          <cell r="B8121"/>
          <cell r="D8121"/>
          <cell r="E8121"/>
          <cell r="F8121"/>
        </row>
        <row r="8122">
          <cell r="B8122"/>
          <cell r="D8122"/>
          <cell r="E8122"/>
          <cell r="F8122"/>
        </row>
        <row r="8123">
          <cell r="B8123"/>
          <cell r="D8123"/>
          <cell r="E8123"/>
          <cell r="F8123"/>
        </row>
        <row r="8124">
          <cell r="B8124"/>
          <cell r="D8124"/>
          <cell r="E8124"/>
          <cell r="F8124"/>
        </row>
        <row r="8125">
          <cell r="B8125"/>
          <cell r="D8125"/>
          <cell r="E8125"/>
          <cell r="F8125"/>
        </row>
        <row r="8126">
          <cell r="B8126"/>
          <cell r="D8126"/>
          <cell r="E8126"/>
          <cell r="F8126"/>
        </row>
        <row r="8127">
          <cell r="B8127"/>
          <cell r="D8127"/>
          <cell r="E8127"/>
          <cell r="F8127"/>
        </row>
        <row r="8128">
          <cell r="B8128"/>
          <cell r="D8128"/>
          <cell r="E8128"/>
          <cell r="F8128"/>
        </row>
        <row r="8129">
          <cell r="B8129"/>
          <cell r="D8129"/>
          <cell r="E8129"/>
          <cell r="F8129"/>
        </row>
        <row r="8130">
          <cell r="B8130"/>
          <cell r="D8130"/>
          <cell r="E8130"/>
          <cell r="F8130"/>
        </row>
        <row r="8131">
          <cell r="B8131"/>
          <cell r="D8131"/>
          <cell r="E8131"/>
          <cell r="F8131"/>
        </row>
        <row r="8132">
          <cell r="B8132"/>
          <cell r="D8132"/>
          <cell r="E8132"/>
          <cell r="F8132"/>
        </row>
        <row r="8133">
          <cell r="B8133"/>
          <cell r="D8133"/>
          <cell r="E8133"/>
          <cell r="F8133"/>
        </row>
        <row r="8134">
          <cell r="B8134"/>
          <cell r="D8134"/>
          <cell r="E8134"/>
          <cell r="F8134"/>
        </row>
        <row r="8135">
          <cell r="B8135"/>
          <cell r="D8135"/>
          <cell r="E8135"/>
          <cell r="F8135"/>
        </row>
        <row r="8136">
          <cell r="B8136"/>
          <cell r="D8136"/>
          <cell r="E8136"/>
          <cell r="F8136"/>
        </row>
        <row r="8137">
          <cell r="B8137"/>
          <cell r="D8137"/>
          <cell r="E8137"/>
          <cell r="F8137"/>
        </row>
        <row r="8138">
          <cell r="B8138"/>
          <cell r="D8138"/>
          <cell r="E8138"/>
          <cell r="F8138"/>
        </row>
        <row r="8139">
          <cell r="B8139"/>
          <cell r="D8139"/>
          <cell r="E8139"/>
          <cell r="F8139"/>
        </row>
        <row r="8140">
          <cell r="B8140"/>
          <cell r="D8140"/>
          <cell r="E8140"/>
          <cell r="F8140"/>
        </row>
        <row r="8141">
          <cell r="B8141"/>
          <cell r="D8141"/>
          <cell r="E8141"/>
          <cell r="F8141"/>
        </row>
        <row r="8142">
          <cell r="B8142"/>
          <cell r="D8142"/>
          <cell r="E8142"/>
          <cell r="F8142"/>
        </row>
        <row r="8143">
          <cell r="B8143"/>
          <cell r="D8143"/>
          <cell r="E8143"/>
          <cell r="F8143"/>
        </row>
        <row r="8144">
          <cell r="B8144"/>
          <cell r="D8144"/>
          <cell r="E8144"/>
          <cell r="F8144"/>
        </row>
        <row r="8145">
          <cell r="B8145"/>
          <cell r="D8145"/>
          <cell r="E8145"/>
          <cell r="F8145"/>
        </row>
        <row r="8146">
          <cell r="B8146"/>
          <cell r="D8146"/>
          <cell r="E8146"/>
          <cell r="F8146"/>
        </row>
        <row r="8147">
          <cell r="B8147"/>
          <cell r="D8147"/>
          <cell r="E8147"/>
          <cell r="F8147"/>
        </row>
        <row r="8148">
          <cell r="B8148"/>
          <cell r="D8148"/>
          <cell r="E8148"/>
          <cell r="F8148"/>
        </row>
        <row r="8149">
          <cell r="B8149"/>
          <cell r="D8149"/>
          <cell r="E8149"/>
          <cell r="F8149"/>
        </row>
        <row r="8150">
          <cell r="B8150"/>
          <cell r="D8150"/>
          <cell r="E8150"/>
          <cell r="F8150"/>
        </row>
        <row r="8151">
          <cell r="B8151"/>
          <cell r="D8151"/>
          <cell r="E8151"/>
          <cell r="F8151"/>
        </row>
        <row r="8152">
          <cell r="B8152"/>
          <cell r="D8152"/>
          <cell r="E8152"/>
          <cell r="F8152"/>
        </row>
        <row r="8153">
          <cell r="B8153"/>
          <cell r="D8153"/>
          <cell r="E8153"/>
          <cell r="F8153"/>
        </row>
        <row r="8154">
          <cell r="B8154"/>
          <cell r="D8154"/>
          <cell r="E8154"/>
          <cell r="F8154"/>
        </row>
        <row r="8155">
          <cell r="B8155"/>
          <cell r="D8155"/>
          <cell r="E8155"/>
          <cell r="F8155"/>
        </row>
        <row r="8156">
          <cell r="B8156"/>
          <cell r="D8156"/>
          <cell r="E8156"/>
          <cell r="F8156"/>
        </row>
        <row r="8157">
          <cell r="B8157"/>
          <cell r="D8157"/>
          <cell r="E8157"/>
          <cell r="F8157"/>
        </row>
        <row r="8158">
          <cell r="B8158"/>
          <cell r="D8158"/>
          <cell r="E8158"/>
          <cell r="F8158"/>
        </row>
        <row r="8159">
          <cell r="B8159"/>
          <cell r="D8159"/>
          <cell r="E8159"/>
          <cell r="F8159"/>
        </row>
        <row r="8160">
          <cell r="B8160"/>
          <cell r="D8160"/>
          <cell r="E8160"/>
          <cell r="F8160"/>
        </row>
        <row r="8161">
          <cell r="B8161"/>
          <cell r="D8161"/>
          <cell r="E8161"/>
          <cell r="F8161"/>
        </row>
        <row r="8162">
          <cell r="B8162"/>
          <cell r="D8162"/>
          <cell r="E8162"/>
          <cell r="F8162"/>
        </row>
        <row r="8163">
          <cell r="B8163"/>
          <cell r="D8163"/>
          <cell r="E8163"/>
          <cell r="F8163"/>
        </row>
        <row r="8164">
          <cell r="B8164"/>
          <cell r="D8164"/>
          <cell r="E8164"/>
          <cell r="F8164"/>
        </row>
        <row r="8165">
          <cell r="B8165"/>
          <cell r="D8165"/>
          <cell r="E8165"/>
          <cell r="F8165"/>
        </row>
        <row r="8166">
          <cell r="B8166"/>
          <cell r="D8166"/>
          <cell r="E8166"/>
          <cell r="F8166"/>
        </row>
        <row r="8167">
          <cell r="B8167"/>
          <cell r="D8167"/>
          <cell r="E8167"/>
          <cell r="F8167"/>
        </row>
        <row r="8168">
          <cell r="B8168"/>
          <cell r="D8168"/>
          <cell r="E8168"/>
          <cell r="F8168"/>
        </row>
        <row r="8169">
          <cell r="B8169"/>
          <cell r="D8169"/>
          <cell r="E8169"/>
          <cell r="F8169"/>
        </row>
        <row r="8170">
          <cell r="B8170"/>
          <cell r="D8170"/>
          <cell r="E8170"/>
          <cell r="F8170"/>
        </row>
        <row r="8171">
          <cell r="B8171"/>
          <cell r="D8171"/>
          <cell r="E8171"/>
          <cell r="F8171"/>
        </row>
        <row r="8172">
          <cell r="B8172"/>
          <cell r="D8172"/>
          <cell r="E8172"/>
          <cell r="F8172"/>
        </row>
        <row r="8173">
          <cell r="B8173"/>
          <cell r="D8173"/>
          <cell r="E8173"/>
          <cell r="F8173"/>
        </row>
        <row r="8174">
          <cell r="B8174"/>
          <cell r="D8174"/>
          <cell r="E8174"/>
          <cell r="F8174"/>
        </row>
        <row r="8175">
          <cell r="B8175"/>
          <cell r="D8175"/>
          <cell r="E8175"/>
          <cell r="F8175"/>
        </row>
        <row r="8176">
          <cell r="B8176"/>
          <cell r="D8176"/>
          <cell r="E8176"/>
          <cell r="F8176"/>
        </row>
        <row r="8177">
          <cell r="B8177"/>
          <cell r="D8177"/>
          <cell r="E8177"/>
          <cell r="F8177"/>
        </row>
        <row r="8178">
          <cell r="B8178"/>
          <cell r="D8178"/>
          <cell r="E8178"/>
          <cell r="F8178"/>
        </row>
        <row r="8179">
          <cell r="B8179"/>
          <cell r="D8179"/>
          <cell r="E8179"/>
          <cell r="F8179"/>
        </row>
        <row r="8180">
          <cell r="B8180"/>
          <cell r="D8180"/>
          <cell r="E8180"/>
          <cell r="F8180"/>
        </row>
        <row r="8181">
          <cell r="B8181"/>
          <cell r="D8181"/>
          <cell r="E8181"/>
          <cell r="F8181"/>
        </row>
        <row r="8182">
          <cell r="B8182"/>
          <cell r="D8182"/>
          <cell r="E8182"/>
          <cell r="F8182"/>
        </row>
        <row r="8183">
          <cell r="B8183"/>
          <cell r="D8183"/>
          <cell r="E8183"/>
          <cell r="F8183"/>
        </row>
        <row r="8184">
          <cell r="B8184"/>
          <cell r="D8184"/>
          <cell r="E8184"/>
          <cell r="F8184"/>
        </row>
        <row r="8185">
          <cell r="B8185"/>
          <cell r="D8185"/>
          <cell r="E8185"/>
          <cell r="F8185"/>
        </row>
        <row r="8186">
          <cell r="B8186"/>
          <cell r="D8186"/>
          <cell r="E8186"/>
          <cell r="F8186"/>
        </row>
        <row r="8187">
          <cell r="B8187"/>
          <cell r="D8187"/>
          <cell r="E8187"/>
          <cell r="F8187"/>
        </row>
        <row r="8188">
          <cell r="B8188"/>
          <cell r="D8188"/>
          <cell r="E8188"/>
          <cell r="F8188"/>
        </row>
        <row r="8189">
          <cell r="B8189"/>
          <cell r="D8189"/>
          <cell r="E8189"/>
          <cell r="F8189"/>
        </row>
        <row r="8190">
          <cell r="B8190"/>
          <cell r="D8190"/>
          <cell r="E8190"/>
          <cell r="F8190"/>
        </row>
        <row r="8191">
          <cell r="B8191"/>
          <cell r="D8191"/>
          <cell r="E8191"/>
          <cell r="F8191"/>
        </row>
        <row r="8192">
          <cell r="B8192"/>
          <cell r="D8192"/>
          <cell r="E8192"/>
          <cell r="F8192"/>
        </row>
        <row r="8193">
          <cell r="B8193"/>
          <cell r="D8193"/>
          <cell r="E8193"/>
          <cell r="F8193"/>
        </row>
        <row r="8194">
          <cell r="B8194"/>
          <cell r="D8194"/>
          <cell r="E8194"/>
          <cell r="F8194"/>
        </row>
        <row r="8195">
          <cell r="B8195"/>
          <cell r="D8195"/>
          <cell r="E8195"/>
          <cell r="F8195"/>
        </row>
        <row r="8196">
          <cell r="B8196"/>
          <cell r="D8196"/>
          <cell r="E8196"/>
          <cell r="F8196"/>
        </row>
        <row r="8197">
          <cell r="B8197"/>
          <cell r="D8197"/>
          <cell r="E8197"/>
          <cell r="F8197"/>
        </row>
        <row r="8198">
          <cell r="B8198"/>
          <cell r="D8198"/>
          <cell r="E8198"/>
          <cell r="F8198"/>
        </row>
        <row r="8199">
          <cell r="B8199"/>
          <cell r="D8199"/>
          <cell r="E8199"/>
          <cell r="F8199"/>
        </row>
        <row r="8200">
          <cell r="B8200"/>
          <cell r="D8200"/>
          <cell r="E8200"/>
          <cell r="F8200"/>
        </row>
        <row r="8201">
          <cell r="B8201"/>
          <cell r="D8201"/>
          <cell r="E8201"/>
          <cell r="F8201"/>
        </row>
        <row r="8202">
          <cell r="B8202"/>
          <cell r="D8202"/>
          <cell r="E8202"/>
          <cell r="F8202"/>
        </row>
        <row r="8203">
          <cell r="B8203"/>
          <cell r="D8203"/>
          <cell r="E8203"/>
          <cell r="F8203"/>
        </row>
        <row r="8204">
          <cell r="B8204"/>
          <cell r="D8204"/>
          <cell r="E8204"/>
          <cell r="F8204"/>
        </row>
        <row r="8205">
          <cell r="B8205"/>
          <cell r="D8205"/>
          <cell r="E8205"/>
          <cell r="F8205"/>
        </row>
        <row r="8206">
          <cell r="B8206"/>
          <cell r="D8206"/>
          <cell r="E8206"/>
          <cell r="F8206"/>
        </row>
        <row r="8207">
          <cell r="B8207"/>
          <cell r="D8207"/>
          <cell r="E8207"/>
          <cell r="F8207"/>
        </row>
        <row r="8208">
          <cell r="B8208"/>
          <cell r="D8208"/>
          <cell r="E8208"/>
          <cell r="F8208"/>
        </row>
        <row r="8209">
          <cell r="B8209"/>
          <cell r="D8209"/>
          <cell r="E8209"/>
          <cell r="F8209"/>
        </row>
        <row r="8210">
          <cell r="B8210"/>
          <cell r="D8210"/>
          <cell r="E8210"/>
          <cell r="F8210"/>
        </row>
        <row r="8211">
          <cell r="B8211"/>
          <cell r="D8211"/>
          <cell r="E8211"/>
          <cell r="F8211"/>
        </row>
        <row r="8212">
          <cell r="B8212"/>
          <cell r="D8212"/>
          <cell r="E8212"/>
          <cell r="F8212"/>
        </row>
        <row r="8213">
          <cell r="B8213"/>
          <cell r="D8213"/>
          <cell r="E8213"/>
          <cell r="F8213"/>
        </row>
        <row r="8214">
          <cell r="B8214"/>
          <cell r="D8214"/>
          <cell r="E8214"/>
          <cell r="F8214"/>
        </row>
        <row r="8215">
          <cell r="B8215"/>
          <cell r="D8215"/>
          <cell r="E8215"/>
          <cell r="F8215"/>
        </row>
        <row r="8216">
          <cell r="B8216"/>
          <cell r="D8216"/>
          <cell r="E8216"/>
          <cell r="F8216"/>
        </row>
        <row r="8217">
          <cell r="B8217"/>
          <cell r="D8217"/>
          <cell r="E8217"/>
          <cell r="F8217"/>
        </row>
        <row r="8218">
          <cell r="B8218"/>
          <cell r="D8218"/>
          <cell r="E8218"/>
          <cell r="F8218"/>
        </row>
        <row r="8219">
          <cell r="B8219"/>
          <cell r="D8219"/>
          <cell r="E8219"/>
          <cell r="F8219"/>
        </row>
        <row r="8220">
          <cell r="B8220"/>
          <cell r="D8220"/>
          <cell r="E8220"/>
          <cell r="F8220"/>
        </row>
        <row r="8221">
          <cell r="B8221"/>
          <cell r="D8221"/>
          <cell r="E8221"/>
          <cell r="F8221"/>
        </row>
        <row r="8222">
          <cell r="B8222"/>
          <cell r="D8222"/>
          <cell r="E8222"/>
          <cell r="F8222"/>
        </row>
        <row r="8223">
          <cell r="B8223"/>
          <cell r="D8223"/>
          <cell r="E8223"/>
          <cell r="F8223"/>
        </row>
        <row r="8224">
          <cell r="B8224"/>
          <cell r="D8224"/>
          <cell r="E8224"/>
          <cell r="F8224"/>
        </row>
        <row r="8225">
          <cell r="B8225"/>
          <cell r="D8225"/>
          <cell r="E8225"/>
          <cell r="F8225"/>
        </row>
        <row r="8226">
          <cell r="B8226"/>
          <cell r="D8226"/>
          <cell r="E8226"/>
          <cell r="F8226"/>
        </row>
        <row r="8227">
          <cell r="B8227"/>
          <cell r="D8227"/>
          <cell r="E8227"/>
          <cell r="F8227"/>
        </row>
        <row r="8228">
          <cell r="B8228"/>
          <cell r="D8228"/>
          <cell r="E8228"/>
          <cell r="F8228"/>
        </row>
        <row r="8229">
          <cell r="B8229"/>
          <cell r="D8229"/>
          <cell r="E8229"/>
          <cell r="F8229"/>
        </row>
        <row r="8230">
          <cell r="B8230"/>
          <cell r="D8230"/>
          <cell r="E8230"/>
          <cell r="F8230"/>
        </row>
        <row r="8231">
          <cell r="B8231"/>
          <cell r="D8231"/>
          <cell r="E8231"/>
          <cell r="F8231"/>
        </row>
        <row r="8232">
          <cell r="B8232"/>
          <cell r="D8232"/>
          <cell r="E8232"/>
          <cell r="F8232"/>
        </row>
        <row r="8233">
          <cell r="B8233"/>
          <cell r="D8233"/>
          <cell r="E8233"/>
          <cell r="F8233"/>
        </row>
        <row r="8234">
          <cell r="B8234"/>
          <cell r="D8234"/>
          <cell r="E8234"/>
          <cell r="F8234"/>
        </row>
        <row r="8235">
          <cell r="B8235"/>
          <cell r="D8235"/>
          <cell r="E8235"/>
          <cell r="F8235"/>
        </row>
        <row r="8236">
          <cell r="B8236"/>
          <cell r="D8236"/>
          <cell r="E8236"/>
          <cell r="F8236"/>
        </row>
        <row r="8237">
          <cell r="B8237"/>
          <cell r="D8237"/>
          <cell r="E8237"/>
          <cell r="F8237"/>
        </row>
        <row r="8238">
          <cell r="B8238"/>
          <cell r="D8238"/>
          <cell r="E8238"/>
          <cell r="F8238"/>
        </row>
        <row r="8239">
          <cell r="B8239"/>
          <cell r="D8239"/>
          <cell r="E8239"/>
          <cell r="F8239"/>
        </row>
        <row r="8240">
          <cell r="B8240"/>
          <cell r="D8240"/>
          <cell r="E8240"/>
          <cell r="F8240"/>
        </row>
        <row r="8241">
          <cell r="B8241"/>
          <cell r="D8241"/>
          <cell r="E8241"/>
          <cell r="F8241"/>
        </row>
        <row r="8242">
          <cell r="B8242"/>
          <cell r="D8242"/>
          <cell r="E8242"/>
          <cell r="F8242"/>
        </row>
        <row r="8243">
          <cell r="B8243"/>
          <cell r="D8243"/>
          <cell r="E8243"/>
          <cell r="F8243"/>
        </row>
        <row r="8244">
          <cell r="B8244"/>
          <cell r="D8244"/>
          <cell r="E8244"/>
          <cell r="F8244"/>
        </row>
        <row r="8245">
          <cell r="B8245"/>
          <cell r="D8245"/>
          <cell r="E8245"/>
          <cell r="F8245"/>
        </row>
        <row r="8246">
          <cell r="B8246"/>
          <cell r="D8246"/>
          <cell r="E8246"/>
          <cell r="F8246"/>
        </row>
        <row r="8247">
          <cell r="B8247"/>
          <cell r="D8247"/>
          <cell r="E8247"/>
          <cell r="F8247"/>
        </row>
        <row r="8248">
          <cell r="B8248"/>
          <cell r="D8248"/>
          <cell r="E8248"/>
          <cell r="F8248"/>
        </row>
        <row r="8249">
          <cell r="B8249"/>
          <cell r="D8249"/>
          <cell r="E8249"/>
          <cell r="F8249"/>
        </row>
        <row r="8250">
          <cell r="B8250"/>
          <cell r="D8250"/>
          <cell r="E8250"/>
          <cell r="F8250"/>
        </row>
        <row r="8251">
          <cell r="B8251"/>
          <cell r="D8251"/>
          <cell r="E8251"/>
          <cell r="F8251"/>
        </row>
        <row r="8252">
          <cell r="B8252"/>
          <cell r="D8252"/>
          <cell r="E8252"/>
          <cell r="F8252"/>
        </row>
        <row r="8253">
          <cell r="B8253"/>
          <cell r="D8253"/>
          <cell r="E8253"/>
          <cell r="F8253"/>
        </row>
        <row r="8254">
          <cell r="B8254"/>
          <cell r="D8254"/>
          <cell r="E8254"/>
          <cell r="F8254"/>
        </row>
        <row r="8255">
          <cell r="B8255"/>
          <cell r="D8255"/>
          <cell r="E8255"/>
          <cell r="F8255"/>
        </row>
        <row r="8256">
          <cell r="B8256"/>
          <cell r="D8256"/>
          <cell r="E8256"/>
          <cell r="F8256"/>
        </row>
        <row r="8257">
          <cell r="B8257"/>
          <cell r="D8257"/>
          <cell r="E8257"/>
          <cell r="F8257"/>
        </row>
        <row r="8258">
          <cell r="B8258"/>
          <cell r="D8258"/>
          <cell r="E8258"/>
          <cell r="F8258"/>
        </row>
        <row r="8259">
          <cell r="B8259"/>
          <cell r="D8259"/>
          <cell r="E8259"/>
          <cell r="F8259"/>
        </row>
        <row r="8260">
          <cell r="B8260"/>
          <cell r="D8260"/>
          <cell r="E8260"/>
          <cell r="F8260"/>
        </row>
        <row r="8261">
          <cell r="B8261"/>
          <cell r="D8261"/>
          <cell r="E8261"/>
          <cell r="F8261"/>
        </row>
        <row r="8262">
          <cell r="B8262"/>
          <cell r="D8262"/>
          <cell r="E8262"/>
          <cell r="F8262"/>
        </row>
        <row r="8263">
          <cell r="B8263"/>
          <cell r="D8263"/>
          <cell r="E8263"/>
          <cell r="F8263"/>
        </row>
        <row r="8264">
          <cell r="B8264"/>
          <cell r="D8264"/>
          <cell r="E8264"/>
          <cell r="F8264"/>
        </row>
        <row r="8265">
          <cell r="B8265"/>
          <cell r="D8265"/>
          <cell r="E8265"/>
          <cell r="F8265"/>
        </row>
        <row r="8266">
          <cell r="B8266"/>
          <cell r="D8266"/>
          <cell r="E8266"/>
          <cell r="F8266"/>
        </row>
        <row r="8267">
          <cell r="B8267"/>
          <cell r="D8267"/>
          <cell r="E8267"/>
          <cell r="F8267"/>
        </row>
        <row r="8268">
          <cell r="B8268"/>
          <cell r="D8268"/>
          <cell r="E8268"/>
          <cell r="F8268"/>
        </row>
        <row r="8269">
          <cell r="B8269"/>
          <cell r="D8269"/>
          <cell r="E8269"/>
          <cell r="F8269"/>
        </row>
        <row r="8270">
          <cell r="B8270"/>
          <cell r="D8270"/>
          <cell r="E8270"/>
          <cell r="F8270"/>
        </row>
        <row r="8271">
          <cell r="B8271"/>
          <cell r="D8271"/>
          <cell r="E8271"/>
          <cell r="F8271"/>
        </row>
        <row r="8272">
          <cell r="B8272"/>
          <cell r="D8272"/>
          <cell r="E8272"/>
          <cell r="F8272"/>
        </row>
        <row r="8273">
          <cell r="B8273"/>
          <cell r="D8273"/>
          <cell r="E8273"/>
          <cell r="F8273"/>
        </row>
        <row r="8274">
          <cell r="B8274"/>
          <cell r="D8274"/>
          <cell r="E8274"/>
          <cell r="F8274"/>
        </row>
        <row r="8275">
          <cell r="B8275"/>
          <cell r="D8275"/>
          <cell r="E8275"/>
          <cell r="F8275"/>
        </row>
        <row r="8276">
          <cell r="B8276"/>
          <cell r="D8276"/>
          <cell r="E8276"/>
          <cell r="F8276"/>
        </row>
        <row r="8277">
          <cell r="B8277"/>
          <cell r="D8277"/>
          <cell r="E8277"/>
          <cell r="F8277"/>
        </row>
        <row r="8278">
          <cell r="B8278"/>
          <cell r="D8278"/>
          <cell r="E8278"/>
          <cell r="F8278"/>
        </row>
        <row r="8279">
          <cell r="B8279"/>
          <cell r="D8279"/>
          <cell r="E8279"/>
          <cell r="F8279"/>
        </row>
        <row r="8280">
          <cell r="B8280"/>
          <cell r="D8280"/>
          <cell r="E8280"/>
          <cell r="F8280"/>
        </row>
        <row r="8281">
          <cell r="B8281"/>
          <cell r="D8281"/>
          <cell r="E8281"/>
          <cell r="F8281"/>
        </row>
        <row r="8282">
          <cell r="B8282"/>
          <cell r="D8282"/>
          <cell r="E8282"/>
          <cell r="F8282"/>
        </row>
        <row r="8283">
          <cell r="B8283"/>
          <cell r="D8283"/>
          <cell r="E8283"/>
          <cell r="F8283"/>
        </row>
        <row r="8284">
          <cell r="B8284"/>
          <cell r="D8284"/>
          <cell r="E8284"/>
          <cell r="F8284"/>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RowHeight="15" x14ac:dyDescent="0.25"/>
  <cols>
    <col min="1" max="1" width="15.7109375" bestFit="1" customWidth="1"/>
    <col min="2" max="2" width="15.7109375" customWidth="1"/>
    <col min="11" max="11" width="10.7109375" customWidth="1"/>
  </cols>
  <sheetData>
    <row r="1" spans="1:21" x14ac:dyDescent="0.25">
      <c r="A1">
        <f>+'Cover Sheet'!C5</f>
        <v>0</v>
      </c>
      <c r="C1" t="s">
        <v>294</v>
      </c>
      <c r="D1" t="s">
        <v>295</v>
      </c>
      <c r="E1" t="s">
        <v>296</v>
      </c>
      <c r="H1" s="608" t="s">
        <v>5108</v>
      </c>
      <c r="I1" s="608"/>
      <c r="J1" s="608"/>
      <c r="K1" s="608"/>
    </row>
    <row r="2" spans="1:21" ht="15.75" thickBot="1" x14ac:dyDescent="0.3">
      <c r="A2" t="s">
        <v>533</v>
      </c>
      <c r="B2" t="str">
        <f>+A2&amp;"."&amp;$A$1</f>
        <v>ZK100.K101.0</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25">
      <c r="A3" t="s">
        <v>534</v>
      </c>
      <c r="B3" t="str">
        <f t="shared" ref="B3:B66" si="1">+A3&amp;"."&amp;$A$1</f>
        <v>ZK100.K102.0</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25">
      <c r="A4" t="s">
        <v>535</v>
      </c>
      <c r="B4" t="str">
        <f t="shared" si="1"/>
        <v>ZK100.K103.0</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25">
      <c r="A5" t="s">
        <v>536</v>
      </c>
      <c r="B5" t="str">
        <f t="shared" si="1"/>
        <v>ZK100.K104.0</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25">
      <c r="A6" t="s">
        <v>537</v>
      </c>
      <c r="B6" t="str">
        <f t="shared" si="1"/>
        <v>ZK100.K105.0</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25">
      <c r="A7" t="s">
        <v>538</v>
      </c>
      <c r="B7" t="str">
        <f t="shared" si="1"/>
        <v>ZK100.K106.0</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25">
      <c r="A8" t="s">
        <v>539</v>
      </c>
      <c r="B8" t="str">
        <f t="shared" si="1"/>
        <v>ZK100.K107.0</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25">
      <c r="A9" t="s">
        <v>540</v>
      </c>
      <c r="B9" t="str">
        <f t="shared" si="1"/>
        <v>ZK100.K108.0</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25">
      <c r="A10" t="s">
        <v>541</v>
      </c>
      <c r="B10" t="str">
        <f t="shared" si="1"/>
        <v>ZK100.K109.0</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25">
      <c r="A11" t="s">
        <v>542</v>
      </c>
      <c r="B11" t="str">
        <f t="shared" si="1"/>
        <v>ZK100.K110.0</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25">
      <c r="A12" t="s">
        <v>543</v>
      </c>
      <c r="B12" t="str">
        <f t="shared" si="1"/>
        <v>ZK100.K111.0</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25">
      <c r="A13" t="s">
        <v>544</v>
      </c>
      <c r="B13" t="str">
        <f t="shared" si="1"/>
        <v>ZK100.K112.0</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25">
      <c r="A14" t="s">
        <v>545</v>
      </c>
      <c r="B14" t="str">
        <f t="shared" si="1"/>
        <v>ZK100.K113.0</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25">
      <c r="A15" t="s">
        <v>546</v>
      </c>
      <c r="B15" t="str">
        <f t="shared" si="1"/>
        <v>ZK100.K114.0</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25">
      <c r="A16" t="s">
        <v>547</v>
      </c>
      <c r="B16" t="str">
        <f t="shared" si="1"/>
        <v>ZK100.K115.0</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25">
      <c r="A17" t="s">
        <v>548</v>
      </c>
      <c r="B17" t="str">
        <f t="shared" si="1"/>
        <v>ZK100.K116.0</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25">
      <c r="A18" t="s">
        <v>549</v>
      </c>
      <c r="B18" t="str">
        <f t="shared" si="1"/>
        <v>ZK100.K117.0</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25">
      <c r="A19" t="s">
        <v>550</v>
      </c>
      <c r="B19" t="str">
        <f t="shared" si="1"/>
        <v>ZK100.K118.0</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25">
      <c r="A20" t="s">
        <v>551</v>
      </c>
      <c r="B20" t="str">
        <f t="shared" si="1"/>
        <v>ZK100.K119.0</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25">
      <c r="A21" t="s">
        <v>552</v>
      </c>
      <c r="B21" t="str">
        <f t="shared" si="1"/>
        <v>ZK100.K120.0</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25">
      <c r="A22" t="s">
        <v>553</v>
      </c>
      <c r="B22" t="str">
        <f t="shared" si="1"/>
        <v>ZK100.K121.0</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25">
      <c r="A23" t="s">
        <v>554</v>
      </c>
      <c r="B23" t="str">
        <f t="shared" si="1"/>
        <v>ZK100.K122.0</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25">
      <c r="A24" t="s">
        <v>555</v>
      </c>
      <c r="B24" t="str">
        <f t="shared" si="1"/>
        <v>ZK100.K123.0</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25">
      <c r="A25" t="s">
        <v>556</v>
      </c>
      <c r="B25" t="str">
        <f t="shared" si="1"/>
        <v>ZK100.K124.0</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25">
      <c r="A26" t="s">
        <v>557</v>
      </c>
      <c r="B26" t="str">
        <f t="shared" si="1"/>
        <v>ZK100.K125.0</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25">
      <c r="A27" t="s">
        <v>558</v>
      </c>
      <c r="B27" t="str">
        <f t="shared" si="1"/>
        <v>ZK100.K126.0</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25">
      <c r="A28" t="s">
        <v>559</v>
      </c>
      <c r="B28" t="str">
        <f t="shared" si="1"/>
        <v>ZK100.K127.0</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25">
      <c r="A29" t="s">
        <v>560</v>
      </c>
      <c r="B29" t="str">
        <f t="shared" si="1"/>
        <v>ZK100.K128.0</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25">
      <c r="A30" t="s">
        <v>561</v>
      </c>
      <c r="B30" t="str">
        <f t="shared" si="1"/>
        <v>ZK100.K129.0</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25">
      <c r="A31" t="s">
        <v>562</v>
      </c>
      <c r="B31" t="str">
        <f t="shared" si="1"/>
        <v>ZK100.K130.0</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25">
      <c r="A32" t="s">
        <v>563</v>
      </c>
      <c r="B32" t="str">
        <f t="shared" si="1"/>
        <v>ZK100.K131.0</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25">
      <c r="A33" t="s">
        <v>564</v>
      </c>
      <c r="B33" t="str">
        <f t="shared" si="1"/>
        <v>ZK100.K132.0</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25">
      <c r="A34" t="s">
        <v>565</v>
      </c>
      <c r="B34" t="str">
        <f t="shared" si="1"/>
        <v>ZK100.K133.0</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25">
      <c r="A35" t="s">
        <v>566</v>
      </c>
      <c r="B35" t="str">
        <f t="shared" si="1"/>
        <v>ZK100.K134.0</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25">
      <c r="A36" t="s">
        <v>567</v>
      </c>
      <c r="B36" t="str">
        <f t="shared" si="1"/>
        <v>ZK100.K135.0</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25">
      <c r="A37" t="s">
        <v>568</v>
      </c>
      <c r="B37" t="str">
        <f t="shared" si="1"/>
        <v>ZK100.K136.0</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25">
      <c r="A38" t="s">
        <v>569</v>
      </c>
      <c r="B38" t="str">
        <f t="shared" si="1"/>
        <v>ZK100.K137.0</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25">
      <c r="A39" t="s">
        <v>570</v>
      </c>
      <c r="B39" t="str">
        <f t="shared" si="1"/>
        <v>ZK100.K138.0</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25">
      <c r="A40" t="s">
        <v>571</v>
      </c>
      <c r="B40" t="str">
        <f t="shared" si="1"/>
        <v>ZK100.K139.0</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25">
      <c r="A41" t="s">
        <v>572</v>
      </c>
      <c r="B41" t="str">
        <f t="shared" si="1"/>
        <v>ZK100.K140.0</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25">
      <c r="A42" t="s">
        <v>573</v>
      </c>
      <c r="B42" t="str">
        <f t="shared" si="1"/>
        <v>ZK100.K141.0</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25">
      <c r="A43" t="s">
        <v>574</v>
      </c>
      <c r="B43" t="str">
        <f t="shared" si="1"/>
        <v>ZK100.K142.0</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25">
      <c r="A44" t="s">
        <v>575</v>
      </c>
      <c r="B44" t="str">
        <f t="shared" si="1"/>
        <v>ZK100.K143.0</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25">
      <c r="A45" t="s">
        <v>576</v>
      </c>
      <c r="B45" t="str">
        <f t="shared" si="1"/>
        <v>ZK100.K144.0</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25">
      <c r="A46" t="s">
        <v>577</v>
      </c>
      <c r="B46" t="str">
        <f t="shared" si="1"/>
        <v>ZK100.K145.0</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25">
      <c r="A47" t="s">
        <v>578</v>
      </c>
      <c r="B47" t="str">
        <f t="shared" si="1"/>
        <v>ZK100.K146.0</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25">
      <c r="A48" t="s">
        <v>579</v>
      </c>
      <c r="B48" t="str">
        <f t="shared" si="1"/>
        <v>ZK100.K147.0</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25">
      <c r="A49" t="s">
        <v>580</v>
      </c>
      <c r="B49" t="str">
        <f t="shared" si="1"/>
        <v>ZK100.K148.0</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25">
      <c r="A50" t="s">
        <v>581</v>
      </c>
      <c r="B50" t="str">
        <f t="shared" si="1"/>
        <v>ZK100.K149.0</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25">
      <c r="A51" t="s">
        <v>582</v>
      </c>
      <c r="B51" t="str">
        <f t="shared" si="1"/>
        <v>ZK100.K150.0</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25">
      <c r="A52" t="s">
        <v>583</v>
      </c>
      <c r="B52" t="str">
        <f t="shared" si="1"/>
        <v>ZK100.K151.0</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25">
      <c r="A53" t="s">
        <v>584</v>
      </c>
      <c r="B53" t="str">
        <f t="shared" si="1"/>
        <v>ZK100.K152.0</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25">
      <c r="A54" t="s">
        <v>585</v>
      </c>
      <c r="B54" t="str">
        <f t="shared" si="1"/>
        <v>ZK100.K153.0</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25">
      <c r="A55" t="s">
        <v>586</v>
      </c>
      <c r="B55" t="str">
        <f t="shared" si="1"/>
        <v>ZK100.K154.0</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25">
      <c r="A56" t="s">
        <v>587</v>
      </c>
      <c r="B56" t="str">
        <f t="shared" si="1"/>
        <v>ZK100.K155.0</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25">
      <c r="A57" t="s">
        <v>588</v>
      </c>
      <c r="B57" t="str">
        <f t="shared" si="1"/>
        <v>ZK100.K156.0</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25">
      <c r="A58" t="s">
        <v>589</v>
      </c>
      <c r="B58" t="str">
        <f t="shared" si="1"/>
        <v>ZK100.K157.0</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25">
      <c r="A59" t="s">
        <v>590</v>
      </c>
      <c r="B59" t="str">
        <f t="shared" si="1"/>
        <v>ZK100.K158.0</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25">
      <c r="A60" t="s">
        <v>591</v>
      </c>
      <c r="B60" t="str">
        <f t="shared" si="1"/>
        <v>ZK100.K159.0</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25">
      <c r="A61" t="s">
        <v>592</v>
      </c>
      <c r="B61" t="str">
        <f t="shared" si="1"/>
        <v>ZK100.K160.0</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25">
      <c r="A62" t="s">
        <v>593</v>
      </c>
      <c r="B62" t="str">
        <f t="shared" si="1"/>
        <v>ZK100.K161.0</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25">
      <c r="A63" t="s">
        <v>594</v>
      </c>
      <c r="B63" t="str">
        <f t="shared" si="1"/>
        <v>ZK100.K162.0</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25">
      <c r="A64" t="s">
        <v>595</v>
      </c>
      <c r="B64" t="str">
        <f t="shared" si="1"/>
        <v>ZK100.K163.0</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25">
      <c r="A65" t="s">
        <v>596</v>
      </c>
      <c r="B65" t="str">
        <f t="shared" si="1"/>
        <v>ZK100.K164.0</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25">
      <c r="A66" t="s">
        <v>597</v>
      </c>
      <c r="B66" t="str">
        <f t="shared" si="1"/>
        <v>ZK100.K165.0</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25">
      <c r="A67" t="s">
        <v>598</v>
      </c>
      <c r="B67" t="str">
        <f t="shared" ref="B67:B130" si="4">+A67&amp;"."&amp;$A$1</f>
        <v>ZK100.K166.0</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25">
      <c r="A68" t="s">
        <v>599</v>
      </c>
      <c r="B68" t="str">
        <f t="shared" si="4"/>
        <v>ZK100.K167.0</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25">
      <c r="A69" t="s">
        <v>600</v>
      </c>
      <c r="B69" t="str">
        <f t="shared" si="4"/>
        <v>ZK100.K168.0</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25">
      <c r="A70" t="s">
        <v>601</v>
      </c>
      <c r="B70" t="str">
        <f t="shared" si="4"/>
        <v>ZK100.K169.0</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25">
      <c r="A71" t="s">
        <v>602</v>
      </c>
      <c r="B71" t="str">
        <f t="shared" si="4"/>
        <v>ZK100.K170.0</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25">
      <c r="A72" t="s">
        <v>603</v>
      </c>
      <c r="B72" t="str">
        <f t="shared" si="4"/>
        <v>ZK100.K171.0</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25">
      <c r="A73" t="s">
        <v>604</v>
      </c>
      <c r="B73" t="str">
        <f t="shared" si="4"/>
        <v>ZK100.K172.0</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25">
      <c r="A74" t="s">
        <v>605</v>
      </c>
      <c r="B74" t="str">
        <f t="shared" si="4"/>
        <v>ZK100.K173.0</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25">
      <c r="A75" t="s">
        <v>606</v>
      </c>
      <c r="B75" t="str">
        <f t="shared" si="4"/>
        <v>ZK100.K174.0</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25">
      <c r="A76" t="s">
        <v>607</v>
      </c>
      <c r="B76" t="str">
        <f t="shared" si="4"/>
        <v>ZK100.K175.0</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25">
      <c r="A77" t="s">
        <v>608</v>
      </c>
      <c r="B77" t="str">
        <f t="shared" si="4"/>
        <v>ZK100.K176.0</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25">
      <c r="A78" t="s">
        <v>609</v>
      </c>
      <c r="B78" t="str">
        <f t="shared" si="4"/>
        <v>ZK100.K177.0</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25">
      <c r="A79" t="s">
        <v>610</v>
      </c>
      <c r="B79" t="str">
        <f t="shared" si="4"/>
        <v>ZK100.K178.0</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25">
      <c r="A80" t="s">
        <v>611</v>
      </c>
      <c r="B80" t="str">
        <f t="shared" si="4"/>
        <v>ZK100.K179.0</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25">
      <c r="A81" t="s">
        <v>612</v>
      </c>
      <c r="B81" t="str">
        <f t="shared" si="4"/>
        <v>ZK100.K180.0</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25">
      <c r="A82" t="s">
        <v>613</v>
      </c>
      <c r="B82" t="str">
        <f t="shared" si="4"/>
        <v>ZK100.K181.0</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25">
      <c r="A83" t="s">
        <v>614</v>
      </c>
      <c r="B83" t="str">
        <f t="shared" si="4"/>
        <v>ZK100.K182.0</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25">
      <c r="A84" t="s">
        <v>615</v>
      </c>
      <c r="B84" t="str">
        <f t="shared" si="4"/>
        <v>ZK100.K183.0</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25">
      <c r="A85" t="s">
        <v>616</v>
      </c>
      <c r="B85" t="str">
        <f t="shared" si="4"/>
        <v>ZK100.K184.0</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25">
      <c r="A86" t="s">
        <v>617</v>
      </c>
      <c r="B86" t="str">
        <f t="shared" si="4"/>
        <v>ZK100.K185.0</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25">
      <c r="A87" t="s">
        <v>618</v>
      </c>
      <c r="B87" t="str">
        <f t="shared" si="4"/>
        <v>ZK100.K186.0</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25">
      <c r="A88" t="s">
        <v>619</v>
      </c>
      <c r="B88" t="str">
        <f t="shared" si="4"/>
        <v>ZK100.K187.0</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25">
      <c r="A89" t="s">
        <v>620</v>
      </c>
      <c r="B89" t="str">
        <f t="shared" si="4"/>
        <v>ZK100.K188.0</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25">
      <c r="A90" t="s">
        <v>621</v>
      </c>
      <c r="B90" t="str">
        <f t="shared" si="4"/>
        <v>ZK100.K189.0</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25">
      <c r="A91" t="s">
        <v>622</v>
      </c>
      <c r="B91" t="str">
        <f t="shared" si="4"/>
        <v>ZK100.K190.0</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25">
      <c r="A92" t="s">
        <v>623</v>
      </c>
      <c r="B92" t="str">
        <f t="shared" si="4"/>
        <v>ZK100.K191.0</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25">
      <c r="A93" t="s">
        <v>624</v>
      </c>
      <c r="B93" t="str">
        <f t="shared" si="4"/>
        <v>ZK100.K192.0</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25">
      <c r="A94" t="s">
        <v>625</v>
      </c>
      <c r="B94" t="str">
        <f t="shared" si="4"/>
        <v>ZK100.K193.0</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25">
      <c r="A95" t="s">
        <v>626</v>
      </c>
      <c r="B95" t="str">
        <f t="shared" si="4"/>
        <v>ZK100.K194.0</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25">
      <c r="A96" t="s">
        <v>627</v>
      </c>
      <c r="B96" t="str">
        <f t="shared" si="4"/>
        <v>ZK100.K195.0</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25">
      <c r="A97" t="s">
        <v>628</v>
      </c>
      <c r="B97" t="str">
        <f t="shared" si="4"/>
        <v>ZK100.K196.0</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25">
      <c r="A98" t="s">
        <v>629</v>
      </c>
      <c r="B98" t="str">
        <f t="shared" si="4"/>
        <v>ZK100.K197.0</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25">
      <c r="A99" t="s">
        <v>630</v>
      </c>
      <c r="B99" t="str">
        <f t="shared" si="4"/>
        <v>ZK100.K198.0</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25">
      <c r="A100" t="s">
        <v>631</v>
      </c>
      <c r="B100" t="str">
        <f t="shared" si="4"/>
        <v>ZK100.K199.0</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25">
      <c r="A101" t="s">
        <v>632</v>
      </c>
      <c r="B101" t="str">
        <f t="shared" si="4"/>
        <v>ZK100.K200.0</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5.75" thickBot="1" x14ac:dyDescent="0.3">
      <c r="A102" t="s">
        <v>633</v>
      </c>
      <c r="B102" t="str">
        <f t="shared" si="4"/>
        <v>ZK100.K201.0</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25">
      <c r="A103" t="s">
        <v>634</v>
      </c>
      <c r="B103" t="str">
        <f t="shared" si="4"/>
        <v>ZK100.K202.0</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25">
      <c r="A104" t="s">
        <v>635</v>
      </c>
      <c r="B104" t="str">
        <f t="shared" si="4"/>
        <v>ZK100.K203.0</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25">
      <c r="A105" t="s">
        <v>636</v>
      </c>
      <c r="B105" t="str">
        <f t="shared" si="4"/>
        <v>ZK100.K204.0</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25">
      <c r="A106" t="s">
        <v>637</v>
      </c>
      <c r="B106" t="str">
        <f t="shared" si="4"/>
        <v>ZK100.K205.0</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25">
      <c r="A107" t="s">
        <v>638</v>
      </c>
      <c r="B107" t="str">
        <f t="shared" si="4"/>
        <v>ZK100.K206.0</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25">
      <c r="A108" t="s">
        <v>639</v>
      </c>
      <c r="B108" t="str">
        <f t="shared" si="4"/>
        <v>ZK100.K207.0</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25">
      <c r="A109" t="s">
        <v>640</v>
      </c>
      <c r="B109" t="str">
        <f t="shared" si="4"/>
        <v>ZK100.K208.0</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25">
      <c r="A110" t="s">
        <v>641</v>
      </c>
      <c r="B110" t="str">
        <f t="shared" si="4"/>
        <v>ZK100.K209.0</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25">
      <c r="A111" t="s">
        <v>642</v>
      </c>
      <c r="B111" t="str">
        <f t="shared" si="4"/>
        <v>ZK100.K210.0</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25">
      <c r="A112" t="s">
        <v>643</v>
      </c>
      <c r="B112" t="str">
        <f t="shared" si="4"/>
        <v>ZK100.K211.0</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25">
      <c r="A113" t="s">
        <v>644</v>
      </c>
      <c r="B113" t="str">
        <f t="shared" si="4"/>
        <v>ZK100.K212.0</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25">
      <c r="A114" t="s">
        <v>645</v>
      </c>
      <c r="B114" t="str">
        <f t="shared" si="4"/>
        <v>ZK100.K213.0</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25">
      <c r="A115" t="s">
        <v>646</v>
      </c>
      <c r="B115" t="str">
        <f t="shared" si="4"/>
        <v>ZK100.K214.0</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25">
      <c r="A116" t="s">
        <v>647</v>
      </c>
      <c r="B116" t="str">
        <f t="shared" si="4"/>
        <v>ZK100.K215.0</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25">
      <c r="A117" t="s">
        <v>648</v>
      </c>
      <c r="B117" t="str">
        <f t="shared" si="4"/>
        <v>ZK100.K216.0</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25">
      <c r="A118" t="s">
        <v>649</v>
      </c>
      <c r="B118" t="str">
        <f t="shared" si="4"/>
        <v>ZK100.K217.0</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25">
      <c r="A119" t="s">
        <v>650</v>
      </c>
      <c r="B119" t="str">
        <f t="shared" si="4"/>
        <v>ZK100.K218.0</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25">
      <c r="A120" t="s">
        <v>651</v>
      </c>
      <c r="B120" t="str">
        <f t="shared" si="4"/>
        <v>ZK100.K219.0</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25">
      <c r="A121" t="s">
        <v>652</v>
      </c>
      <c r="B121" t="str">
        <f t="shared" si="4"/>
        <v>ZK100.K220.0</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25">
      <c r="A122" t="s">
        <v>653</v>
      </c>
      <c r="B122" t="str">
        <f t="shared" si="4"/>
        <v>ZK100.K221.0</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25">
      <c r="A123" t="s">
        <v>654</v>
      </c>
      <c r="B123" t="str">
        <f t="shared" si="4"/>
        <v>ZK100.K222.0</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25">
      <c r="A124" t="s">
        <v>655</v>
      </c>
      <c r="B124" t="str">
        <f t="shared" si="4"/>
        <v>ZK100.K223.0</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25">
      <c r="A125" t="s">
        <v>656</v>
      </c>
      <c r="B125" t="str">
        <f t="shared" si="4"/>
        <v>ZK100.K224.0</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25">
      <c r="A126" t="s">
        <v>657</v>
      </c>
      <c r="B126" t="str">
        <f t="shared" si="4"/>
        <v>ZK100.K225.0</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25">
      <c r="A127" t="s">
        <v>658</v>
      </c>
      <c r="B127" t="str">
        <f t="shared" si="4"/>
        <v>ZK100.K226.0</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25">
      <c r="A128" t="s">
        <v>659</v>
      </c>
      <c r="B128" t="str">
        <f t="shared" si="4"/>
        <v>ZK100.K227.0</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25">
      <c r="A129" t="s">
        <v>660</v>
      </c>
      <c r="B129" t="str">
        <f t="shared" si="4"/>
        <v>ZK100.K228.0</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25">
      <c r="A130" t="s">
        <v>661</v>
      </c>
      <c r="B130" t="str">
        <f t="shared" si="4"/>
        <v>ZK100.K229.0</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25">
      <c r="A131" t="s">
        <v>662</v>
      </c>
      <c r="B131" t="str">
        <f t="shared" ref="B131:B194" si="7">+A131&amp;"."&amp;$A$1</f>
        <v>ZK100.K230.0</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25">
      <c r="A132" t="s">
        <v>663</v>
      </c>
      <c r="B132" t="str">
        <f t="shared" si="7"/>
        <v>ZK100.K231.0</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25">
      <c r="A133" t="s">
        <v>664</v>
      </c>
      <c r="B133" t="str">
        <f t="shared" si="7"/>
        <v>ZK100.K232.0</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25">
      <c r="A134" t="s">
        <v>665</v>
      </c>
      <c r="B134" t="str">
        <f t="shared" si="7"/>
        <v>ZK100.K233.0</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25">
      <c r="A135" t="s">
        <v>666</v>
      </c>
      <c r="B135" t="str">
        <f t="shared" si="7"/>
        <v>ZK100.K234.0</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25">
      <c r="A136" t="s">
        <v>667</v>
      </c>
      <c r="B136" t="str">
        <f t="shared" si="7"/>
        <v>ZK100.K235.0</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25">
      <c r="A137" t="s">
        <v>668</v>
      </c>
      <c r="B137" t="str">
        <f t="shared" si="7"/>
        <v>ZK100.K236.0</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25">
      <c r="A138" t="s">
        <v>669</v>
      </c>
      <c r="B138" t="str">
        <f t="shared" si="7"/>
        <v>ZK100.K237.0</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25">
      <c r="A139" t="s">
        <v>670</v>
      </c>
      <c r="B139" t="str">
        <f t="shared" si="7"/>
        <v>ZK100.K238.0</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25">
      <c r="A140" t="s">
        <v>671</v>
      </c>
      <c r="B140" t="str">
        <f t="shared" si="7"/>
        <v>ZK100.K239.0</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25">
      <c r="A141" t="s">
        <v>672</v>
      </c>
      <c r="B141" t="str">
        <f t="shared" si="7"/>
        <v>ZK100.K240.0</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25">
      <c r="A142" t="s">
        <v>673</v>
      </c>
      <c r="B142" t="str">
        <f t="shared" si="7"/>
        <v>ZK100.K241.0</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25">
      <c r="A143" t="s">
        <v>674</v>
      </c>
      <c r="B143" t="str">
        <f t="shared" si="7"/>
        <v>ZK100.K242.0</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25">
      <c r="A144" t="s">
        <v>675</v>
      </c>
      <c r="B144" t="str">
        <f t="shared" si="7"/>
        <v>ZK100.K243.0</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25">
      <c r="A145" t="s">
        <v>676</v>
      </c>
      <c r="B145" t="str">
        <f t="shared" si="7"/>
        <v>ZK100.K244.0</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25">
      <c r="A146" t="s">
        <v>677</v>
      </c>
      <c r="B146" t="str">
        <f t="shared" si="7"/>
        <v>ZK100.K245.0</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25">
      <c r="A147" t="s">
        <v>678</v>
      </c>
      <c r="B147" t="str">
        <f t="shared" si="7"/>
        <v>ZK100.K246.0</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25">
      <c r="A148" t="s">
        <v>679</v>
      </c>
      <c r="B148" t="str">
        <f t="shared" si="7"/>
        <v>ZK100.K247.0</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25">
      <c r="A149" t="s">
        <v>680</v>
      </c>
      <c r="B149" t="str">
        <f t="shared" si="7"/>
        <v>ZK100.K248.0</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25">
      <c r="A150" t="s">
        <v>681</v>
      </c>
      <c r="B150" t="str">
        <f t="shared" si="7"/>
        <v>ZK100.K249.0</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25">
      <c r="A151" t="s">
        <v>682</v>
      </c>
      <c r="B151" t="str">
        <f t="shared" si="7"/>
        <v>ZK100.K250.0</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25">
      <c r="A152" t="s">
        <v>683</v>
      </c>
      <c r="B152" t="str">
        <f t="shared" si="7"/>
        <v>ZK100.K251.0</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25">
      <c r="A153" t="s">
        <v>684</v>
      </c>
      <c r="B153" t="str">
        <f t="shared" si="7"/>
        <v>ZK100.K252.0</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25">
      <c r="A154" t="s">
        <v>685</v>
      </c>
      <c r="B154" t="str">
        <f t="shared" si="7"/>
        <v>ZK100.K253.0</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25">
      <c r="A155" t="s">
        <v>686</v>
      </c>
      <c r="B155" t="str">
        <f t="shared" si="7"/>
        <v>ZK100.K254.0</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25">
      <c r="A156" t="s">
        <v>687</v>
      </c>
      <c r="B156" t="str">
        <f t="shared" si="7"/>
        <v>ZK100.K255.0</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25">
      <c r="A157" t="s">
        <v>688</v>
      </c>
      <c r="B157" t="str">
        <f t="shared" si="7"/>
        <v>ZK100.K256.0</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25">
      <c r="A158" t="s">
        <v>689</v>
      </c>
      <c r="B158" t="str">
        <f t="shared" si="7"/>
        <v>ZK100.K257.0</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25">
      <c r="A159" t="s">
        <v>690</v>
      </c>
      <c r="B159" t="str">
        <f t="shared" si="7"/>
        <v>ZK100.K258.0</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25">
      <c r="A160" t="s">
        <v>691</v>
      </c>
      <c r="B160" t="str">
        <f t="shared" si="7"/>
        <v>ZK100.K259.0</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25">
      <c r="A161" t="s">
        <v>692</v>
      </c>
      <c r="B161" t="str">
        <f t="shared" si="7"/>
        <v>ZK100.K260.0</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25">
      <c r="A162" t="s">
        <v>693</v>
      </c>
      <c r="B162" t="str">
        <f t="shared" si="7"/>
        <v>ZK100.K261.0</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25">
      <c r="A163" t="s">
        <v>694</v>
      </c>
      <c r="B163" t="str">
        <f t="shared" si="7"/>
        <v>ZK100.K262.0</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25">
      <c r="A164" t="s">
        <v>695</v>
      </c>
      <c r="B164" t="str">
        <f t="shared" si="7"/>
        <v>ZK100.K263.0</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25">
      <c r="A165" t="s">
        <v>696</v>
      </c>
      <c r="B165" t="str">
        <f t="shared" si="7"/>
        <v>ZK100.K264.0</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25">
      <c r="A166" t="s">
        <v>697</v>
      </c>
      <c r="B166" t="str">
        <f t="shared" si="7"/>
        <v>ZK100.K265.0</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25">
      <c r="A167" t="s">
        <v>698</v>
      </c>
      <c r="B167" t="str">
        <f t="shared" si="7"/>
        <v>ZK100.K266.0</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25">
      <c r="A168" t="s">
        <v>699</v>
      </c>
      <c r="B168" t="str">
        <f t="shared" si="7"/>
        <v>ZK100.K267.0</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25">
      <c r="A169" t="s">
        <v>700</v>
      </c>
      <c r="B169" t="str">
        <f t="shared" si="7"/>
        <v>ZK100.K268.0</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25">
      <c r="A170" t="s">
        <v>701</v>
      </c>
      <c r="B170" t="str">
        <f t="shared" si="7"/>
        <v>ZK100.K269.0</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25">
      <c r="A171" t="s">
        <v>702</v>
      </c>
      <c r="B171" t="str">
        <f t="shared" si="7"/>
        <v>ZK100.K270.0</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25">
      <c r="A172" t="s">
        <v>703</v>
      </c>
      <c r="B172" t="str">
        <f t="shared" si="7"/>
        <v>ZK100.K271.0</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25">
      <c r="A173" t="s">
        <v>704</v>
      </c>
      <c r="B173" t="str">
        <f t="shared" si="7"/>
        <v>ZK100.K272.0</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25">
      <c r="A174" t="s">
        <v>705</v>
      </c>
      <c r="B174" t="str">
        <f t="shared" si="7"/>
        <v>ZK100.K273.0</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25">
      <c r="A175" t="s">
        <v>706</v>
      </c>
      <c r="B175" t="str">
        <f t="shared" si="7"/>
        <v>ZK100.K274.0</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25">
      <c r="A176" t="s">
        <v>707</v>
      </c>
      <c r="B176" t="str">
        <f t="shared" si="7"/>
        <v>ZK100.K275.0</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25">
      <c r="A177" t="s">
        <v>708</v>
      </c>
      <c r="B177" t="str">
        <f t="shared" si="7"/>
        <v>ZK100.K276.0</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25">
      <c r="A178" t="s">
        <v>709</v>
      </c>
      <c r="B178" t="str">
        <f t="shared" si="7"/>
        <v>ZK100.K277.0</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25">
      <c r="A179" t="s">
        <v>710</v>
      </c>
      <c r="B179" t="str">
        <f t="shared" si="7"/>
        <v>ZK100.K278.0</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25">
      <c r="A180" t="s">
        <v>711</v>
      </c>
      <c r="B180" t="str">
        <f t="shared" si="7"/>
        <v>ZK100.K279.0</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25">
      <c r="A181" t="s">
        <v>712</v>
      </c>
      <c r="B181" t="str">
        <f t="shared" si="7"/>
        <v>ZK100.K280.0</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25">
      <c r="A182" t="s">
        <v>713</v>
      </c>
      <c r="B182" t="str">
        <f t="shared" si="7"/>
        <v>ZK100.K281.0</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25">
      <c r="A183" t="s">
        <v>714</v>
      </c>
      <c r="B183" t="str">
        <f t="shared" si="7"/>
        <v>ZK100.K282.0</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25">
      <c r="A184" t="s">
        <v>715</v>
      </c>
      <c r="B184" t="str">
        <f t="shared" si="7"/>
        <v>ZK100.K283.0</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25">
      <c r="A185" t="s">
        <v>716</v>
      </c>
      <c r="B185" t="str">
        <f t="shared" si="7"/>
        <v>ZK100.K284.0</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25">
      <c r="A186" t="s">
        <v>717</v>
      </c>
      <c r="B186" t="str">
        <f t="shared" si="7"/>
        <v>ZK100.K285.0</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25">
      <c r="A187" t="s">
        <v>718</v>
      </c>
      <c r="B187" t="str">
        <f t="shared" si="7"/>
        <v>ZK100.K286.0</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25">
      <c r="A188" t="s">
        <v>719</v>
      </c>
      <c r="B188" t="str">
        <f t="shared" si="7"/>
        <v>ZK100.K287.0</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25">
      <c r="A189" t="s">
        <v>720</v>
      </c>
      <c r="B189" t="str">
        <f t="shared" si="7"/>
        <v>ZK100.K288.0</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25">
      <c r="A190" t="s">
        <v>721</v>
      </c>
      <c r="B190" t="str">
        <f t="shared" si="7"/>
        <v>ZK100.K289.0</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25">
      <c r="A191" t="s">
        <v>722</v>
      </c>
      <c r="B191" t="str">
        <f t="shared" si="7"/>
        <v>ZK100.K290.0</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25">
      <c r="A192" t="s">
        <v>723</v>
      </c>
      <c r="B192" t="str">
        <f t="shared" si="7"/>
        <v>ZK100.K291.0</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25">
      <c r="A193" t="s">
        <v>724</v>
      </c>
      <c r="B193" t="str">
        <f t="shared" si="7"/>
        <v>ZK100.K292.0</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25">
      <c r="A194" t="s">
        <v>725</v>
      </c>
      <c r="B194" t="str">
        <f t="shared" si="7"/>
        <v>ZK100.K293.0</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25">
      <c r="A195" t="s">
        <v>726</v>
      </c>
      <c r="B195" t="str">
        <f t="shared" ref="B195:B258" si="10">+A195&amp;"."&amp;$A$1</f>
        <v>ZK100.K294.0</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25">
      <c r="A196" t="s">
        <v>727</v>
      </c>
      <c r="B196" t="str">
        <f t="shared" si="10"/>
        <v>ZK100.K295.0</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25">
      <c r="A197" t="s">
        <v>728</v>
      </c>
      <c r="B197" t="str">
        <f t="shared" si="10"/>
        <v>ZK100.K296.0</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25">
      <c r="A198" t="s">
        <v>729</v>
      </c>
      <c r="B198" t="str">
        <f t="shared" si="10"/>
        <v>ZK100.K297.0</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25">
      <c r="A199" t="s">
        <v>730</v>
      </c>
      <c r="B199" t="str">
        <f t="shared" si="10"/>
        <v>ZK100.K298.0</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25">
      <c r="A200" t="s">
        <v>731</v>
      </c>
      <c r="B200" t="str">
        <f t="shared" si="10"/>
        <v>ZK100.K299.0</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25">
      <c r="A201" t="s">
        <v>732</v>
      </c>
      <c r="B201" t="str">
        <f t="shared" si="10"/>
        <v>ZK100.K300.0</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5.75" thickBot="1" x14ac:dyDescent="0.3">
      <c r="A202" t="s">
        <v>733</v>
      </c>
      <c r="B202" t="str">
        <f t="shared" si="10"/>
        <v>ZK100.K301.0</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25">
      <c r="A203" t="s">
        <v>734</v>
      </c>
      <c r="B203" t="str">
        <f t="shared" si="10"/>
        <v>ZK100.K302.0</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25">
      <c r="A204" t="s">
        <v>735</v>
      </c>
      <c r="B204" t="str">
        <f t="shared" si="10"/>
        <v>ZK100.K303.0</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25">
      <c r="A205" t="s">
        <v>736</v>
      </c>
      <c r="B205" t="str">
        <f t="shared" si="10"/>
        <v>ZK100.K304.0</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25">
      <c r="A206" t="s">
        <v>737</v>
      </c>
      <c r="B206" t="str">
        <f t="shared" si="10"/>
        <v>ZK100.K305.0</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25">
      <c r="A207" t="s">
        <v>738</v>
      </c>
      <c r="B207" t="str">
        <f t="shared" si="10"/>
        <v>ZK100.K306.0</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25">
      <c r="A208" t="s">
        <v>739</v>
      </c>
      <c r="B208" t="str">
        <f t="shared" si="10"/>
        <v>ZK100.K307.0</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25">
      <c r="A209" t="s">
        <v>740</v>
      </c>
      <c r="B209" t="str">
        <f t="shared" si="10"/>
        <v>ZK100.K308.0</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25">
      <c r="A210" t="s">
        <v>741</v>
      </c>
      <c r="B210" t="str">
        <f t="shared" si="10"/>
        <v>ZK100.K309.0</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25">
      <c r="A211" t="s">
        <v>742</v>
      </c>
      <c r="B211" t="str">
        <f t="shared" si="10"/>
        <v>ZK100.K310.0</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25">
      <c r="A212" t="s">
        <v>743</v>
      </c>
      <c r="B212" t="str">
        <f t="shared" si="10"/>
        <v>ZK100.K311.0</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25">
      <c r="A213" t="s">
        <v>744</v>
      </c>
      <c r="B213" t="str">
        <f t="shared" si="10"/>
        <v>ZK100.K312.0</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25">
      <c r="A214" t="s">
        <v>745</v>
      </c>
      <c r="B214" t="str">
        <f t="shared" si="10"/>
        <v>ZK100.K313.0</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25">
      <c r="A215" t="s">
        <v>746</v>
      </c>
      <c r="B215" t="str">
        <f t="shared" si="10"/>
        <v>ZK100.K314.0</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25">
      <c r="A216" t="s">
        <v>747</v>
      </c>
      <c r="B216" t="str">
        <f t="shared" si="10"/>
        <v>ZK100.K315.0</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25">
      <c r="A217" t="s">
        <v>748</v>
      </c>
      <c r="B217" t="str">
        <f t="shared" si="10"/>
        <v>ZK100.K316.0</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25">
      <c r="A218" t="s">
        <v>749</v>
      </c>
      <c r="B218" t="str">
        <f t="shared" si="10"/>
        <v>ZK100.K317.0</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25">
      <c r="A219" t="s">
        <v>750</v>
      </c>
      <c r="B219" t="str">
        <f t="shared" si="10"/>
        <v>ZK100.K318.0</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25">
      <c r="A220" t="s">
        <v>751</v>
      </c>
      <c r="B220" t="str">
        <f t="shared" si="10"/>
        <v>ZK100.K319.0</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25">
      <c r="A221" t="s">
        <v>752</v>
      </c>
      <c r="B221" t="str">
        <f t="shared" si="10"/>
        <v>ZK100.K320.0</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25">
      <c r="A222" t="s">
        <v>753</v>
      </c>
      <c r="B222" t="str">
        <f t="shared" si="10"/>
        <v>ZK100.K321.0</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25">
      <c r="A223" t="s">
        <v>754</v>
      </c>
      <c r="B223" t="str">
        <f t="shared" si="10"/>
        <v>ZK100.K322.0</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25">
      <c r="A224" t="s">
        <v>755</v>
      </c>
      <c r="B224" t="str">
        <f t="shared" si="10"/>
        <v>ZK100.K323.0</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25">
      <c r="A225" t="s">
        <v>756</v>
      </c>
      <c r="B225" t="str">
        <f t="shared" si="10"/>
        <v>ZK100.K324.0</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25">
      <c r="A226" t="s">
        <v>757</v>
      </c>
      <c r="B226" t="str">
        <f t="shared" si="10"/>
        <v>ZK100.K325.0</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25">
      <c r="A227" t="s">
        <v>758</v>
      </c>
      <c r="B227" t="str">
        <f t="shared" si="10"/>
        <v>ZK100.K326.0</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25">
      <c r="A228" t="s">
        <v>759</v>
      </c>
      <c r="B228" t="str">
        <f t="shared" si="10"/>
        <v>ZK100.K327.0</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25">
      <c r="A229" t="s">
        <v>760</v>
      </c>
      <c r="B229" t="str">
        <f t="shared" si="10"/>
        <v>ZK100.K328.0</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25">
      <c r="A230" t="s">
        <v>761</v>
      </c>
      <c r="B230" t="str">
        <f t="shared" si="10"/>
        <v>ZK100.K329.0</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25">
      <c r="A231" t="s">
        <v>762</v>
      </c>
      <c r="B231" t="str">
        <f t="shared" si="10"/>
        <v>ZK100.K330.0</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25">
      <c r="A232" t="s">
        <v>763</v>
      </c>
      <c r="B232" t="str">
        <f t="shared" si="10"/>
        <v>ZK100.K331.0</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25">
      <c r="A233" t="s">
        <v>764</v>
      </c>
      <c r="B233" t="str">
        <f t="shared" si="10"/>
        <v>ZK100.K332.0</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25">
      <c r="A234" t="s">
        <v>765</v>
      </c>
      <c r="B234" t="str">
        <f t="shared" si="10"/>
        <v>ZK100.K333.0</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25">
      <c r="A235" t="s">
        <v>766</v>
      </c>
      <c r="B235" t="str">
        <f t="shared" si="10"/>
        <v>ZK100.K334.0</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25">
      <c r="A236" t="s">
        <v>767</v>
      </c>
      <c r="B236" t="str">
        <f t="shared" si="10"/>
        <v>ZK100.K335.0</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25">
      <c r="A237" t="s">
        <v>768</v>
      </c>
      <c r="B237" t="str">
        <f t="shared" si="10"/>
        <v>ZK100.K336.0</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25">
      <c r="A238" t="s">
        <v>769</v>
      </c>
      <c r="B238" t="str">
        <f t="shared" si="10"/>
        <v>ZK100.K337.0</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25">
      <c r="A239" t="s">
        <v>770</v>
      </c>
      <c r="B239" t="str">
        <f t="shared" si="10"/>
        <v>ZK100.K338.0</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25">
      <c r="A240" t="s">
        <v>771</v>
      </c>
      <c r="B240" t="str">
        <f t="shared" si="10"/>
        <v>ZK100.K339.0</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25">
      <c r="A241" t="s">
        <v>772</v>
      </c>
      <c r="B241" t="str">
        <f t="shared" si="10"/>
        <v>ZK100.K340.0</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25">
      <c r="A242" t="s">
        <v>773</v>
      </c>
      <c r="B242" t="str">
        <f t="shared" si="10"/>
        <v>ZK100.K341.0</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25">
      <c r="A243" t="s">
        <v>774</v>
      </c>
      <c r="B243" t="str">
        <f t="shared" si="10"/>
        <v>ZK100.K342.0</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25">
      <c r="A244" t="s">
        <v>775</v>
      </c>
      <c r="B244" t="str">
        <f t="shared" si="10"/>
        <v>ZK100.K343.0</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25">
      <c r="A245" t="s">
        <v>776</v>
      </c>
      <c r="B245" t="str">
        <f t="shared" si="10"/>
        <v>ZK100.K344.0</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25">
      <c r="A246" t="s">
        <v>777</v>
      </c>
      <c r="B246" t="str">
        <f t="shared" si="10"/>
        <v>ZK100.K345.0</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25">
      <c r="A247" t="s">
        <v>778</v>
      </c>
      <c r="B247" t="str">
        <f t="shared" si="10"/>
        <v>ZK100.K346.0</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25">
      <c r="A248" t="s">
        <v>779</v>
      </c>
      <c r="B248" t="str">
        <f t="shared" si="10"/>
        <v>ZK100.K347.0</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25">
      <c r="A249" t="s">
        <v>780</v>
      </c>
      <c r="B249" t="str">
        <f t="shared" si="10"/>
        <v>ZK100.K348.0</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25">
      <c r="A250" t="s">
        <v>781</v>
      </c>
      <c r="B250" t="str">
        <f t="shared" si="10"/>
        <v>ZK100.K349.0</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25">
      <c r="A251" t="s">
        <v>782</v>
      </c>
      <c r="B251" t="str">
        <f t="shared" si="10"/>
        <v>ZK100.K350.0</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25">
      <c r="A252" t="s">
        <v>783</v>
      </c>
      <c r="B252" t="str">
        <f t="shared" si="10"/>
        <v>ZK100.K351.0</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25">
      <c r="A253" t="s">
        <v>784</v>
      </c>
      <c r="B253" t="str">
        <f t="shared" si="10"/>
        <v>ZK100.K352.0</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25">
      <c r="A254" t="s">
        <v>785</v>
      </c>
      <c r="B254" t="str">
        <f t="shared" si="10"/>
        <v>ZK100.K353.0</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25">
      <c r="A255" t="s">
        <v>786</v>
      </c>
      <c r="B255" t="str">
        <f t="shared" si="10"/>
        <v>ZK100.K354.0</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25">
      <c r="A256" t="s">
        <v>787</v>
      </c>
      <c r="B256" t="str">
        <f t="shared" si="10"/>
        <v>ZK100.K355.0</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25">
      <c r="A257" t="s">
        <v>788</v>
      </c>
      <c r="B257" t="str">
        <f t="shared" si="10"/>
        <v>ZK100.K356.0</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25">
      <c r="A258" t="s">
        <v>789</v>
      </c>
      <c r="B258" t="str">
        <f t="shared" si="10"/>
        <v>ZK100.K357.0</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25">
      <c r="A259" t="s">
        <v>790</v>
      </c>
      <c r="B259" t="str">
        <f t="shared" ref="B259:B322" si="13">+A259&amp;"."&amp;$A$1</f>
        <v>ZK100.K358.0</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25">
      <c r="A260" t="s">
        <v>791</v>
      </c>
      <c r="B260" t="str">
        <f t="shared" si="13"/>
        <v>ZK100.K359.0</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25">
      <c r="A261" t="s">
        <v>792</v>
      </c>
      <c r="B261" t="str">
        <f t="shared" si="13"/>
        <v>ZK100.K360.0</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25">
      <c r="A262" t="s">
        <v>793</v>
      </c>
      <c r="B262" t="str">
        <f t="shared" si="13"/>
        <v>ZK100.K361.0</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25">
      <c r="A263" t="s">
        <v>794</v>
      </c>
      <c r="B263" t="str">
        <f t="shared" si="13"/>
        <v>ZK100.K362.0</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25">
      <c r="A264" t="s">
        <v>795</v>
      </c>
      <c r="B264" t="str">
        <f t="shared" si="13"/>
        <v>ZK100.K363.0</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25">
      <c r="A265" t="s">
        <v>796</v>
      </c>
      <c r="B265" t="str">
        <f t="shared" si="13"/>
        <v>ZK100.K364.0</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25">
      <c r="A266" t="s">
        <v>797</v>
      </c>
      <c r="B266" t="str">
        <f t="shared" si="13"/>
        <v>ZK100.K365.0</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25">
      <c r="A267" t="s">
        <v>798</v>
      </c>
      <c r="B267" t="str">
        <f t="shared" si="13"/>
        <v>ZK100.K366.0</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25">
      <c r="A268" t="s">
        <v>799</v>
      </c>
      <c r="B268" t="str">
        <f t="shared" si="13"/>
        <v>ZK100.K367.0</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25">
      <c r="A269" t="s">
        <v>800</v>
      </c>
      <c r="B269" t="str">
        <f t="shared" si="13"/>
        <v>ZK100.K368.0</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25">
      <c r="A270" t="s">
        <v>801</v>
      </c>
      <c r="B270" t="str">
        <f t="shared" si="13"/>
        <v>ZK100.K369.0</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25">
      <c r="A271" t="s">
        <v>802</v>
      </c>
      <c r="B271" t="str">
        <f t="shared" si="13"/>
        <v>ZK100.K370.0</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25">
      <c r="A272" t="s">
        <v>803</v>
      </c>
      <c r="B272" t="str">
        <f t="shared" si="13"/>
        <v>ZK100.K371.0</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25">
      <c r="A273" t="s">
        <v>804</v>
      </c>
      <c r="B273" t="str">
        <f t="shared" si="13"/>
        <v>ZK100.K372.0</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25">
      <c r="A274" t="s">
        <v>805</v>
      </c>
      <c r="B274" t="str">
        <f t="shared" si="13"/>
        <v>ZK100.K373.0</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25">
      <c r="A275" t="s">
        <v>806</v>
      </c>
      <c r="B275" t="str">
        <f t="shared" si="13"/>
        <v>ZK100.K374.0</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25">
      <c r="A276" t="s">
        <v>807</v>
      </c>
      <c r="B276" t="str">
        <f t="shared" si="13"/>
        <v>ZK100.K375.0</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25">
      <c r="A277" t="s">
        <v>808</v>
      </c>
      <c r="B277" t="str">
        <f t="shared" si="13"/>
        <v>ZK100.K376.0</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25">
      <c r="A278" t="s">
        <v>809</v>
      </c>
      <c r="B278" t="str">
        <f t="shared" si="13"/>
        <v>ZK100.K377.0</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25">
      <c r="A279" t="s">
        <v>810</v>
      </c>
      <c r="B279" t="str">
        <f t="shared" si="13"/>
        <v>ZK100.K378.0</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25">
      <c r="A280" t="s">
        <v>811</v>
      </c>
      <c r="B280" t="str">
        <f t="shared" si="13"/>
        <v>ZK100.K379.0</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25">
      <c r="A281" t="s">
        <v>812</v>
      </c>
      <c r="B281" t="str">
        <f t="shared" si="13"/>
        <v>ZK100.K380.0</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25">
      <c r="A282" t="s">
        <v>813</v>
      </c>
      <c r="B282" t="str">
        <f t="shared" si="13"/>
        <v>ZK100.K381.0</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25">
      <c r="A283" t="s">
        <v>814</v>
      </c>
      <c r="B283" t="str">
        <f t="shared" si="13"/>
        <v>ZK100.K382.0</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25">
      <c r="A284" t="s">
        <v>815</v>
      </c>
      <c r="B284" t="str">
        <f t="shared" si="13"/>
        <v>ZK100.K383.0</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25">
      <c r="A285" t="s">
        <v>816</v>
      </c>
      <c r="B285" t="str">
        <f t="shared" si="13"/>
        <v>ZK100.K384.0</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25">
      <c r="A286" t="s">
        <v>817</v>
      </c>
      <c r="B286" t="str">
        <f t="shared" si="13"/>
        <v>ZK100.K385.0</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25">
      <c r="A287" t="s">
        <v>818</v>
      </c>
      <c r="B287" t="str">
        <f t="shared" si="13"/>
        <v>ZK100.K386.0</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25">
      <c r="A288" t="s">
        <v>819</v>
      </c>
      <c r="B288" t="str">
        <f t="shared" si="13"/>
        <v>ZK100.K387.0</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25">
      <c r="A289" t="s">
        <v>820</v>
      </c>
      <c r="B289" t="str">
        <f t="shared" si="13"/>
        <v>ZK100.K388.0</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25">
      <c r="A290" t="s">
        <v>821</v>
      </c>
      <c r="B290" t="str">
        <f t="shared" si="13"/>
        <v>ZK100.K389.0</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25">
      <c r="A291" t="s">
        <v>822</v>
      </c>
      <c r="B291" t="str">
        <f t="shared" si="13"/>
        <v>ZK100.K390.0</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25">
      <c r="A292" t="s">
        <v>823</v>
      </c>
      <c r="B292" t="str">
        <f t="shared" si="13"/>
        <v>ZK100.K391.0</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25">
      <c r="A293" t="s">
        <v>824</v>
      </c>
      <c r="B293" t="str">
        <f t="shared" si="13"/>
        <v>ZK100.K392.0</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25">
      <c r="A294" t="s">
        <v>825</v>
      </c>
      <c r="B294" t="str">
        <f t="shared" si="13"/>
        <v>ZK100.K393.0</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25">
      <c r="A295" t="s">
        <v>826</v>
      </c>
      <c r="B295" t="str">
        <f t="shared" si="13"/>
        <v>ZK100.K394.0</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25">
      <c r="A296" t="s">
        <v>827</v>
      </c>
      <c r="B296" t="str">
        <f t="shared" si="13"/>
        <v>ZK100.K395.0</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25">
      <c r="A297" t="s">
        <v>828</v>
      </c>
      <c r="B297" t="str">
        <f t="shared" si="13"/>
        <v>ZK100.K396.0</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25">
      <c r="A298" t="s">
        <v>829</v>
      </c>
      <c r="B298" t="str">
        <f t="shared" si="13"/>
        <v>ZK100.K397.0</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25">
      <c r="A299" t="s">
        <v>830</v>
      </c>
      <c r="B299" t="str">
        <f t="shared" si="13"/>
        <v>ZK100.K398.0</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25">
      <c r="A300" t="s">
        <v>831</v>
      </c>
      <c r="B300" t="str">
        <f t="shared" si="13"/>
        <v>ZK100.K399.0</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25">
      <c r="A301" t="s">
        <v>832</v>
      </c>
      <c r="B301" t="str">
        <f t="shared" si="13"/>
        <v>ZK101.K100.0</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5.75" thickBot="1" x14ac:dyDescent="0.3">
      <c r="A302" t="s">
        <v>833</v>
      </c>
      <c r="B302" t="str">
        <f t="shared" si="13"/>
        <v>ZK101.K101.0</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25">
      <c r="A303" t="s">
        <v>834</v>
      </c>
      <c r="B303" t="str">
        <f t="shared" si="13"/>
        <v>ZK101.K102.0</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25">
      <c r="A304" t="s">
        <v>835</v>
      </c>
      <c r="B304" t="str">
        <f t="shared" si="13"/>
        <v>ZK101.K103.0</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25">
      <c r="A305" t="s">
        <v>836</v>
      </c>
      <c r="B305" t="str">
        <f t="shared" si="13"/>
        <v>ZK101.K104.0</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25">
      <c r="A306" t="s">
        <v>837</v>
      </c>
      <c r="B306" t="str">
        <f t="shared" si="13"/>
        <v>ZK101.K105.0</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25">
      <c r="A307" t="s">
        <v>838</v>
      </c>
      <c r="B307" t="str">
        <f t="shared" si="13"/>
        <v>ZK101.K106.0</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25">
      <c r="A308" t="s">
        <v>839</v>
      </c>
      <c r="B308" t="str">
        <f t="shared" si="13"/>
        <v>ZK101.K107.0</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25">
      <c r="A309" t="s">
        <v>840</v>
      </c>
      <c r="B309" t="str">
        <f t="shared" si="13"/>
        <v>ZK101.K108.0</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25">
      <c r="A310" t="s">
        <v>841</v>
      </c>
      <c r="B310" t="str">
        <f t="shared" si="13"/>
        <v>ZK101.K109.0</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25">
      <c r="A311" t="s">
        <v>842</v>
      </c>
      <c r="B311" t="str">
        <f t="shared" si="13"/>
        <v>ZK101.K110.0</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25">
      <c r="A312" t="s">
        <v>843</v>
      </c>
      <c r="B312" t="str">
        <f t="shared" si="13"/>
        <v>ZK101.K111.0</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25">
      <c r="A313" t="s">
        <v>844</v>
      </c>
      <c r="B313" t="str">
        <f t="shared" si="13"/>
        <v>ZK101.K112.0</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25">
      <c r="A314" t="s">
        <v>845</v>
      </c>
      <c r="B314" t="str">
        <f t="shared" si="13"/>
        <v>ZK101.K113.0</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25">
      <c r="A315" t="s">
        <v>846</v>
      </c>
      <c r="B315" t="str">
        <f t="shared" si="13"/>
        <v>ZK101.K114.0</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25">
      <c r="A316" t="s">
        <v>847</v>
      </c>
      <c r="B316" t="str">
        <f t="shared" si="13"/>
        <v>ZK101.K115.0</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25">
      <c r="A317" t="s">
        <v>848</v>
      </c>
      <c r="B317" t="str">
        <f t="shared" si="13"/>
        <v>ZK101.K116.0</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25">
      <c r="A318" t="s">
        <v>849</v>
      </c>
      <c r="B318" t="str">
        <f t="shared" si="13"/>
        <v>ZK101.K117.0</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25">
      <c r="A319" t="s">
        <v>850</v>
      </c>
      <c r="B319" t="str">
        <f t="shared" si="13"/>
        <v>ZK101.K118.0</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25">
      <c r="A320" t="s">
        <v>851</v>
      </c>
      <c r="B320" t="str">
        <f t="shared" si="13"/>
        <v>ZK101.K119.0</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25">
      <c r="A321" t="s">
        <v>852</v>
      </c>
      <c r="B321" t="str">
        <f t="shared" si="13"/>
        <v>ZK101.K120.0</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25">
      <c r="A322" t="s">
        <v>853</v>
      </c>
      <c r="B322" t="str">
        <f t="shared" si="13"/>
        <v>ZK101.K121.0</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25">
      <c r="A323" t="s">
        <v>854</v>
      </c>
      <c r="B323" t="str">
        <f t="shared" ref="B323:B386" si="16">+A323&amp;"."&amp;$A$1</f>
        <v>ZK101.K122.0</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25">
      <c r="A324" t="s">
        <v>855</v>
      </c>
      <c r="B324" t="str">
        <f t="shared" si="16"/>
        <v>ZK101.K123.0</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25">
      <c r="A325" t="s">
        <v>856</v>
      </c>
      <c r="B325" t="str">
        <f t="shared" si="16"/>
        <v>ZK101.K124.0</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25">
      <c r="A326" t="s">
        <v>857</v>
      </c>
      <c r="B326" t="str">
        <f t="shared" si="16"/>
        <v>ZK101.K125.0</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25">
      <c r="A327" t="s">
        <v>858</v>
      </c>
      <c r="B327" t="str">
        <f t="shared" si="16"/>
        <v>ZK101.K126.0</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25">
      <c r="A328" t="s">
        <v>859</v>
      </c>
      <c r="B328" t="str">
        <f t="shared" si="16"/>
        <v>ZK101.K127.0</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25">
      <c r="A329" t="s">
        <v>860</v>
      </c>
      <c r="B329" t="str">
        <f t="shared" si="16"/>
        <v>ZK101.K128.0</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25">
      <c r="A330" t="s">
        <v>861</v>
      </c>
      <c r="B330" t="str">
        <f t="shared" si="16"/>
        <v>ZK101.K129.0</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25">
      <c r="A331" t="s">
        <v>862</v>
      </c>
      <c r="B331" t="str">
        <f t="shared" si="16"/>
        <v>ZK101.K130.0</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25">
      <c r="A332" t="s">
        <v>863</v>
      </c>
      <c r="B332" t="str">
        <f t="shared" si="16"/>
        <v>ZK101.K131.0</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25">
      <c r="A333" t="s">
        <v>864</v>
      </c>
      <c r="B333" t="str">
        <f t="shared" si="16"/>
        <v>ZK101.K132.0</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25">
      <c r="A334" t="s">
        <v>865</v>
      </c>
      <c r="B334" t="str">
        <f t="shared" si="16"/>
        <v>ZK101.K133.0</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25">
      <c r="A335" t="s">
        <v>866</v>
      </c>
      <c r="B335" t="str">
        <f t="shared" si="16"/>
        <v>ZK101.K134.0</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25">
      <c r="A336" t="s">
        <v>867</v>
      </c>
      <c r="B336" t="str">
        <f t="shared" si="16"/>
        <v>ZK101.K135.0</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25">
      <c r="A337" t="s">
        <v>868</v>
      </c>
      <c r="B337" t="str">
        <f t="shared" si="16"/>
        <v>ZK101.K136.0</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25">
      <c r="A338" t="s">
        <v>869</v>
      </c>
      <c r="B338" t="str">
        <f t="shared" si="16"/>
        <v>ZK101.K137.0</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25">
      <c r="A339" t="s">
        <v>870</v>
      </c>
      <c r="B339" t="str">
        <f t="shared" si="16"/>
        <v>ZK101.K138.0</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25">
      <c r="A340" t="s">
        <v>871</v>
      </c>
      <c r="B340" t="str">
        <f t="shared" si="16"/>
        <v>ZK101.K139.0</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25">
      <c r="A341" t="s">
        <v>872</v>
      </c>
      <c r="B341" t="str">
        <f t="shared" si="16"/>
        <v>ZK101.K140.0</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25">
      <c r="A342" t="s">
        <v>873</v>
      </c>
      <c r="B342" t="str">
        <f t="shared" si="16"/>
        <v>ZK101.K141.0</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25">
      <c r="A343" t="s">
        <v>874</v>
      </c>
      <c r="B343" t="str">
        <f t="shared" si="16"/>
        <v>ZK101.K142.0</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25">
      <c r="A344" t="s">
        <v>875</v>
      </c>
      <c r="B344" t="str">
        <f t="shared" si="16"/>
        <v>ZK101.K143.0</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25">
      <c r="A345" t="s">
        <v>876</v>
      </c>
      <c r="B345" t="str">
        <f t="shared" si="16"/>
        <v>ZK101.K144.0</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25">
      <c r="A346" t="s">
        <v>877</v>
      </c>
      <c r="B346" t="str">
        <f t="shared" si="16"/>
        <v>ZK101.K145.0</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25">
      <c r="A347" t="s">
        <v>878</v>
      </c>
      <c r="B347" t="str">
        <f t="shared" si="16"/>
        <v>ZK101.K146.0</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25">
      <c r="A348" t="s">
        <v>879</v>
      </c>
      <c r="B348" t="str">
        <f t="shared" si="16"/>
        <v>ZK101.K147.0</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25">
      <c r="A349" t="s">
        <v>880</v>
      </c>
      <c r="B349" t="str">
        <f t="shared" si="16"/>
        <v>ZK101.K148.0</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25">
      <c r="A350" t="s">
        <v>881</v>
      </c>
      <c r="B350" t="str">
        <f t="shared" si="16"/>
        <v>ZK101.K149.0</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25">
      <c r="A351" t="s">
        <v>882</v>
      </c>
      <c r="B351" t="str">
        <f t="shared" si="16"/>
        <v>ZK101.K150.0</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25">
      <c r="A352" t="s">
        <v>883</v>
      </c>
      <c r="B352" t="str">
        <f t="shared" si="16"/>
        <v>ZK101.K151.0</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25">
      <c r="A353" t="s">
        <v>884</v>
      </c>
      <c r="B353" t="str">
        <f t="shared" si="16"/>
        <v>ZK101.K152.0</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25">
      <c r="A354" t="s">
        <v>885</v>
      </c>
      <c r="B354" t="str">
        <f t="shared" si="16"/>
        <v>ZK101.K153.0</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25">
      <c r="A355" t="s">
        <v>886</v>
      </c>
      <c r="B355" t="str">
        <f t="shared" si="16"/>
        <v>ZK101.K154.0</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25">
      <c r="A356" t="s">
        <v>887</v>
      </c>
      <c r="B356" t="str">
        <f t="shared" si="16"/>
        <v>ZK101.K155.0</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25">
      <c r="A357" t="s">
        <v>888</v>
      </c>
      <c r="B357" t="str">
        <f t="shared" si="16"/>
        <v>ZK101.K156.0</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25">
      <c r="A358" t="s">
        <v>889</v>
      </c>
      <c r="B358" t="str">
        <f t="shared" si="16"/>
        <v>ZK101.K157.0</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25">
      <c r="A359" t="s">
        <v>890</v>
      </c>
      <c r="B359" t="str">
        <f t="shared" si="16"/>
        <v>ZK101.K158.0</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25">
      <c r="A360" t="s">
        <v>891</v>
      </c>
      <c r="B360" t="str">
        <f t="shared" si="16"/>
        <v>ZK101.K159.0</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25">
      <c r="A361" t="s">
        <v>892</v>
      </c>
      <c r="B361" t="str">
        <f t="shared" si="16"/>
        <v>ZK101.K160.0</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25">
      <c r="A362" t="s">
        <v>893</v>
      </c>
      <c r="B362" t="str">
        <f t="shared" si="16"/>
        <v>ZK101.K161.0</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25">
      <c r="A363" t="s">
        <v>894</v>
      </c>
      <c r="B363" t="str">
        <f t="shared" si="16"/>
        <v>ZK101.K162.0</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25">
      <c r="A364" t="s">
        <v>895</v>
      </c>
      <c r="B364" t="str">
        <f t="shared" si="16"/>
        <v>ZK101.K163.0</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25">
      <c r="A365" t="s">
        <v>896</v>
      </c>
      <c r="B365" t="str">
        <f t="shared" si="16"/>
        <v>ZK101.K164.0</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25">
      <c r="A366" t="s">
        <v>897</v>
      </c>
      <c r="B366" t="str">
        <f t="shared" si="16"/>
        <v>ZK101.K165.0</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25">
      <c r="A367" t="s">
        <v>898</v>
      </c>
      <c r="B367" t="str">
        <f t="shared" si="16"/>
        <v>ZK101.K166.0</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25">
      <c r="A368" t="s">
        <v>899</v>
      </c>
      <c r="B368" t="str">
        <f t="shared" si="16"/>
        <v>ZK101.K167.0</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25">
      <c r="A369" t="s">
        <v>900</v>
      </c>
      <c r="B369" t="str">
        <f t="shared" si="16"/>
        <v>ZK101.K168.0</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25">
      <c r="A370" t="s">
        <v>901</v>
      </c>
      <c r="B370" t="str">
        <f t="shared" si="16"/>
        <v>ZK101.K169.0</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25">
      <c r="A371" t="s">
        <v>902</v>
      </c>
      <c r="B371" t="str">
        <f t="shared" si="16"/>
        <v>ZK101.K170.0</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25">
      <c r="A372" t="s">
        <v>903</v>
      </c>
      <c r="B372" t="str">
        <f t="shared" si="16"/>
        <v>ZK101.K171.0</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25">
      <c r="A373" t="s">
        <v>904</v>
      </c>
      <c r="B373" t="str">
        <f t="shared" si="16"/>
        <v>ZK101.K172.0</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25">
      <c r="A374" t="s">
        <v>905</v>
      </c>
      <c r="B374" t="str">
        <f t="shared" si="16"/>
        <v>ZK101.K173.0</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25">
      <c r="A375" t="s">
        <v>906</v>
      </c>
      <c r="B375" t="str">
        <f t="shared" si="16"/>
        <v>ZK101.K174.0</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25">
      <c r="A376" t="s">
        <v>907</v>
      </c>
      <c r="B376" t="str">
        <f t="shared" si="16"/>
        <v>ZK101.K175.0</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25">
      <c r="A377" t="s">
        <v>908</v>
      </c>
      <c r="B377" t="str">
        <f t="shared" si="16"/>
        <v>ZK101.K176.0</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25">
      <c r="A378" t="s">
        <v>909</v>
      </c>
      <c r="B378" t="str">
        <f t="shared" si="16"/>
        <v>ZK101.K177.0</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25">
      <c r="A379" t="s">
        <v>910</v>
      </c>
      <c r="B379" t="str">
        <f t="shared" si="16"/>
        <v>ZK101.K178.0</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25">
      <c r="A380" t="s">
        <v>911</v>
      </c>
      <c r="B380" t="str">
        <f t="shared" si="16"/>
        <v>ZK101.K179.0</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25">
      <c r="A381" t="s">
        <v>912</v>
      </c>
      <c r="B381" t="str">
        <f t="shared" si="16"/>
        <v>ZK101.K180.0</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25">
      <c r="A382" t="s">
        <v>913</v>
      </c>
      <c r="B382" t="str">
        <f t="shared" si="16"/>
        <v>ZK101.K181.0</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25">
      <c r="A383" t="s">
        <v>914</v>
      </c>
      <c r="B383" t="str">
        <f t="shared" si="16"/>
        <v>ZK101.K182.0</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25">
      <c r="A384" t="s">
        <v>915</v>
      </c>
      <c r="B384" t="str">
        <f t="shared" si="16"/>
        <v>ZK101.K183.0</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25">
      <c r="A385" t="s">
        <v>916</v>
      </c>
      <c r="B385" t="str">
        <f t="shared" si="16"/>
        <v>ZK101.K184.0</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25">
      <c r="A386" t="s">
        <v>917</v>
      </c>
      <c r="B386" t="str">
        <f t="shared" si="16"/>
        <v>ZK101.K185.0</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25">
      <c r="A387" t="s">
        <v>918</v>
      </c>
      <c r="B387" t="str">
        <f t="shared" ref="B387:B450" si="19">+A387&amp;"."&amp;$A$1</f>
        <v>ZK101.K186.0</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25">
      <c r="A388" t="s">
        <v>919</v>
      </c>
      <c r="B388" t="str">
        <f t="shared" si="19"/>
        <v>ZK101.K187.0</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25">
      <c r="A389" t="s">
        <v>920</v>
      </c>
      <c r="B389" t="str">
        <f t="shared" si="19"/>
        <v>ZK101.K188.0</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25">
      <c r="A390" t="s">
        <v>921</v>
      </c>
      <c r="B390" t="str">
        <f t="shared" si="19"/>
        <v>ZK101.K189.0</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25">
      <c r="A391" t="s">
        <v>922</v>
      </c>
      <c r="B391" t="str">
        <f t="shared" si="19"/>
        <v>ZK101.K190.0</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25">
      <c r="A392" t="s">
        <v>923</v>
      </c>
      <c r="B392" t="str">
        <f t="shared" si="19"/>
        <v>ZK101.K191.0</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25">
      <c r="A393" t="s">
        <v>924</v>
      </c>
      <c r="B393" t="str">
        <f t="shared" si="19"/>
        <v>ZK101.K192.0</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25">
      <c r="A394" t="s">
        <v>925</v>
      </c>
      <c r="B394" t="str">
        <f t="shared" si="19"/>
        <v>ZK101.K193.0</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25">
      <c r="A395" t="s">
        <v>926</v>
      </c>
      <c r="B395" t="str">
        <f t="shared" si="19"/>
        <v>ZK101.K194.0</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25">
      <c r="A396" t="s">
        <v>927</v>
      </c>
      <c r="B396" t="str">
        <f t="shared" si="19"/>
        <v>ZK101.K195.0</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25">
      <c r="A397" t="s">
        <v>928</v>
      </c>
      <c r="B397" t="str">
        <f t="shared" si="19"/>
        <v>ZK101.K196.0</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25">
      <c r="A398" t="s">
        <v>929</v>
      </c>
      <c r="B398" t="str">
        <f t="shared" si="19"/>
        <v>ZK101.K197.0</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25">
      <c r="A399" t="s">
        <v>930</v>
      </c>
      <c r="B399" t="str">
        <f t="shared" si="19"/>
        <v>ZK101.K198.0</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25">
      <c r="A400" t="s">
        <v>931</v>
      </c>
      <c r="B400" t="str">
        <f t="shared" si="19"/>
        <v>ZK101.K199.0</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25">
      <c r="A401" t="s">
        <v>932</v>
      </c>
      <c r="B401" t="str">
        <f t="shared" si="19"/>
        <v>ZK101.K200.0</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5.75" thickBot="1" x14ac:dyDescent="0.3">
      <c r="A402" t="s">
        <v>933</v>
      </c>
      <c r="B402" t="str">
        <f t="shared" si="19"/>
        <v>ZK101.K201.0</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25">
      <c r="A403" t="s">
        <v>934</v>
      </c>
      <c r="B403" t="str">
        <f t="shared" si="19"/>
        <v>ZK101.K202.0</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25">
      <c r="A404" t="s">
        <v>935</v>
      </c>
      <c r="B404" t="str">
        <f t="shared" si="19"/>
        <v>ZK101.K203.0</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25">
      <c r="A405" t="s">
        <v>936</v>
      </c>
      <c r="B405" t="str">
        <f t="shared" si="19"/>
        <v>ZK101.K204.0</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25">
      <c r="A406" t="s">
        <v>937</v>
      </c>
      <c r="B406" t="str">
        <f t="shared" si="19"/>
        <v>ZK101.K205.0</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25">
      <c r="A407" t="s">
        <v>938</v>
      </c>
      <c r="B407" t="str">
        <f t="shared" si="19"/>
        <v>ZK101.K206.0</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25">
      <c r="A408" t="s">
        <v>939</v>
      </c>
      <c r="B408" t="str">
        <f t="shared" si="19"/>
        <v>ZK101.K207.0</v>
      </c>
      <c r="C408">
        <f>+IFERROR(VLOOKUP(B408,'[1]Sum table'!$A:$D,4,FALSE),0)</f>
        <v>0</v>
      </c>
      <c r="D408">
        <f>+IFERROR(VLOOKUP(B408,'[1]Sum table'!$A:$E,5,FALSE),0)</f>
        <v>0</v>
      </c>
      <c r="E408">
        <f>+IFERROR(VLOOKUP(B408,'[1]Sum table'!$A:$F,6,FALSE),0)</f>
        <v>0</v>
      </c>
      <c r="O408" t="s">
        <v>519</v>
      </c>
      <c r="P408" s="612" t="s">
        <v>384</v>
      </c>
      <c r="R408" t="str">
        <f t="shared" si="20"/>
        <v>ZK101</v>
      </c>
      <c r="S408">
        <f t="shared" si="21"/>
        <v>0</v>
      </c>
      <c r="T408">
        <f t="shared" si="21"/>
        <v>0</v>
      </c>
      <c r="U408">
        <f t="shared" si="21"/>
        <v>0</v>
      </c>
    </row>
    <row r="409" spans="1:21" x14ac:dyDescent="0.25">
      <c r="A409" t="s">
        <v>940</v>
      </c>
      <c r="B409" t="str">
        <f t="shared" si="19"/>
        <v>ZK101.K208.0</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25">
      <c r="A410" t="s">
        <v>941</v>
      </c>
      <c r="B410" t="str">
        <f t="shared" si="19"/>
        <v>ZK101.K209.0</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25">
      <c r="A411" t="s">
        <v>942</v>
      </c>
      <c r="B411" t="str">
        <f t="shared" si="19"/>
        <v>ZK101.K210.0</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25">
      <c r="A412" t="s">
        <v>943</v>
      </c>
      <c r="B412" t="str">
        <f t="shared" si="19"/>
        <v>ZK101.K211.0</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25">
      <c r="A413" t="s">
        <v>944</v>
      </c>
      <c r="B413" t="str">
        <f t="shared" si="19"/>
        <v>ZK101.K212.0</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25">
      <c r="A414" t="s">
        <v>945</v>
      </c>
      <c r="B414" t="str">
        <f t="shared" si="19"/>
        <v>ZK101.K213.0</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25">
      <c r="A415" t="s">
        <v>946</v>
      </c>
      <c r="B415" t="str">
        <f t="shared" si="19"/>
        <v>ZK101.K214.0</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25">
      <c r="A416" t="s">
        <v>947</v>
      </c>
      <c r="B416" t="str">
        <f t="shared" si="19"/>
        <v>ZK101.K215.0</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25">
      <c r="A417" t="s">
        <v>948</v>
      </c>
      <c r="B417" t="str">
        <f t="shared" si="19"/>
        <v>ZK101.K216.0</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25">
      <c r="A418" t="s">
        <v>949</v>
      </c>
      <c r="B418" t="str">
        <f t="shared" si="19"/>
        <v>ZK101.K217.0</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25">
      <c r="A419" t="s">
        <v>950</v>
      </c>
      <c r="B419" t="str">
        <f t="shared" si="19"/>
        <v>ZK101.K218.0</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25">
      <c r="A420" t="s">
        <v>951</v>
      </c>
      <c r="B420" t="str">
        <f t="shared" si="19"/>
        <v>ZK101.K219.0</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25">
      <c r="A421" t="s">
        <v>952</v>
      </c>
      <c r="B421" t="str">
        <f t="shared" si="19"/>
        <v>ZK101.K220.0</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25">
      <c r="A422" t="s">
        <v>953</v>
      </c>
      <c r="B422" t="str">
        <f t="shared" si="19"/>
        <v>ZK101.K221.0</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25">
      <c r="A423" t="s">
        <v>954</v>
      </c>
      <c r="B423" t="str">
        <f t="shared" si="19"/>
        <v>ZK101.K222.0</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25">
      <c r="A424" t="s">
        <v>955</v>
      </c>
      <c r="B424" t="str">
        <f t="shared" si="19"/>
        <v>ZK101.K223.0</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25">
      <c r="A425" t="s">
        <v>956</v>
      </c>
      <c r="B425" t="str">
        <f t="shared" si="19"/>
        <v>ZK101.K224.0</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25">
      <c r="A426" t="s">
        <v>957</v>
      </c>
      <c r="B426" t="str">
        <f t="shared" si="19"/>
        <v>ZK101.K225.0</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25">
      <c r="A427" t="s">
        <v>958</v>
      </c>
      <c r="B427" t="str">
        <f t="shared" si="19"/>
        <v>ZK101.K226.0</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25">
      <c r="A428" t="s">
        <v>959</v>
      </c>
      <c r="B428" t="str">
        <f t="shared" si="19"/>
        <v>ZK101.K227.0</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25">
      <c r="A429" t="s">
        <v>960</v>
      </c>
      <c r="B429" t="str">
        <f t="shared" si="19"/>
        <v>ZK101.K228.0</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25">
      <c r="A430" t="s">
        <v>961</v>
      </c>
      <c r="B430" t="str">
        <f t="shared" si="19"/>
        <v>ZK101.K229.0</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25">
      <c r="A431" t="s">
        <v>962</v>
      </c>
      <c r="B431" t="str">
        <f t="shared" si="19"/>
        <v>ZK101.K230.0</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25">
      <c r="A432" t="s">
        <v>963</v>
      </c>
      <c r="B432" t="str">
        <f t="shared" si="19"/>
        <v>ZK101.K231.0</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25">
      <c r="A433" t="s">
        <v>964</v>
      </c>
      <c r="B433" t="str">
        <f t="shared" si="19"/>
        <v>ZK101.K232.0</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25">
      <c r="A434" t="s">
        <v>965</v>
      </c>
      <c r="B434" t="str">
        <f t="shared" si="19"/>
        <v>ZK101.K233.0</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25">
      <c r="A435" t="s">
        <v>966</v>
      </c>
      <c r="B435" t="str">
        <f t="shared" si="19"/>
        <v>ZK101.K234.0</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25">
      <c r="A436" t="s">
        <v>967</v>
      </c>
      <c r="B436" t="str">
        <f t="shared" si="19"/>
        <v>ZK101.K235.0</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25">
      <c r="A437" t="s">
        <v>968</v>
      </c>
      <c r="B437" t="str">
        <f t="shared" si="19"/>
        <v>ZK101.K236.0</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25">
      <c r="A438" t="s">
        <v>969</v>
      </c>
      <c r="B438" t="str">
        <f t="shared" si="19"/>
        <v>ZK101.K237.0</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25">
      <c r="A439" t="s">
        <v>970</v>
      </c>
      <c r="B439" t="str">
        <f t="shared" si="19"/>
        <v>ZK101.K238.0</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25">
      <c r="A440" t="s">
        <v>971</v>
      </c>
      <c r="B440" t="str">
        <f t="shared" si="19"/>
        <v>ZK101.K239.0</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25">
      <c r="A441" t="s">
        <v>972</v>
      </c>
      <c r="B441" t="str">
        <f t="shared" si="19"/>
        <v>ZK101.K240.0</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25">
      <c r="A442" t="s">
        <v>973</v>
      </c>
      <c r="B442" t="str">
        <f t="shared" si="19"/>
        <v>ZK101.K241.0</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25">
      <c r="A443" t="s">
        <v>974</v>
      </c>
      <c r="B443" t="str">
        <f t="shared" si="19"/>
        <v>ZK101.K242.0</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25">
      <c r="A444" t="s">
        <v>975</v>
      </c>
      <c r="B444" t="str">
        <f t="shared" si="19"/>
        <v>ZK101.K243.0</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25">
      <c r="A445" t="s">
        <v>976</v>
      </c>
      <c r="B445" t="str">
        <f t="shared" si="19"/>
        <v>ZK101.K244.0</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25">
      <c r="A446" t="s">
        <v>977</v>
      </c>
      <c r="B446" t="str">
        <f t="shared" si="19"/>
        <v>ZK101.K245.0</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25">
      <c r="A447" t="s">
        <v>978</v>
      </c>
      <c r="B447" t="str">
        <f t="shared" si="19"/>
        <v>ZK101.K246.0</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25">
      <c r="A448" t="s">
        <v>979</v>
      </c>
      <c r="B448" t="str">
        <f t="shared" si="19"/>
        <v>ZK101.K247.0</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25">
      <c r="A449" t="s">
        <v>980</v>
      </c>
      <c r="B449" t="str">
        <f t="shared" si="19"/>
        <v>ZK101.K248.0</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25">
      <c r="A450" t="s">
        <v>981</v>
      </c>
      <c r="B450" t="str">
        <f t="shared" si="19"/>
        <v>ZK101.K249.0</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25">
      <c r="A451" t="s">
        <v>982</v>
      </c>
      <c r="B451" t="str">
        <f t="shared" ref="B451:B514" si="22">+A451&amp;"."&amp;$A$1</f>
        <v>ZK101.K250.0</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25">
      <c r="A452" t="s">
        <v>983</v>
      </c>
      <c r="B452" t="str">
        <f t="shared" si="22"/>
        <v>ZK101.K251.0</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25">
      <c r="A453" t="s">
        <v>984</v>
      </c>
      <c r="B453" t="str">
        <f t="shared" si="22"/>
        <v>ZK101.K252.0</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25">
      <c r="A454" t="s">
        <v>985</v>
      </c>
      <c r="B454" t="str">
        <f t="shared" si="22"/>
        <v>ZK101.K253.0</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25">
      <c r="A455" t="s">
        <v>986</v>
      </c>
      <c r="B455" t="str">
        <f t="shared" si="22"/>
        <v>ZK101.K254.0</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25">
      <c r="A456" t="s">
        <v>987</v>
      </c>
      <c r="B456" t="str">
        <f t="shared" si="22"/>
        <v>ZK101.K255.0</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25">
      <c r="A457" t="s">
        <v>988</v>
      </c>
      <c r="B457" t="str">
        <f t="shared" si="22"/>
        <v>ZK101.K256.0</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25">
      <c r="A458" t="s">
        <v>989</v>
      </c>
      <c r="B458" t="str">
        <f t="shared" si="22"/>
        <v>ZK101.K257.0</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25">
      <c r="A459" t="s">
        <v>990</v>
      </c>
      <c r="B459" t="str">
        <f t="shared" si="22"/>
        <v>ZK101.K258.0</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25">
      <c r="A460" t="s">
        <v>991</v>
      </c>
      <c r="B460" t="str">
        <f t="shared" si="22"/>
        <v>ZK101.K259.0</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25">
      <c r="A461" t="s">
        <v>992</v>
      </c>
      <c r="B461" t="str">
        <f t="shared" si="22"/>
        <v>ZK101.K260.0</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25">
      <c r="A462" t="s">
        <v>993</v>
      </c>
      <c r="B462" t="str">
        <f t="shared" si="22"/>
        <v>ZK101.K261.0</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25">
      <c r="A463" t="s">
        <v>994</v>
      </c>
      <c r="B463" t="str">
        <f t="shared" si="22"/>
        <v>ZK101.K262.0</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25">
      <c r="A464" t="s">
        <v>995</v>
      </c>
      <c r="B464" t="str">
        <f t="shared" si="22"/>
        <v>ZK101.K263.0</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25">
      <c r="A465" t="s">
        <v>996</v>
      </c>
      <c r="B465" t="str">
        <f t="shared" si="22"/>
        <v>ZK101.K264.0</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25">
      <c r="A466" t="s">
        <v>997</v>
      </c>
      <c r="B466" t="str">
        <f t="shared" si="22"/>
        <v>ZK101.K265.0</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25">
      <c r="A467" t="s">
        <v>998</v>
      </c>
      <c r="B467" t="str">
        <f t="shared" si="22"/>
        <v>ZK101.K266.0</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25">
      <c r="A468" t="s">
        <v>999</v>
      </c>
      <c r="B468" t="str">
        <f t="shared" si="22"/>
        <v>ZK101.K267.0</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25">
      <c r="A469" t="s">
        <v>1000</v>
      </c>
      <c r="B469" t="str">
        <f t="shared" si="22"/>
        <v>ZK101.K268.0</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25">
      <c r="A470" t="s">
        <v>1001</v>
      </c>
      <c r="B470" t="str">
        <f t="shared" si="22"/>
        <v>ZK101.K269.0</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25">
      <c r="A471" t="s">
        <v>1002</v>
      </c>
      <c r="B471" t="str">
        <f t="shared" si="22"/>
        <v>ZK101.K270.0</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25">
      <c r="A472" t="s">
        <v>1003</v>
      </c>
      <c r="B472" t="str">
        <f t="shared" si="22"/>
        <v>ZK101.K271.0</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25">
      <c r="A473" t="s">
        <v>1004</v>
      </c>
      <c r="B473" t="str">
        <f t="shared" si="22"/>
        <v>ZK101.K272.0</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25">
      <c r="A474" t="s">
        <v>1005</v>
      </c>
      <c r="B474" t="str">
        <f t="shared" si="22"/>
        <v>ZK101.K273.0</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25">
      <c r="A475" t="s">
        <v>1006</v>
      </c>
      <c r="B475" t="str">
        <f t="shared" si="22"/>
        <v>ZK101.K274.0</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25">
      <c r="A476" t="s">
        <v>1007</v>
      </c>
      <c r="B476" t="str">
        <f t="shared" si="22"/>
        <v>ZK101.K275.0</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25">
      <c r="A477" t="s">
        <v>1008</v>
      </c>
      <c r="B477" t="str">
        <f t="shared" si="22"/>
        <v>ZK101.K276.0</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25">
      <c r="A478" t="s">
        <v>1009</v>
      </c>
      <c r="B478" t="str">
        <f t="shared" si="22"/>
        <v>ZK101.K277.0</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25">
      <c r="A479" t="s">
        <v>1010</v>
      </c>
      <c r="B479" t="str">
        <f t="shared" si="22"/>
        <v>ZK101.K278.0</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25">
      <c r="A480" t="s">
        <v>1011</v>
      </c>
      <c r="B480" t="str">
        <f t="shared" si="22"/>
        <v>ZK101.K279.0</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25">
      <c r="A481" t="s">
        <v>1012</v>
      </c>
      <c r="B481" t="str">
        <f t="shared" si="22"/>
        <v>ZK101.K280.0</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25">
      <c r="A482" t="s">
        <v>1013</v>
      </c>
      <c r="B482" t="str">
        <f t="shared" si="22"/>
        <v>ZK101.K281.0</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25">
      <c r="A483" t="s">
        <v>1014</v>
      </c>
      <c r="B483" t="str">
        <f t="shared" si="22"/>
        <v>ZK101.K282.0</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25">
      <c r="A484" t="s">
        <v>1015</v>
      </c>
      <c r="B484" t="str">
        <f t="shared" si="22"/>
        <v>ZK101.K283.0</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25">
      <c r="A485" t="s">
        <v>1016</v>
      </c>
      <c r="B485" t="str">
        <f t="shared" si="22"/>
        <v>ZK101.K284.0</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25">
      <c r="A486" t="s">
        <v>1017</v>
      </c>
      <c r="B486" t="str">
        <f t="shared" si="22"/>
        <v>ZK101.K285.0</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25">
      <c r="A487" t="s">
        <v>1018</v>
      </c>
      <c r="B487" t="str">
        <f t="shared" si="22"/>
        <v>ZK101.K286.0</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25">
      <c r="A488" t="s">
        <v>1019</v>
      </c>
      <c r="B488" t="str">
        <f t="shared" si="22"/>
        <v>ZK101.K287.0</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25">
      <c r="A489" t="s">
        <v>1020</v>
      </c>
      <c r="B489" t="str">
        <f t="shared" si="22"/>
        <v>ZK101.K288.0</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25">
      <c r="A490" t="s">
        <v>1021</v>
      </c>
      <c r="B490" t="str">
        <f t="shared" si="22"/>
        <v>ZK101.K289.0</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25">
      <c r="A491" t="s">
        <v>1022</v>
      </c>
      <c r="B491" t="str">
        <f t="shared" si="22"/>
        <v>ZK101.K290.0</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25">
      <c r="A492" t="s">
        <v>1023</v>
      </c>
      <c r="B492" t="str">
        <f t="shared" si="22"/>
        <v>ZK101.K291.0</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25">
      <c r="A493" t="s">
        <v>1024</v>
      </c>
      <c r="B493" t="str">
        <f t="shared" si="22"/>
        <v>ZK101.K292.0</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25">
      <c r="A494" t="s">
        <v>1025</v>
      </c>
      <c r="B494" t="str">
        <f t="shared" si="22"/>
        <v>ZK101.K293.0</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25">
      <c r="A495" t="s">
        <v>1026</v>
      </c>
      <c r="B495" t="str">
        <f t="shared" si="22"/>
        <v>ZK101.K294.0</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25">
      <c r="A496" t="s">
        <v>1027</v>
      </c>
      <c r="B496" t="str">
        <f t="shared" si="22"/>
        <v>ZK101.K295.0</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25">
      <c r="A497" t="s">
        <v>1028</v>
      </c>
      <c r="B497" t="str">
        <f t="shared" si="22"/>
        <v>ZK101.K296.0</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25">
      <c r="A498" t="s">
        <v>1029</v>
      </c>
      <c r="B498" t="str">
        <f t="shared" si="22"/>
        <v>ZK101.K297.0</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25">
      <c r="A499" t="s">
        <v>1030</v>
      </c>
      <c r="B499" t="str">
        <f t="shared" si="22"/>
        <v>ZK101.K298.0</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25">
      <c r="A500" t="s">
        <v>1031</v>
      </c>
      <c r="B500" t="str">
        <f t="shared" si="22"/>
        <v>ZK101.K299.0</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25">
      <c r="A501" t="s">
        <v>1032</v>
      </c>
      <c r="B501" t="str">
        <f t="shared" si="22"/>
        <v>ZK101.K300.0</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5.75" thickBot="1" x14ac:dyDescent="0.3">
      <c r="A502" t="s">
        <v>1033</v>
      </c>
      <c r="B502" t="str">
        <f t="shared" si="22"/>
        <v>ZK101.K301.0</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25">
      <c r="A503" t="s">
        <v>1034</v>
      </c>
      <c r="B503" t="str">
        <f t="shared" si="22"/>
        <v>ZK101.K302.0</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25">
      <c r="A504" t="s">
        <v>1035</v>
      </c>
      <c r="B504" t="str">
        <f t="shared" si="22"/>
        <v>ZK101.K303.0</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25">
      <c r="A505" t="s">
        <v>1036</v>
      </c>
      <c r="B505" t="str">
        <f t="shared" si="22"/>
        <v>ZK101.K304.0</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25">
      <c r="A506" t="s">
        <v>1037</v>
      </c>
      <c r="B506" t="str">
        <f t="shared" si="22"/>
        <v>ZK101.K305.0</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25">
      <c r="A507" t="s">
        <v>1038</v>
      </c>
      <c r="B507" t="str">
        <f t="shared" si="22"/>
        <v>ZK101.K306.0</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25">
      <c r="A508" t="s">
        <v>1039</v>
      </c>
      <c r="B508" t="str">
        <f t="shared" si="22"/>
        <v>ZK101.K307.0</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25">
      <c r="A509" t="s">
        <v>1040</v>
      </c>
      <c r="B509" t="str">
        <f t="shared" si="22"/>
        <v>ZK101.K308.0</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25">
      <c r="A510" t="s">
        <v>1041</v>
      </c>
      <c r="B510" t="str">
        <f t="shared" si="22"/>
        <v>ZK101.K309.0</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25">
      <c r="A511" t="s">
        <v>1042</v>
      </c>
      <c r="B511" t="str">
        <f t="shared" si="22"/>
        <v>ZK101.K310.0</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25">
      <c r="A512" t="s">
        <v>1043</v>
      </c>
      <c r="B512" t="str">
        <f t="shared" si="22"/>
        <v>ZK101.K311.0</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25">
      <c r="A513" t="s">
        <v>1044</v>
      </c>
      <c r="B513" t="str">
        <f t="shared" si="22"/>
        <v>ZK101.K312.0</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25">
      <c r="A514" t="s">
        <v>1045</v>
      </c>
      <c r="B514" t="str">
        <f t="shared" si="22"/>
        <v>ZK101.K313.0</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25">
      <c r="A515" t="s">
        <v>1046</v>
      </c>
      <c r="B515" t="str">
        <f t="shared" ref="B515:B578" si="25">+A515&amp;"."&amp;$A$1</f>
        <v>ZK101.K314.0</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25">
      <c r="A516" t="s">
        <v>1047</v>
      </c>
      <c r="B516" t="str">
        <f t="shared" si="25"/>
        <v>ZK101.K315.0</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25">
      <c r="A517" t="s">
        <v>1048</v>
      </c>
      <c r="B517" t="str">
        <f t="shared" si="25"/>
        <v>ZK101.K316.0</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25">
      <c r="A518" t="s">
        <v>1049</v>
      </c>
      <c r="B518" t="str">
        <f t="shared" si="25"/>
        <v>ZK101.K317.0</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25">
      <c r="A519" t="s">
        <v>1050</v>
      </c>
      <c r="B519" t="str">
        <f t="shared" si="25"/>
        <v>ZK101.K318.0</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25">
      <c r="A520" t="s">
        <v>1051</v>
      </c>
      <c r="B520" t="str">
        <f t="shared" si="25"/>
        <v>ZK101.K319.0</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25">
      <c r="A521" t="s">
        <v>1052</v>
      </c>
      <c r="B521" t="str">
        <f t="shared" si="25"/>
        <v>ZK101.K320.0</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25">
      <c r="A522" t="s">
        <v>1053</v>
      </c>
      <c r="B522" t="str">
        <f t="shared" si="25"/>
        <v>ZK101.K321.0</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25">
      <c r="A523" t="s">
        <v>1054</v>
      </c>
      <c r="B523" t="str">
        <f t="shared" si="25"/>
        <v>ZK101.K322.0</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25">
      <c r="A524" t="s">
        <v>1055</v>
      </c>
      <c r="B524" t="str">
        <f t="shared" si="25"/>
        <v>ZK101.K323.0</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25">
      <c r="A525" t="s">
        <v>1056</v>
      </c>
      <c r="B525" t="str">
        <f t="shared" si="25"/>
        <v>ZK101.K324.0</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25">
      <c r="A526" t="s">
        <v>1057</v>
      </c>
      <c r="B526" t="str">
        <f t="shared" si="25"/>
        <v>ZK101.K325.0</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25">
      <c r="A527" t="s">
        <v>1058</v>
      </c>
      <c r="B527" t="str">
        <f t="shared" si="25"/>
        <v>ZK101.K326.0</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25">
      <c r="A528" t="s">
        <v>1059</v>
      </c>
      <c r="B528" t="str">
        <f t="shared" si="25"/>
        <v>ZK101.K327.0</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25">
      <c r="A529" t="s">
        <v>1060</v>
      </c>
      <c r="B529" t="str">
        <f t="shared" si="25"/>
        <v>ZK101.K328.0</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25">
      <c r="A530" t="s">
        <v>1061</v>
      </c>
      <c r="B530" t="str">
        <f t="shared" si="25"/>
        <v>ZK101.K329.0</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25">
      <c r="A531" t="s">
        <v>1062</v>
      </c>
      <c r="B531" t="str">
        <f t="shared" si="25"/>
        <v>ZK101.K330.0</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25">
      <c r="A532" t="s">
        <v>1063</v>
      </c>
      <c r="B532" t="str">
        <f t="shared" si="25"/>
        <v>ZK101.K331.0</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25">
      <c r="A533" t="s">
        <v>1064</v>
      </c>
      <c r="B533" t="str">
        <f t="shared" si="25"/>
        <v>ZK101.K332.0</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25">
      <c r="A534" t="s">
        <v>1065</v>
      </c>
      <c r="B534" t="str">
        <f t="shared" si="25"/>
        <v>ZK101.K333.0</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25">
      <c r="A535" t="s">
        <v>1066</v>
      </c>
      <c r="B535" t="str">
        <f t="shared" si="25"/>
        <v>ZK101.K334.0</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25">
      <c r="A536" t="s">
        <v>1067</v>
      </c>
      <c r="B536" t="str">
        <f t="shared" si="25"/>
        <v>ZK101.K335.0</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25">
      <c r="A537" t="s">
        <v>1068</v>
      </c>
      <c r="B537" t="str">
        <f t="shared" si="25"/>
        <v>ZK101.K336.0</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25">
      <c r="A538" t="s">
        <v>1069</v>
      </c>
      <c r="B538" t="str">
        <f t="shared" si="25"/>
        <v>ZK101.K337.0</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25">
      <c r="A539" t="s">
        <v>1070</v>
      </c>
      <c r="B539" t="str">
        <f t="shared" si="25"/>
        <v>ZK101.K338.0</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25">
      <c r="A540" t="s">
        <v>1071</v>
      </c>
      <c r="B540" t="str">
        <f t="shared" si="25"/>
        <v>ZK101.K339.0</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25">
      <c r="A541" t="s">
        <v>1072</v>
      </c>
      <c r="B541" t="str">
        <f t="shared" si="25"/>
        <v>ZK101.K340.0</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25">
      <c r="A542" t="s">
        <v>1073</v>
      </c>
      <c r="B542" t="str">
        <f t="shared" si="25"/>
        <v>ZK101.K341.0</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25">
      <c r="A543" t="s">
        <v>1074</v>
      </c>
      <c r="B543" t="str">
        <f t="shared" si="25"/>
        <v>ZK101.K342.0</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25">
      <c r="A544" t="s">
        <v>1075</v>
      </c>
      <c r="B544" t="str">
        <f t="shared" si="25"/>
        <v>ZK101.K343.0</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25">
      <c r="A545" t="s">
        <v>1076</v>
      </c>
      <c r="B545" t="str">
        <f t="shared" si="25"/>
        <v>ZK101.K344.0</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25">
      <c r="A546" t="s">
        <v>1077</v>
      </c>
      <c r="B546" t="str">
        <f t="shared" si="25"/>
        <v>ZK101.K345.0</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25">
      <c r="A547" t="s">
        <v>1078</v>
      </c>
      <c r="B547" t="str">
        <f t="shared" si="25"/>
        <v>ZK101.K346.0</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25">
      <c r="A548" t="s">
        <v>1079</v>
      </c>
      <c r="B548" t="str">
        <f t="shared" si="25"/>
        <v>ZK101.K347.0</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25">
      <c r="A549" t="s">
        <v>1080</v>
      </c>
      <c r="B549" t="str">
        <f t="shared" si="25"/>
        <v>ZK101.K348.0</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25">
      <c r="A550" t="s">
        <v>1081</v>
      </c>
      <c r="B550" t="str">
        <f t="shared" si="25"/>
        <v>ZK101.K349.0</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25">
      <c r="A551" t="s">
        <v>1082</v>
      </c>
      <c r="B551" t="str">
        <f t="shared" si="25"/>
        <v>ZK101.K350.0</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25">
      <c r="A552" t="s">
        <v>1083</v>
      </c>
      <c r="B552" t="str">
        <f t="shared" si="25"/>
        <v>ZK101.K351.0</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25">
      <c r="A553" t="s">
        <v>1084</v>
      </c>
      <c r="B553" t="str">
        <f t="shared" si="25"/>
        <v>ZK101.K352.0</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25">
      <c r="A554" t="s">
        <v>1085</v>
      </c>
      <c r="B554" t="str">
        <f t="shared" si="25"/>
        <v>ZK101.K353.0</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25">
      <c r="A555" t="s">
        <v>1086</v>
      </c>
      <c r="B555" t="str">
        <f t="shared" si="25"/>
        <v>ZK101.K354.0</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25">
      <c r="A556" t="s">
        <v>1087</v>
      </c>
      <c r="B556" t="str">
        <f t="shared" si="25"/>
        <v>ZK101.K355.0</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25">
      <c r="A557" t="s">
        <v>1088</v>
      </c>
      <c r="B557" t="str">
        <f t="shared" si="25"/>
        <v>ZK101.K356.0</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25">
      <c r="A558" t="s">
        <v>1089</v>
      </c>
      <c r="B558" t="str">
        <f t="shared" si="25"/>
        <v>ZK101.K357.0</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25">
      <c r="A559" t="s">
        <v>1090</v>
      </c>
      <c r="B559" t="str">
        <f t="shared" si="25"/>
        <v>ZK101.K358.0</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25">
      <c r="A560" t="s">
        <v>1091</v>
      </c>
      <c r="B560" t="str">
        <f t="shared" si="25"/>
        <v>ZK101.K359.0</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25">
      <c r="A561" t="s">
        <v>1092</v>
      </c>
      <c r="B561" t="str">
        <f t="shared" si="25"/>
        <v>ZK101.K360.0</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25">
      <c r="A562" t="s">
        <v>1093</v>
      </c>
      <c r="B562" t="str">
        <f t="shared" si="25"/>
        <v>ZK101.K361.0</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25">
      <c r="A563" t="s">
        <v>1094</v>
      </c>
      <c r="B563" t="str">
        <f t="shared" si="25"/>
        <v>ZK101.K362.0</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25">
      <c r="A564" t="s">
        <v>1095</v>
      </c>
      <c r="B564" t="str">
        <f t="shared" si="25"/>
        <v>ZK101.K363.0</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25">
      <c r="A565" t="s">
        <v>1096</v>
      </c>
      <c r="B565" t="str">
        <f t="shared" si="25"/>
        <v>ZK101.K364.0</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25">
      <c r="A566" t="s">
        <v>1097</v>
      </c>
      <c r="B566" t="str">
        <f t="shared" si="25"/>
        <v>ZK101.K365.0</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25">
      <c r="A567" t="s">
        <v>1098</v>
      </c>
      <c r="B567" t="str">
        <f t="shared" si="25"/>
        <v>ZK101.K366.0</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25">
      <c r="A568" t="s">
        <v>1099</v>
      </c>
      <c r="B568" t="str">
        <f t="shared" si="25"/>
        <v>ZK101.K367.0</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25">
      <c r="A569" t="s">
        <v>1100</v>
      </c>
      <c r="B569" t="str">
        <f t="shared" si="25"/>
        <v>ZK101.K368.0</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25">
      <c r="A570" t="s">
        <v>1101</v>
      </c>
      <c r="B570" t="str">
        <f t="shared" si="25"/>
        <v>ZK101.K369.0</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25">
      <c r="A571" t="s">
        <v>1102</v>
      </c>
      <c r="B571" t="str">
        <f t="shared" si="25"/>
        <v>ZK101.K370.0</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25">
      <c r="A572" t="s">
        <v>1103</v>
      </c>
      <c r="B572" t="str">
        <f t="shared" si="25"/>
        <v>ZK101.K371.0</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25">
      <c r="A573" t="s">
        <v>1104</v>
      </c>
      <c r="B573" t="str">
        <f t="shared" si="25"/>
        <v>ZK101.K372.0</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25">
      <c r="A574" t="s">
        <v>1105</v>
      </c>
      <c r="B574" t="str">
        <f t="shared" si="25"/>
        <v>ZK101.K373.0</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25">
      <c r="A575" t="s">
        <v>1106</v>
      </c>
      <c r="B575" t="str">
        <f t="shared" si="25"/>
        <v>ZK101.K374.0</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25">
      <c r="A576" t="s">
        <v>1107</v>
      </c>
      <c r="B576" t="str">
        <f t="shared" si="25"/>
        <v>ZK101.K375.0</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25">
      <c r="A577" t="s">
        <v>1108</v>
      </c>
      <c r="B577" t="str">
        <f t="shared" si="25"/>
        <v>ZK101.K376.0</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25">
      <c r="A578" t="s">
        <v>1109</v>
      </c>
      <c r="B578" t="str">
        <f t="shared" si="25"/>
        <v>ZK101.K377.0</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25">
      <c r="A579" t="s">
        <v>1110</v>
      </c>
      <c r="B579" t="str">
        <f t="shared" ref="B579:B642" si="28">+A579&amp;"."&amp;$A$1</f>
        <v>ZK101.K378.0</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25">
      <c r="A580" t="s">
        <v>1111</v>
      </c>
      <c r="B580" t="str">
        <f t="shared" si="28"/>
        <v>ZK101.K379.0</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25">
      <c r="A581" t="s">
        <v>1112</v>
      </c>
      <c r="B581" t="str">
        <f t="shared" si="28"/>
        <v>ZK101.K380.0</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25">
      <c r="A582" t="s">
        <v>1113</v>
      </c>
      <c r="B582" t="str">
        <f t="shared" si="28"/>
        <v>ZK101.K381.0</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25">
      <c r="A583" t="s">
        <v>1114</v>
      </c>
      <c r="B583" t="str">
        <f t="shared" si="28"/>
        <v>ZK101.K382.0</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25">
      <c r="A584" t="s">
        <v>1115</v>
      </c>
      <c r="B584" t="str">
        <f t="shared" si="28"/>
        <v>ZK101.K383.0</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25">
      <c r="A585" t="s">
        <v>1116</v>
      </c>
      <c r="B585" t="str">
        <f t="shared" si="28"/>
        <v>ZK101.K384.0</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25">
      <c r="A586" t="s">
        <v>1117</v>
      </c>
      <c r="B586" t="str">
        <f t="shared" si="28"/>
        <v>ZK101.K385.0</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25">
      <c r="A587" t="s">
        <v>1118</v>
      </c>
      <c r="B587" t="str">
        <f t="shared" si="28"/>
        <v>ZK101.K386.0</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25">
      <c r="A588" t="s">
        <v>1119</v>
      </c>
      <c r="B588" t="str">
        <f t="shared" si="28"/>
        <v>ZK101.K387.0</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25">
      <c r="A589" t="s">
        <v>1120</v>
      </c>
      <c r="B589" t="str">
        <f t="shared" si="28"/>
        <v>ZK101.K388.0</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25">
      <c r="A590" t="s">
        <v>1121</v>
      </c>
      <c r="B590" t="str">
        <f t="shared" si="28"/>
        <v>ZK101.K389.0</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25">
      <c r="A591" t="s">
        <v>1122</v>
      </c>
      <c r="B591" t="str">
        <f t="shared" si="28"/>
        <v>ZK101.K390.0</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25">
      <c r="A592" t="s">
        <v>1123</v>
      </c>
      <c r="B592" t="str">
        <f t="shared" si="28"/>
        <v>ZK101.K391.0</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25">
      <c r="A593" t="s">
        <v>1124</v>
      </c>
      <c r="B593" t="str">
        <f t="shared" si="28"/>
        <v>ZK101.K392.0</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25">
      <c r="A594" t="s">
        <v>1125</v>
      </c>
      <c r="B594" t="str">
        <f t="shared" si="28"/>
        <v>ZK101.K393.0</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25">
      <c r="A595" t="s">
        <v>1126</v>
      </c>
      <c r="B595" t="str">
        <f t="shared" si="28"/>
        <v>ZK101.K394.0</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25">
      <c r="A596" t="s">
        <v>1127</v>
      </c>
      <c r="B596" t="str">
        <f t="shared" si="28"/>
        <v>ZK101.K395.0</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25">
      <c r="A597" t="s">
        <v>1128</v>
      </c>
      <c r="B597" t="str">
        <f t="shared" si="28"/>
        <v>ZK101.K396.0</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25">
      <c r="A598" t="s">
        <v>1129</v>
      </c>
      <c r="B598" t="str">
        <f t="shared" si="28"/>
        <v>ZK101.K397.0</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25">
      <c r="A599" t="s">
        <v>1130</v>
      </c>
      <c r="B599" t="str">
        <f t="shared" si="28"/>
        <v>ZK101.K398.0</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25">
      <c r="A600" t="s">
        <v>1131</v>
      </c>
      <c r="B600" t="str">
        <f t="shared" si="28"/>
        <v>ZK101.K399.0</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25">
      <c r="A601" t="s">
        <v>1132</v>
      </c>
      <c r="B601" t="str">
        <f t="shared" si="28"/>
        <v>ZK102.K100.0</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5.75" thickBot="1" x14ac:dyDescent="0.3">
      <c r="A602" t="s">
        <v>1133</v>
      </c>
      <c r="B602" t="str">
        <f t="shared" si="28"/>
        <v>ZK102.K101.0</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25">
      <c r="A603" t="s">
        <v>1134</v>
      </c>
      <c r="B603" t="str">
        <f t="shared" si="28"/>
        <v>ZK102.K102.0</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25">
      <c r="A604" t="s">
        <v>1135</v>
      </c>
      <c r="B604" t="str">
        <f t="shared" si="28"/>
        <v>ZK102.K103.0</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25">
      <c r="A605" t="s">
        <v>1136</v>
      </c>
      <c r="B605" t="str">
        <f t="shared" si="28"/>
        <v>ZK102.K104.0</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25">
      <c r="A606" t="s">
        <v>1137</v>
      </c>
      <c r="B606" t="str">
        <f t="shared" si="28"/>
        <v>ZK102.K105.0</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25">
      <c r="A607" t="s">
        <v>1138</v>
      </c>
      <c r="B607" t="str">
        <f t="shared" si="28"/>
        <v>ZK102.K106.0</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25">
      <c r="A608" t="s">
        <v>1139</v>
      </c>
      <c r="B608" t="str">
        <f t="shared" si="28"/>
        <v>ZK102.K107.0</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25">
      <c r="A609" t="s">
        <v>1140</v>
      </c>
      <c r="B609" t="str">
        <f t="shared" si="28"/>
        <v>ZK102.K108.0</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25">
      <c r="A610" t="s">
        <v>1141</v>
      </c>
      <c r="B610" t="str">
        <f t="shared" si="28"/>
        <v>ZK102.K109.0</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25">
      <c r="A611" t="s">
        <v>1142</v>
      </c>
      <c r="B611" t="str">
        <f t="shared" si="28"/>
        <v>ZK102.K110.0</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25">
      <c r="A612" t="s">
        <v>1143</v>
      </c>
      <c r="B612" t="str">
        <f t="shared" si="28"/>
        <v>ZK102.K111.0</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25">
      <c r="A613" t="s">
        <v>1144</v>
      </c>
      <c r="B613" t="str">
        <f t="shared" si="28"/>
        <v>ZK102.K112.0</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25">
      <c r="A614" t="s">
        <v>1145</v>
      </c>
      <c r="B614" t="str">
        <f t="shared" si="28"/>
        <v>ZK102.K113.0</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25">
      <c r="A615" t="s">
        <v>1146</v>
      </c>
      <c r="B615" t="str">
        <f t="shared" si="28"/>
        <v>ZK102.K114.0</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25">
      <c r="A616" t="s">
        <v>1147</v>
      </c>
      <c r="B616" t="str">
        <f t="shared" si="28"/>
        <v>ZK102.K115.0</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25">
      <c r="A617" t="s">
        <v>1148</v>
      </c>
      <c r="B617" t="str">
        <f t="shared" si="28"/>
        <v>ZK102.K116.0</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25">
      <c r="A618" t="s">
        <v>1149</v>
      </c>
      <c r="B618" t="str">
        <f t="shared" si="28"/>
        <v>ZK102.K117.0</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25">
      <c r="A619" t="s">
        <v>1150</v>
      </c>
      <c r="B619" t="str">
        <f t="shared" si="28"/>
        <v>ZK102.K118.0</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25">
      <c r="A620" t="s">
        <v>1151</v>
      </c>
      <c r="B620" t="str">
        <f t="shared" si="28"/>
        <v>ZK102.K119.0</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25">
      <c r="A621" t="s">
        <v>1152</v>
      </c>
      <c r="B621" t="str">
        <f t="shared" si="28"/>
        <v>ZK102.K120.0</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25">
      <c r="A622" t="s">
        <v>1153</v>
      </c>
      <c r="B622" t="str">
        <f t="shared" si="28"/>
        <v>ZK102.K121.0</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25">
      <c r="A623" t="s">
        <v>1154</v>
      </c>
      <c r="B623" t="str">
        <f t="shared" si="28"/>
        <v>ZK102.K122.0</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25">
      <c r="A624" t="s">
        <v>1155</v>
      </c>
      <c r="B624" t="str">
        <f t="shared" si="28"/>
        <v>ZK102.K123.0</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25">
      <c r="A625" t="s">
        <v>1156</v>
      </c>
      <c r="B625" t="str">
        <f t="shared" si="28"/>
        <v>ZK102.K124.0</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25">
      <c r="A626" t="s">
        <v>1157</v>
      </c>
      <c r="B626" t="str">
        <f t="shared" si="28"/>
        <v>ZK102.K125.0</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25">
      <c r="A627" t="s">
        <v>1158</v>
      </c>
      <c r="B627" t="str">
        <f t="shared" si="28"/>
        <v>ZK102.K126.0</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25">
      <c r="A628" t="s">
        <v>1159</v>
      </c>
      <c r="B628" t="str">
        <f t="shared" si="28"/>
        <v>ZK102.K127.0</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25">
      <c r="A629" t="s">
        <v>1160</v>
      </c>
      <c r="B629" t="str">
        <f t="shared" si="28"/>
        <v>ZK102.K128.0</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25">
      <c r="A630" t="s">
        <v>1161</v>
      </c>
      <c r="B630" t="str">
        <f t="shared" si="28"/>
        <v>ZK102.K129.0</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25">
      <c r="A631" t="s">
        <v>1162</v>
      </c>
      <c r="B631" t="str">
        <f t="shared" si="28"/>
        <v>ZK102.K130.0</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25">
      <c r="A632" t="s">
        <v>1163</v>
      </c>
      <c r="B632" t="str">
        <f t="shared" si="28"/>
        <v>ZK102.K131.0</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25">
      <c r="A633" t="s">
        <v>1164</v>
      </c>
      <c r="B633" t="str">
        <f t="shared" si="28"/>
        <v>ZK102.K132.0</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25">
      <c r="A634" t="s">
        <v>1165</v>
      </c>
      <c r="B634" t="str">
        <f t="shared" si="28"/>
        <v>ZK102.K133.0</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25">
      <c r="A635" t="s">
        <v>1166</v>
      </c>
      <c r="B635" t="str">
        <f t="shared" si="28"/>
        <v>ZK102.K134.0</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25">
      <c r="A636" t="s">
        <v>1167</v>
      </c>
      <c r="B636" t="str">
        <f t="shared" si="28"/>
        <v>ZK102.K135.0</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25">
      <c r="A637" t="s">
        <v>1168</v>
      </c>
      <c r="B637" t="str">
        <f t="shared" si="28"/>
        <v>ZK102.K136.0</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25">
      <c r="A638" t="s">
        <v>1169</v>
      </c>
      <c r="B638" t="str">
        <f t="shared" si="28"/>
        <v>ZK102.K137.0</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25">
      <c r="A639" t="s">
        <v>1170</v>
      </c>
      <c r="B639" t="str">
        <f t="shared" si="28"/>
        <v>ZK102.K138.0</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25">
      <c r="A640" t="s">
        <v>1171</v>
      </c>
      <c r="B640" t="str">
        <f t="shared" si="28"/>
        <v>ZK102.K139.0</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25">
      <c r="A641" t="s">
        <v>1172</v>
      </c>
      <c r="B641" t="str">
        <f t="shared" si="28"/>
        <v>ZK102.K140.0</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25">
      <c r="A642" t="s">
        <v>1173</v>
      </c>
      <c r="B642" t="str">
        <f t="shared" si="28"/>
        <v>ZK102.K141.0</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25">
      <c r="A643" t="s">
        <v>1174</v>
      </c>
      <c r="B643" t="str">
        <f t="shared" ref="B643:B706" si="31">+A643&amp;"."&amp;$A$1</f>
        <v>ZK102.K142.0</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25">
      <c r="A644" t="s">
        <v>1175</v>
      </c>
      <c r="B644" t="str">
        <f t="shared" si="31"/>
        <v>ZK102.K143.0</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25">
      <c r="A645" t="s">
        <v>1176</v>
      </c>
      <c r="B645" t="str">
        <f t="shared" si="31"/>
        <v>ZK102.K144.0</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25">
      <c r="A646" t="s">
        <v>1177</v>
      </c>
      <c r="B646" t="str">
        <f t="shared" si="31"/>
        <v>ZK102.K145.0</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25">
      <c r="A647" t="s">
        <v>1178</v>
      </c>
      <c r="B647" t="str">
        <f t="shared" si="31"/>
        <v>ZK102.K146.0</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25">
      <c r="A648" t="s">
        <v>1179</v>
      </c>
      <c r="B648" t="str">
        <f t="shared" si="31"/>
        <v>ZK102.K147.0</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25">
      <c r="A649" t="s">
        <v>1180</v>
      </c>
      <c r="B649" t="str">
        <f t="shared" si="31"/>
        <v>ZK102.K148.0</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25">
      <c r="A650" t="s">
        <v>1181</v>
      </c>
      <c r="B650" t="str">
        <f t="shared" si="31"/>
        <v>ZK102.K149.0</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25">
      <c r="A651" t="s">
        <v>1182</v>
      </c>
      <c r="B651" t="str">
        <f t="shared" si="31"/>
        <v>ZK102.K150.0</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25">
      <c r="A652" t="s">
        <v>1183</v>
      </c>
      <c r="B652" t="str">
        <f t="shared" si="31"/>
        <v>ZK102.K151.0</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25">
      <c r="A653" t="s">
        <v>1184</v>
      </c>
      <c r="B653" t="str">
        <f t="shared" si="31"/>
        <v>ZK102.K152.0</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25">
      <c r="A654" t="s">
        <v>1185</v>
      </c>
      <c r="B654" t="str">
        <f t="shared" si="31"/>
        <v>ZK102.K153.0</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25">
      <c r="A655" t="s">
        <v>1186</v>
      </c>
      <c r="B655" t="str">
        <f t="shared" si="31"/>
        <v>ZK102.K154.0</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25">
      <c r="A656" t="s">
        <v>1187</v>
      </c>
      <c r="B656" t="str">
        <f t="shared" si="31"/>
        <v>ZK102.K155.0</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25">
      <c r="A657" t="s">
        <v>1188</v>
      </c>
      <c r="B657" t="str">
        <f t="shared" si="31"/>
        <v>ZK102.K156.0</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25">
      <c r="A658" t="s">
        <v>1189</v>
      </c>
      <c r="B658" t="str">
        <f t="shared" si="31"/>
        <v>ZK102.K157.0</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25">
      <c r="A659" t="s">
        <v>1190</v>
      </c>
      <c r="B659" t="str">
        <f t="shared" si="31"/>
        <v>ZK102.K158.0</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25">
      <c r="A660" t="s">
        <v>1191</v>
      </c>
      <c r="B660" t="str">
        <f t="shared" si="31"/>
        <v>ZK102.K159.0</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25">
      <c r="A661" t="s">
        <v>1192</v>
      </c>
      <c r="B661" t="str">
        <f t="shared" si="31"/>
        <v>ZK102.K160.0</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25">
      <c r="A662" t="s">
        <v>1193</v>
      </c>
      <c r="B662" t="str">
        <f t="shared" si="31"/>
        <v>ZK102.K161.0</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25">
      <c r="A663" t="s">
        <v>1194</v>
      </c>
      <c r="B663" t="str">
        <f t="shared" si="31"/>
        <v>ZK102.K162.0</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25">
      <c r="A664" t="s">
        <v>1195</v>
      </c>
      <c r="B664" t="str">
        <f t="shared" si="31"/>
        <v>ZK102.K163.0</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25">
      <c r="A665" t="s">
        <v>1196</v>
      </c>
      <c r="B665" t="str">
        <f t="shared" si="31"/>
        <v>ZK102.K164.0</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25">
      <c r="A666" t="s">
        <v>1197</v>
      </c>
      <c r="B666" t="str">
        <f t="shared" si="31"/>
        <v>ZK102.K165.0</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25">
      <c r="A667" t="s">
        <v>1198</v>
      </c>
      <c r="B667" t="str">
        <f t="shared" si="31"/>
        <v>ZK102.K166.0</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25">
      <c r="A668" t="s">
        <v>1199</v>
      </c>
      <c r="B668" t="str">
        <f t="shared" si="31"/>
        <v>ZK102.K167.0</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25">
      <c r="A669" t="s">
        <v>1200</v>
      </c>
      <c r="B669" t="str">
        <f t="shared" si="31"/>
        <v>ZK102.K168.0</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25">
      <c r="A670" t="s">
        <v>1201</v>
      </c>
      <c r="B670" t="str">
        <f t="shared" si="31"/>
        <v>ZK102.K169.0</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25">
      <c r="A671" t="s">
        <v>1202</v>
      </c>
      <c r="B671" t="str">
        <f t="shared" si="31"/>
        <v>ZK102.K170.0</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25">
      <c r="A672" t="s">
        <v>1203</v>
      </c>
      <c r="B672" t="str">
        <f t="shared" si="31"/>
        <v>ZK102.K171.0</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25">
      <c r="A673" t="s">
        <v>1204</v>
      </c>
      <c r="B673" t="str">
        <f t="shared" si="31"/>
        <v>ZK102.K172.0</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25">
      <c r="A674" t="s">
        <v>1205</v>
      </c>
      <c r="B674" t="str">
        <f t="shared" si="31"/>
        <v>ZK102.K173.0</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25">
      <c r="A675" t="s">
        <v>1206</v>
      </c>
      <c r="B675" t="str">
        <f t="shared" si="31"/>
        <v>ZK102.K174.0</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25">
      <c r="A676" t="s">
        <v>1207</v>
      </c>
      <c r="B676" t="str">
        <f t="shared" si="31"/>
        <v>ZK102.K175.0</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25">
      <c r="A677" t="s">
        <v>1208</v>
      </c>
      <c r="B677" t="str">
        <f t="shared" si="31"/>
        <v>ZK102.K176.0</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25">
      <c r="A678" t="s">
        <v>1209</v>
      </c>
      <c r="B678" t="str">
        <f t="shared" si="31"/>
        <v>ZK102.K177.0</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25">
      <c r="A679" t="s">
        <v>1210</v>
      </c>
      <c r="B679" t="str">
        <f t="shared" si="31"/>
        <v>ZK102.K178.0</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25">
      <c r="A680" t="s">
        <v>1211</v>
      </c>
      <c r="B680" t="str">
        <f t="shared" si="31"/>
        <v>ZK102.K179.0</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25">
      <c r="A681" t="s">
        <v>1212</v>
      </c>
      <c r="B681" t="str">
        <f t="shared" si="31"/>
        <v>ZK102.K180.0</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25">
      <c r="A682" t="s">
        <v>1213</v>
      </c>
      <c r="B682" t="str">
        <f t="shared" si="31"/>
        <v>ZK102.K181.0</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25">
      <c r="A683" t="s">
        <v>1214</v>
      </c>
      <c r="B683" t="str">
        <f t="shared" si="31"/>
        <v>ZK102.K182.0</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25">
      <c r="A684" t="s">
        <v>1215</v>
      </c>
      <c r="B684" t="str">
        <f t="shared" si="31"/>
        <v>ZK102.K183.0</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25">
      <c r="A685" t="s">
        <v>1216</v>
      </c>
      <c r="B685" t="str">
        <f t="shared" si="31"/>
        <v>ZK102.K184.0</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25">
      <c r="A686" t="s">
        <v>1217</v>
      </c>
      <c r="B686" t="str">
        <f t="shared" si="31"/>
        <v>ZK102.K185.0</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25">
      <c r="A687" t="s">
        <v>1218</v>
      </c>
      <c r="B687" t="str">
        <f t="shared" si="31"/>
        <v>ZK102.K186.0</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25">
      <c r="A688" t="s">
        <v>1219</v>
      </c>
      <c r="B688" t="str">
        <f t="shared" si="31"/>
        <v>ZK102.K187.0</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25">
      <c r="A689" t="s">
        <v>1220</v>
      </c>
      <c r="B689" t="str">
        <f t="shared" si="31"/>
        <v>ZK102.K188.0</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25">
      <c r="A690" t="s">
        <v>1221</v>
      </c>
      <c r="B690" t="str">
        <f t="shared" si="31"/>
        <v>ZK102.K189.0</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25">
      <c r="A691" t="s">
        <v>1222</v>
      </c>
      <c r="B691" t="str">
        <f t="shared" si="31"/>
        <v>ZK102.K190.0</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25">
      <c r="A692" t="s">
        <v>1223</v>
      </c>
      <c r="B692" t="str">
        <f t="shared" si="31"/>
        <v>ZK102.K191.0</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25">
      <c r="A693" t="s">
        <v>1224</v>
      </c>
      <c r="B693" t="str">
        <f t="shared" si="31"/>
        <v>ZK102.K192.0</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25">
      <c r="A694" t="s">
        <v>1225</v>
      </c>
      <c r="B694" t="str">
        <f t="shared" si="31"/>
        <v>ZK102.K193.0</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25">
      <c r="A695" t="s">
        <v>1226</v>
      </c>
      <c r="B695" t="str">
        <f t="shared" si="31"/>
        <v>ZK102.K194.0</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25">
      <c r="A696" t="s">
        <v>1227</v>
      </c>
      <c r="B696" t="str">
        <f t="shared" si="31"/>
        <v>ZK102.K195.0</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25">
      <c r="A697" t="s">
        <v>1228</v>
      </c>
      <c r="B697" t="str">
        <f t="shared" si="31"/>
        <v>ZK102.K196.0</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25">
      <c r="A698" t="s">
        <v>1229</v>
      </c>
      <c r="B698" t="str">
        <f t="shared" si="31"/>
        <v>ZK102.K197.0</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25">
      <c r="A699" t="s">
        <v>1230</v>
      </c>
      <c r="B699" t="str">
        <f t="shared" si="31"/>
        <v>ZK102.K198.0</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25">
      <c r="A700" t="s">
        <v>1231</v>
      </c>
      <c r="B700" t="str">
        <f t="shared" si="31"/>
        <v>ZK102.K199.0</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25">
      <c r="A701" t="s">
        <v>1232</v>
      </c>
      <c r="B701" t="str">
        <f t="shared" si="31"/>
        <v>ZK102.K200.0</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5.75" thickBot="1" x14ac:dyDescent="0.3">
      <c r="A702" t="s">
        <v>1233</v>
      </c>
      <c r="B702" t="str">
        <f t="shared" si="31"/>
        <v>ZK102.K201.0</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25">
      <c r="A703" t="s">
        <v>1234</v>
      </c>
      <c r="B703" t="str">
        <f t="shared" si="31"/>
        <v>ZK102.K202.0</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25">
      <c r="A704" t="s">
        <v>1235</v>
      </c>
      <c r="B704" t="str">
        <f t="shared" si="31"/>
        <v>ZK102.K203.0</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25">
      <c r="A705" t="s">
        <v>1236</v>
      </c>
      <c r="B705" t="str">
        <f t="shared" si="31"/>
        <v>ZK102.K204.0</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25">
      <c r="A706" t="s">
        <v>1237</v>
      </c>
      <c r="B706" t="str">
        <f t="shared" si="31"/>
        <v>ZK102.K205.0</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25">
      <c r="A707" t="s">
        <v>1238</v>
      </c>
      <c r="B707" t="str">
        <f t="shared" ref="B707:B770" si="34">+A707&amp;"."&amp;$A$1</f>
        <v>ZK102.K206.0</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25">
      <c r="A708" t="s">
        <v>1239</v>
      </c>
      <c r="B708" t="str">
        <f t="shared" si="34"/>
        <v>ZK102.K207.0</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25">
      <c r="A709" t="s">
        <v>1240</v>
      </c>
      <c r="B709" t="str">
        <f t="shared" si="34"/>
        <v>ZK102.K208.0</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25">
      <c r="A710" t="s">
        <v>1241</v>
      </c>
      <c r="B710" t="str">
        <f t="shared" si="34"/>
        <v>ZK102.K209.0</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25">
      <c r="A711" t="s">
        <v>1242</v>
      </c>
      <c r="B711" t="str">
        <f t="shared" si="34"/>
        <v>ZK102.K210.0</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25">
      <c r="A712" t="s">
        <v>1243</v>
      </c>
      <c r="B712" t="str">
        <f t="shared" si="34"/>
        <v>ZK102.K211.0</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25">
      <c r="A713" t="s">
        <v>1244</v>
      </c>
      <c r="B713" t="str">
        <f t="shared" si="34"/>
        <v>ZK102.K212.0</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25">
      <c r="A714" t="s">
        <v>1245</v>
      </c>
      <c r="B714" t="str">
        <f t="shared" si="34"/>
        <v>ZK102.K213.0</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25">
      <c r="A715" t="s">
        <v>1246</v>
      </c>
      <c r="B715" t="str">
        <f t="shared" si="34"/>
        <v>ZK102.K214.0</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25">
      <c r="A716" t="s">
        <v>1247</v>
      </c>
      <c r="B716" t="str">
        <f t="shared" si="34"/>
        <v>ZK102.K215.0</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25">
      <c r="A717" t="s">
        <v>1248</v>
      </c>
      <c r="B717" t="str">
        <f t="shared" si="34"/>
        <v>ZK102.K216.0</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25">
      <c r="A718" t="s">
        <v>1249</v>
      </c>
      <c r="B718" t="str">
        <f t="shared" si="34"/>
        <v>ZK102.K217.0</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25">
      <c r="A719" t="s">
        <v>1250</v>
      </c>
      <c r="B719" t="str">
        <f t="shared" si="34"/>
        <v>ZK102.K218.0</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25">
      <c r="A720" t="s">
        <v>1251</v>
      </c>
      <c r="B720" t="str">
        <f t="shared" si="34"/>
        <v>ZK102.K219.0</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25">
      <c r="A721" t="s">
        <v>1252</v>
      </c>
      <c r="B721" t="str">
        <f t="shared" si="34"/>
        <v>ZK102.K220.0</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25">
      <c r="A722" t="s">
        <v>1253</v>
      </c>
      <c r="B722" t="str">
        <f t="shared" si="34"/>
        <v>ZK102.K221.0</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25">
      <c r="A723" t="s">
        <v>1254</v>
      </c>
      <c r="B723" t="str">
        <f t="shared" si="34"/>
        <v>ZK102.K222.0</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25">
      <c r="A724" t="s">
        <v>1255</v>
      </c>
      <c r="B724" t="str">
        <f t="shared" si="34"/>
        <v>ZK102.K223.0</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25">
      <c r="A725" t="s">
        <v>1256</v>
      </c>
      <c r="B725" t="str">
        <f t="shared" si="34"/>
        <v>ZK102.K224.0</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25">
      <c r="A726" t="s">
        <v>1257</v>
      </c>
      <c r="B726" t="str">
        <f t="shared" si="34"/>
        <v>ZK102.K225.0</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25">
      <c r="A727" t="s">
        <v>1258</v>
      </c>
      <c r="B727" t="str">
        <f t="shared" si="34"/>
        <v>ZK102.K226.0</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25">
      <c r="A728" t="s">
        <v>1259</v>
      </c>
      <c r="B728" t="str">
        <f t="shared" si="34"/>
        <v>ZK102.K227.0</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25">
      <c r="A729" t="s">
        <v>1260</v>
      </c>
      <c r="B729" t="str">
        <f t="shared" si="34"/>
        <v>ZK102.K228.0</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25">
      <c r="A730" t="s">
        <v>1261</v>
      </c>
      <c r="B730" t="str">
        <f t="shared" si="34"/>
        <v>ZK102.K229.0</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25">
      <c r="A731" t="s">
        <v>1262</v>
      </c>
      <c r="B731" t="str">
        <f t="shared" si="34"/>
        <v>ZK102.K230.0</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25">
      <c r="A732" t="s">
        <v>1263</v>
      </c>
      <c r="B732" t="str">
        <f t="shared" si="34"/>
        <v>ZK102.K231.0</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25">
      <c r="A733" t="s">
        <v>1264</v>
      </c>
      <c r="B733" t="str">
        <f t="shared" si="34"/>
        <v>ZK102.K232.0</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25">
      <c r="A734" t="s">
        <v>1265</v>
      </c>
      <c r="B734" t="str">
        <f t="shared" si="34"/>
        <v>ZK102.K233.0</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25">
      <c r="A735" t="s">
        <v>1266</v>
      </c>
      <c r="B735" t="str">
        <f t="shared" si="34"/>
        <v>ZK102.K234.0</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25">
      <c r="A736" t="s">
        <v>1267</v>
      </c>
      <c r="B736" t="str">
        <f t="shared" si="34"/>
        <v>ZK102.K235.0</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25">
      <c r="A737" t="s">
        <v>1268</v>
      </c>
      <c r="B737" t="str">
        <f t="shared" si="34"/>
        <v>ZK102.K236.0</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25">
      <c r="A738" t="s">
        <v>1269</v>
      </c>
      <c r="B738" t="str">
        <f t="shared" si="34"/>
        <v>ZK102.K237.0</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25">
      <c r="A739" t="s">
        <v>1270</v>
      </c>
      <c r="B739" t="str">
        <f t="shared" si="34"/>
        <v>ZK102.K238.0</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25">
      <c r="A740" t="s">
        <v>1271</v>
      </c>
      <c r="B740" t="str">
        <f t="shared" si="34"/>
        <v>ZK102.K239.0</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25">
      <c r="A741" t="s">
        <v>1272</v>
      </c>
      <c r="B741" t="str">
        <f t="shared" si="34"/>
        <v>ZK102.K240.0</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25">
      <c r="A742" t="s">
        <v>1273</v>
      </c>
      <c r="B742" t="str">
        <f t="shared" si="34"/>
        <v>ZK102.K241.0</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25">
      <c r="A743" t="s">
        <v>1274</v>
      </c>
      <c r="B743" t="str">
        <f t="shared" si="34"/>
        <v>ZK102.K242.0</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25">
      <c r="A744" t="s">
        <v>1275</v>
      </c>
      <c r="B744" t="str">
        <f t="shared" si="34"/>
        <v>ZK102.K243.0</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25">
      <c r="A745" t="s">
        <v>1276</v>
      </c>
      <c r="B745" t="str">
        <f t="shared" si="34"/>
        <v>ZK102.K244.0</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25">
      <c r="A746" t="s">
        <v>1277</v>
      </c>
      <c r="B746" t="str">
        <f t="shared" si="34"/>
        <v>ZK102.K245.0</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25">
      <c r="A747" t="s">
        <v>1278</v>
      </c>
      <c r="B747" t="str">
        <f t="shared" si="34"/>
        <v>ZK102.K246.0</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25">
      <c r="A748" t="s">
        <v>1279</v>
      </c>
      <c r="B748" t="str">
        <f t="shared" si="34"/>
        <v>ZK102.K247.0</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25">
      <c r="A749" t="s">
        <v>1280</v>
      </c>
      <c r="B749" t="str">
        <f t="shared" si="34"/>
        <v>ZK102.K248.0</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25">
      <c r="A750" t="s">
        <v>1281</v>
      </c>
      <c r="B750" t="str">
        <f t="shared" si="34"/>
        <v>ZK102.K249.0</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25">
      <c r="A751" t="s">
        <v>1282</v>
      </c>
      <c r="B751" t="str">
        <f t="shared" si="34"/>
        <v>ZK102.K250.0</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25">
      <c r="A752" t="s">
        <v>1283</v>
      </c>
      <c r="B752" t="str">
        <f t="shared" si="34"/>
        <v>ZK102.K251.0</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25">
      <c r="A753" t="s">
        <v>1284</v>
      </c>
      <c r="B753" t="str">
        <f t="shared" si="34"/>
        <v>ZK102.K252.0</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25">
      <c r="A754" t="s">
        <v>1285</v>
      </c>
      <c r="B754" t="str">
        <f t="shared" si="34"/>
        <v>ZK102.K253.0</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25">
      <c r="A755" t="s">
        <v>1286</v>
      </c>
      <c r="B755" t="str">
        <f t="shared" si="34"/>
        <v>ZK102.K254.0</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25">
      <c r="A756" t="s">
        <v>1287</v>
      </c>
      <c r="B756" t="str">
        <f t="shared" si="34"/>
        <v>ZK102.K255.0</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25">
      <c r="A757" t="s">
        <v>1288</v>
      </c>
      <c r="B757" t="str">
        <f t="shared" si="34"/>
        <v>ZK102.K256.0</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25">
      <c r="A758" t="s">
        <v>1289</v>
      </c>
      <c r="B758" t="str">
        <f t="shared" si="34"/>
        <v>ZK102.K257.0</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25">
      <c r="A759" t="s">
        <v>1290</v>
      </c>
      <c r="B759" t="str">
        <f t="shared" si="34"/>
        <v>ZK102.K258.0</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25">
      <c r="A760" t="s">
        <v>1291</v>
      </c>
      <c r="B760" t="str">
        <f t="shared" si="34"/>
        <v>ZK102.K259.0</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25">
      <c r="A761" t="s">
        <v>1292</v>
      </c>
      <c r="B761" t="str">
        <f t="shared" si="34"/>
        <v>ZK102.K260.0</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25">
      <c r="A762" t="s">
        <v>1293</v>
      </c>
      <c r="B762" t="str">
        <f t="shared" si="34"/>
        <v>ZK102.K261.0</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25">
      <c r="A763" t="s">
        <v>1294</v>
      </c>
      <c r="B763" t="str">
        <f t="shared" si="34"/>
        <v>ZK102.K262.0</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25">
      <c r="A764" t="s">
        <v>1295</v>
      </c>
      <c r="B764" t="str">
        <f t="shared" si="34"/>
        <v>ZK102.K263.0</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25">
      <c r="A765" t="s">
        <v>1296</v>
      </c>
      <c r="B765" t="str">
        <f t="shared" si="34"/>
        <v>ZK102.K264.0</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25">
      <c r="A766" t="s">
        <v>1297</v>
      </c>
      <c r="B766" t="str">
        <f t="shared" si="34"/>
        <v>ZK102.K265.0</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25">
      <c r="A767" t="s">
        <v>1298</v>
      </c>
      <c r="B767" t="str">
        <f t="shared" si="34"/>
        <v>ZK102.K266.0</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25">
      <c r="A768" t="s">
        <v>1299</v>
      </c>
      <c r="B768" t="str">
        <f t="shared" si="34"/>
        <v>ZK102.K267.0</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25">
      <c r="A769" t="s">
        <v>1300</v>
      </c>
      <c r="B769" t="str">
        <f t="shared" si="34"/>
        <v>ZK102.K268.0</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25">
      <c r="A770" t="s">
        <v>1301</v>
      </c>
      <c r="B770" t="str">
        <f t="shared" si="34"/>
        <v>ZK102.K269.0</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25">
      <c r="A771" t="s">
        <v>1302</v>
      </c>
      <c r="B771" t="str">
        <f t="shared" ref="B771:B834" si="37">+A771&amp;"."&amp;$A$1</f>
        <v>ZK102.K270.0</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25">
      <c r="A772" t="s">
        <v>1303</v>
      </c>
      <c r="B772" t="str">
        <f t="shared" si="37"/>
        <v>ZK102.K271.0</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25">
      <c r="A773" t="s">
        <v>1304</v>
      </c>
      <c r="B773" t="str">
        <f t="shared" si="37"/>
        <v>ZK102.K272.0</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25">
      <c r="A774" t="s">
        <v>1305</v>
      </c>
      <c r="B774" t="str">
        <f t="shared" si="37"/>
        <v>ZK102.K273.0</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25">
      <c r="A775" t="s">
        <v>1306</v>
      </c>
      <c r="B775" t="str">
        <f t="shared" si="37"/>
        <v>ZK102.K274.0</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25">
      <c r="A776" t="s">
        <v>1307</v>
      </c>
      <c r="B776" t="str">
        <f t="shared" si="37"/>
        <v>ZK102.K275.0</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25">
      <c r="A777" t="s">
        <v>1308</v>
      </c>
      <c r="B777" t="str">
        <f t="shared" si="37"/>
        <v>ZK102.K276.0</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25">
      <c r="A778" t="s">
        <v>1309</v>
      </c>
      <c r="B778" t="str">
        <f t="shared" si="37"/>
        <v>ZK102.K277.0</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25">
      <c r="A779" t="s">
        <v>1310</v>
      </c>
      <c r="B779" t="str">
        <f t="shared" si="37"/>
        <v>ZK102.K278.0</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25">
      <c r="A780" t="s">
        <v>1311</v>
      </c>
      <c r="B780" t="str">
        <f t="shared" si="37"/>
        <v>ZK102.K279.0</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25">
      <c r="A781" t="s">
        <v>1312</v>
      </c>
      <c r="B781" t="str">
        <f t="shared" si="37"/>
        <v>ZK102.K280.0</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25">
      <c r="A782" t="s">
        <v>1313</v>
      </c>
      <c r="B782" t="str">
        <f t="shared" si="37"/>
        <v>ZK102.K281.0</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25">
      <c r="A783" t="s">
        <v>1314</v>
      </c>
      <c r="B783" t="str">
        <f t="shared" si="37"/>
        <v>ZK102.K282.0</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25">
      <c r="A784" t="s">
        <v>1315</v>
      </c>
      <c r="B784" t="str">
        <f t="shared" si="37"/>
        <v>ZK102.K283.0</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25">
      <c r="A785" t="s">
        <v>1316</v>
      </c>
      <c r="B785" t="str">
        <f t="shared" si="37"/>
        <v>ZK102.K284.0</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25">
      <c r="A786" t="s">
        <v>1317</v>
      </c>
      <c r="B786" t="str">
        <f t="shared" si="37"/>
        <v>ZK102.K285.0</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25">
      <c r="A787" t="s">
        <v>1318</v>
      </c>
      <c r="B787" t="str">
        <f t="shared" si="37"/>
        <v>ZK102.K286.0</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25">
      <c r="A788" t="s">
        <v>1319</v>
      </c>
      <c r="B788" t="str">
        <f t="shared" si="37"/>
        <v>ZK102.K287.0</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25">
      <c r="A789" t="s">
        <v>1320</v>
      </c>
      <c r="B789" t="str">
        <f t="shared" si="37"/>
        <v>ZK102.K288.0</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25">
      <c r="A790" t="s">
        <v>1321</v>
      </c>
      <c r="B790" t="str">
        <f t="shared" si="37"/>
        <v>ZK102.K289.0</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25">
      <c r="A791" t="s">
        <v>1322</v>
      </c>
      <c r="B791" t="str">
        <f t="shared" si="37"/>
        <v>ZK102.K290.0</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25">
      <c r="A792" t="s">
        <v>1323</v>
      </c>
      <c r="B792" t="str">
        <f t="shared" si="37"/>
        <v>ZK102.K291.0</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25">
      <c r="A793" t="s">
        <v>1324</v>
      </c>
      <c r="B793" t="str">
        <f t="shared" si="37"/>
        <v>ZK102.K292.0</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25">
      <c r="A794" t="s">
        <v>1325</v>
      </c>
      <c r="B794" t="str">
        <f t="shared" si="37"/>
        <v>ZK102.K293.0</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25">
      <c r="A795" t="s">
        <v>1326</v>
      </c>
      <c r="B795" t="str">
        <f t="shared" si="37"/>
        <v>ZK102.K294.0</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25">
      <c r="A796" t="s">
        <v>1327</v>
      </c>
      <c r="B796" t="str">
        <f t="shared" si="37"/>
        <v>ZK102.K295.0</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25">
      <c r="A797" t="s">
        <v>1328</v>
      </c>
      <c r="B797" t="str">
        <f t="shared" si="37"/>
        <v>ZK102.K296.0</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25">
      <c r="A798" t="s">
        <v>1329</v>
      </c>
      <c r="B798" t="str">
        <f t="shared" si="37"/>
        <v>ZK102.K297.0</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25">
      <c r="A799" t="s">
        <v>1330</v>
      </c>
      <c r="B799" t="str">
        <f t="shared" si="37"/>
        <v>ZK102.K298.0</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25">
      <c r="A800" t="s">
        <v>1331</v>
      </c>
      <c r="B800" t="str">
        <f t="shared" si="37"/>
        <v>ZK102.K299.0</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25">
      <c r="A801" t="s">
        <v>1332</v>
      </c>
      <c r="B801" t="str">
        <f t="shared" si="37"/>
        <v>ZK102.K300.0</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5.75" thickBot="1" x14ac:dyDescent="0.3">
      <c r="A802" t="s">
        <v>1333</v>
      </c>
      <c r="B802" t="str">
        <f t="shared" si="37"/>
        <v>ZK102.K301.0</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25">
      <c r="A803" t="s">
        <v>1334</v>
      </c>
      <c r="B803" t="str">
        <f t="shared" si="37"/>
        <v>ZK102.K302.0</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25">
      <c r="A804" t="s">
        <v>1335</v>
      </c>
      <c r="B804" t="str">
        <f t="shared" si="37"/>
        <v>ZK102.K303.0</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25">
      <c r="A805" t="s">
        <v>1336</v>
      </c>
      <c r="B805" t="str">
        <f t="shared" si="37"/>
        <v>ZK102.K304.0</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25">
      <c r="A806" t="s">
        <v>1337</v>
      </c>
      <c r="B806" t="str">
        <f t="shared" si="37"/>
        <v>ZK102.K305.0</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25">
      <c r="A807" t="s">
        <v>1338</v>
      </c>
      <c r="B807" t="str">
        <f t="shared" si="37"/>
        <v>ZK102.K306.0</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25">
      <c r="A808" t="s">
        <v>1339</v>
      </c>
      <c r="B808" t="str">
        <f t="shared" si="37"/>
        <v>ZK102.K307.0</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25">
      <c r="A809" t="s">
        <v>1340</v>
      </c>
      <c r="B809" t="str">
        <f t="shared" si="37"/>
        <v>ZK102.K308.0</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25">
      <c r="A810" t="s">
        <v>1341</v>
      </c>
      <c r="B810" t="str">
        <f t="shared" si="37"/>
        <v>ZK102.K309.0</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25">
      <c r="A811" t="s">
        <v>1342</v>
      </c>
      <c r="B811" t="str">
        <f t="shared" si="37"/>
        <v>ZK102.K310.0</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25">
      <c r="A812" t="s">
        <v>1343</v>
      </c>
      <c r="B812" t="str">
        <f t="shared" si="37"/>
        <v>ZK102.K311.0</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25">
      <c r="A813" t="s">
        <v>1344</v>
      </c>
      <c r="B813" t="str">
        <f t="shared" si="37"/>
        <v>ZK102.K312.0</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25">
      <c r="A814" t="s">
        <v>1345</v>
      </c>
      <c r="B814" t="str">
        <f t="shared" si="37"/>
        <v>ZK102.K313.0</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25">
      <c r="A815" t="s">
        <v>1346</v>
      </c>
      <c r="B815" t="str">
        <f t="shared" si="37"/>
        <v>ZK102.K314.0</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25">
      <c r="A816" t="s">
        <v>1347</v>
      </c>
      <c r="B816" t="str">
        <f t="shared" si="37"/>
        <v>ZK102.K315.0</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25">
      <c r="A817" t="s">
        <v>1348</v>
      </c>
      <c r="B817" t="str">
        <f t="shared" si="37"/>
        <v>ZK102.K316.0</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25">
      <c r="A818" t="s">
        <v>1349</v>
      </c>
      <c r="B818" t="str">
        <f t="shared" si="37"/>
        <v>ZK102.K317.0</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25">
      <c r="A819" t="s">
        <v>1350</v>
      </c>
      <c r="B819" t="str">
        <f t="shared" si="37"/>
        <v>ZK102.K318.0</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25">
      <c r="A820" t="s">
        <v>1351</v>
      </c>
      <c r="B820" t="str">
        <f t="shared" si="37"/>
        <v>ZK102.K319.0</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25">
      <c r="A821" t="s">
        <v>1352</v>
      </c>
      <c r="B821" t="str">
        <f t="shared" si="37"/>
        <v>ZK102.K320.0</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25">
      <c r="A822" t="s">
        <v>1353</v>
      </c>
      <c r="B822" t="str">
        <f t="shared" si="37"/>
        <v>ZK102.K321.0</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25">
      <c r="A823" t="s">
        <v>1354</v>
      </c>
      <c r="B823" t="str">
        <f t="shared" si="37"/>
        <v>ZK102.K322.0</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25">
      <c r="A824" t="s">
        <v>1355</v>
      </c>
      <c r="B824" t="str">
        <f t="shared" si="37"/>
        <v>ZK102.K323.0</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25">
      <c r="A825" t="s">
        <v>1356</v>
      </c>
      <c r="B825" t="str">
        <f t="shared" si="37"/>
        <v>ZK102.K324.0</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25">
      <c r="A826" t="s">
        <v>1357</v>
      </c>
      <c r="B826" t="str">
        <f t="shared" si="37"/>
        <v>ZK102.K325.0</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25">
      <c r="A827" t="s">
        <v>1358</v>
      </c>
      <c r="B827" t="str">
        <f t="shared" si="37"/>
        <v>ZK102.K326.0</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25">
      <c r="A828" t="s">
        <v>1359</v>
      </c>
      <c r="B828" t="str">
        <f t="shared" si="37"/>
        <v>ZK102.K327.0</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25">
      <c r="A829" t="s">
        <v>1360</v>
      </c>
      <c r="B829" t="str">
        <f t="shared" si="37"/>
        <v>ZK102.K328.0</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25">
      <c r="A830" t="s">
        <v>1361</v>
      </c>
      <c r="B830" t="str">
        <f t="shared" si="37"/>
        <v>ZK102.K329.0</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25">
      <c r="A831" t="s">
        <v>1362</v>
      </c>
      <c r="B831" t="str">
        <f t="shared" si="37"/>
        <v>ZK102.K330.0</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25">
      <c r="A832" t="s">
        <v>1363</v>
      </c>
      <c r="B832" t="str">
        <f t="shared" si="37"/>
        <v>ZK102.K331.0</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25">
      <c r="A833" t="s">
        <v>1364</v>
      </c>
      <c r="B833" t="str">
        <f t="shared" si="37"/>
        <v>ZK102.K332.0</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25">
      <c r="A834" t="s">
        <v>1365</v>
      </c>
      <c r="B834" t="str">
        <f t="shared" si="37"/>
        <v>ZK102.K333.0</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25">
      <c r="A835" t="s">
        <v>1366</v>
      </c>
      <c r="B835" t="str">
        <f t="shared" ref="B835:B898" si="40">+A835&amp;"."&amp;$A$1</f>
        <v>ZK102.K334.0</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25">
      <c r="A836" t="s">
        <v>1367</v>
      </c>
      <c r="B836" t="str">
        <f t="shared" si="40"/>
        <v>ZK102.K335.0</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25">
      <c r="A837" t="s">
        <v>1368</v>
      </c>
      <c r="B837" t="str">
        <f t="shared" si="40"/>
        <v>ZK102.K336.0</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25">
      <c r="A838" t="s">
        <v>1369</v>
      </c>
      <c r="B838" t="str">
        <f t="shared" si="40"/>
        <v>ZK102.K337.0</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25">
      <c r="A839" t="s">
        <v>1370</v>
      </c>
      <c r="B839" t="str">
        <f t="shared" si="40"/>
        <v>ZK102.K338.0</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25">
      <c r="A840" t="s">
        <v>1371</v>
      </c>
      <c r="B840" t="str">
        <f t="shared" si="40"/>
        <v>ZK102.K339.0</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25">
      <c r="A841" t="s">
        <v>1372</v>
      </c>
      <c r="B841" t="str">
        <f t="shared" si="40"/>
        <v>ZK102.K340.0</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25">
      <c r="A842" t="s">
        <v>1373</v>
      </c>
      <c r="B842" t="str">
        <f t="shared" si="40"/>
        <v>ZK102.K341.0</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25">
      <c r="A843" t="s">
        <v>1374</v>
      </c>
      <c r="B843" t="str">
        <f t="shared" si="40"/>
        <v>ZK102.K342.0</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25">
      <c r="A844" t="s">
        <v>1375</v>
      </c>
      <c r="B844" t="str">
        <f t="shared" si="40"/>
        <v>ZK102.K343.0</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25">
      <c r="A845" t="s">
        <v>1376</v>
      </c>
      <c r="B845" t="str">
        <f t="shared" si="40"/>
        <v>ZK102.K344.0</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25">
      <c r="A846" t="s">
        <v>1377</v>
      </c>
      <c r="B846" t="str">
        <f t="shared" si="40"/>
        <v>ZK102.K345.0</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25">
      <c r="A847" t="s">
        <v>1378</v>
      </c>
      <c r="B847" t="str">
        <f t="shared" si="40"/>
        <v>ZK102.K346.0</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25">
      <c r="A848" t="s">
        <v>1379</v>
      </c>
      <c r="B848" t="str">
        <f t="shared" si="40"/>
        <v>ZK102.K347.0</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25">
      <c r="A849" t="s">
        <v>1380</v>
      </c>
      <c r="B849" t="str">
        <f t="shared" si="40"/>
        <v>ZK102.K348.0</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25">
      <c r="A850" t="s">
        <v>1381</v>
      </c>
      <c r="B850" t="str">
        <f t="shared" si="40"/>
        <v>ZK102.K349.0</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25">
      <c r="A851" t="s">
        <v>1382</v>
      </c>
      <c r="B851" t="str">
        <f t="shared" si="40"/>
        <v>ZK102.K350.0</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25">
      <c r="A852" t="s">
        <v>1383</v>
      </c>
      <c r="B852" t="str">
        <f t="shared" si="40"/>
        <v>ZK102.K351.0</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25">
      <c r="A853" t="s">
        <v>1384</v>
      </c>
      <c r="B853" t="str">
        <f t="shared" si="40"/>
        <v>ZK102.K352.0</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25">
      <c r="A854" t="s">
        <v>1385</v>
      </c>
      <c r="B854" t="str">
        <f t="shared" si="40"/>
        <v>ZK102.K353.0</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25">
      <c r="A855" t="s">
        <v>1386</v>
      </c>
      <c r="B855" t="str">
        <f t="shared" si="40"/>
        <v>ZK102.K354.0</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25">
      <c r="A856" t="s">
        <v>1387</v>
      </c>
      <c r="B856" t="str">
        <f t="shared" si="40"/>
        <v>ZK102.K355.0</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25">
      <c r="A857" t="s">
        <v>1388</v>
      </c>
      <c r="B857" t="str">
        <f t="shared" si="40"/>
        <v>ZK102.K356.0</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25">
      <c r="A858" t="s">
        <v>1389</v>
      </c>
      <c r="B858" t="str">
        <f t="shared" si="40"/>
        <v>ZK102.K357.0</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25">
      <c r="A859" t="s">
        <v>1390</v>
      </c>
      <c r="B859" t="str">
        <f t="shared" si="40"/>
        <v>ZK102.K358.0</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25">
      <c r="A860" t="s">
        <v>1391</v>
      </c>
      <c r="B860" t="str">
        <f t="shared" si="40"/>
        <v>ZK102.K359.0</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25">
      <c r="A861" t="s">
        <v>1392</v>
      </c>
      <c r="B861" t="str">
        <f t="shared" si="40"/>
        <v>ZK102.K360.0</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25">
      <c r="A862" t="s">
        <v>1393</v>
      </c>
      <c r="B862" t="str">
        <f t="shared" si="40"/>
        <v>ZK102.K361.0</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25">
      <c r="A863" t="s">
        <v>1394</v>
      </c>
      <c r="B863" t="str">
        <f t="shared" si="40"/>
        <v>ZK102.K362.0</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25">
      <c r="A864" t="s">
        <v>1395</v>
      </c>
      <c r="B864" t="str">
        <f t="shared" si="40"/>
        <v>ZK102.K363.0</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25">
      <c r="A865" t="s">
        <v>1396</v>
      </c>
      <c r="B865" t="str">
        <f t="shared" si="40"/>
        <v>ZK102.K364.0</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25">
      <c r="A866" t="s">
        <v>1397</v>
      </c>
      <c r="B866" t="str">
        <f t="shared" si="40"/>
        <v>ZK102.K365.0</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25">
      <c r="A867" t="s">
        <v>1398</v>
      </c>
      <c r="B867" t="str">
        <f t="shared" si="40"/>
        <v>ZK102.K366.0</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25">
      <c r="A868" t="s">
        <v>1399</v>
      </c>
      <c r="B868" t="str">
        <f t="shared" si="40"/>
        <v>ZK102.K367.0</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25">
      <c r="A869" t="s">
        <v>1400</v>
      </c>
      <c r="B869" t="str">
        <f t="shared" si="40"/>
        <v>ZK102.K368.0</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25">
      <c r="A870" t="s">
        <v>1401</v>
      </c>
      <c r="B870" t="str">
        <f t="shared" si="40"/>
        <v>ZK102.K369.0</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25">
      <c r="A871" t="s">
        <v>1402</v>
      </c>
      <c r="B871" t="str">
        <f t="shared" si="40"/>
        <v>ZK102.K370.0</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25">
      <c r="A872" t="s">
        <v>1403</v>
      </c>
      <c r="B872" t="str">
        <f t="shared" si="40"/>
        <v>ZK102.K371.0</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25">
      <c r="A873" t="s">
        <v>1404</v>
      </c>
      <c r="B873" t="str">
        <f t="shared" si="40"/>
        <v>ZK102.K372.0</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25">
      <c r="A874" t="s">
        <v>1405</v>
      </c>
      <c r="B874" t="str">
        <f t="shared" si="40"/>
        <v>ZK102.K373.0</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25">
      <c r="A875" t="s">
        <v>1406</v>
      </c>
      <c r="B875" t="str">
        <f t="shared" si="40"/>
        <v>ZK102.K374.0</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25">
      <c r="A876" t="s">
        <v>1407</v>
      </c>
      <c r="B876" t="str">
        <f t="shared" si="40"/>
        <v>ZK102.K375.0</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25">
      <c r="A877" t="s">
        <v>1408</v>
      </c>
      <c r="B877" t="str">
        <f t="shared" si="40"/>
        <v>ZK102.K376.0</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25">
      <c r="A878" t="s">
        <v>1409</v>
      </c>
      <c r="B878" t="str">
        <f t="shared" si="40"/>
        <v>ZK102.K377.0</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25">
      <c r="A879" t="s">
        <v>1410</v>
      </c>
      <c r="B879" t="str">
        <f t="shared" si="40"/>
        <v>ZK102.K378.0</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25">
      <c r="A880" t="s">
        <v>1411</v>
      </c>
      <c r="B880" t="str">
        <f t="shared" si="40"/>
        <v>ZK102.K379.0</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25">
      <c r="A881" t="s">
        <v>1412</v>
      </c>
      <c r="B881" t="str">
        <f t="shared" si="40"/>
        <v>ZK102.K380.0</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25">
      <c r="A882" t="s">
        <v>1413</v>
      </c>
      <c r="B882" t="str">
        <f t="shared" si="40"/>
        <v>ZK102.K381.0</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25">
      <c r="A883" t="s">
        <v>1414</v>
      </c>
      <c r="B883" t="str">
        <f t="shared" si="40"/>
        <v>ZK102.K382.0</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25">
      <c r="A884" t="s">
        <v>1415</v>
      </c>
      <c r="B884" t="str">
        <f t="shared" si="40"/>
        <v>ZK102.K383.0</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25">
      <c r="A885" t="s">
        <v>1416</v>
      </c>
      <c r="B885" t="str">
        <f t="shared" si="40"/>
        <v>ZK102.K384.0</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25">
      <c r="A886" t="s">
        <v>1417</v>
      </c>
      <c r="B886" t="str">
        <f t="shared" si="40"/>
        <v>ZK102.K385.0</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25">
      <c r="A887" t="s">
        <v>1418</v>
      </c>
      <c r="B887" t="str">
        <f t="shared" si="40"/>
        <v>ZK102.K386.0</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25">
      <c r="A888" t="s">
        <v>1419</v>
      </c>
      <c r="B888" t="str">
        <f t="shared" si="40"/>
        <v>ZK102.K387.0</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25">
      <c r="A889" t="s">
        <v>1420</v>
      </c>
      <c r="B889" t="str">
        <f t="shared" si="40"/>
        <v>ZK102.K388.0</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25">
      <c r="A890" t="s">
        <v>1421</v>
      </c>
      <c r="B890" t="str">
        <f t="shared" si="40"/>
        <v>ZK102.K389.0</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25">
      <c r="A891" t="s">
        <v>1422</v>
      </c>
      <c r="B891" t="str">
        <f t="shared" si="40"/>
        <v>ZK102.K390.0</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25">
      <c r="A892" t="s">
        <v>1423</v>
      </c>
      <c r="B892" t="str">
        <f t="shared" si="40"/>
        <v>ZK102.K391.0</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25">
      <c r="A893" t="s">
        <v>1424</v>
      </c>
      <c r="B893" t="str">
        <f t="shared" si="40"/>
        <v>ZK102.K392.0</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25">
      <c r="A894" t="s">
        <v>1425</v>
      </c>
      <c r="B894" t="str">
        <f t="shared" si="40"/>
        <v>ZK102.K393.0</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25">
      <c r="A895" t="s">
        <v>1426</v>
      </c>
      <c r="B895" t="str">
        <f t="shared" si="40"/>
        <v>ZK102.K394.0</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25">
      <c r="A896" t="s">
        <v>1427</v>
      </c>
      <c r="B896" t="str">
        <f t="shared" si="40"/>
        <v>ZK102.K395.0</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25">
      <c r="A897" t="s">
        <v>1428</v>
      </c>
      <c r="B897" t="str">
        <f t="shared" si="40"/>
        <v>ZK102.K396.0</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25">
      <c r="A898" t="s">
        <v>1429</v>
      </c>
      <c r="B898" t="str">
        <f t="shared" si="40"/>
        <v>ZK102.K397.0</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25">
      <c r="A899" t="s">
        <v>1430</v>
      </c>
      <c r="B899" t="str">
        <f t="shared" ref="B899:B962" si="43">+A899&amp;"."&amp;$A$1</f>
        <v>ZK102.K398.0</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25">
      <c r="A900" t="s">
        <v>1431</v>
      </c>
      <c r="B900" t="str">
        <f t="shared" si="43"/>
        <v>ZK102.K399.0</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25">
      <c r="A901" t="s">
        <v>1432</v>
      </c>
      <c r="B901" t="str">
        <f t="shared" si="43"/>
        <v>ZK103.K100.0</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5.75" thickBot="1" x14ac:dyDescent="0.3">
      <c r="A902" t="s">
        <v>1433</v>
      </c>
      <c r="B902" t="str">
        <f t="shared" si="43"/>
        <v>ZK103.K101.0</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25">
      <c r="A903" t="s">
        <v>1434</v>
      </c>
      <c r="B903" t="str">
        <f t="shared" si="43"/>
        <v>ZK103.K102.0</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25">
      <c r="A904" t="s">
        <v>1435</v>
      </c>
      <c r="B904" t="str">
        <f t="shared" si="43"/>
        <v>ZK103.K103.0</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25">
      <c r="A905" t="s">
        <v>1436</v>
      </c>
      <c r="B905" t="str">
        <f t="shared" si="43"/>
        <v>ZK103.K104.0</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25">
      <c r="A906" t="s">
        <v>1437</v>
      </c>
      <c r="B906" t="str">
        <f t="shared" si="43"/>
        <v>ZK103.K105.0</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25">
      <c r="A907" t="s">
        <v>1438</v>
      </c>
      <c r="B907" t="str">
        <f t="shared" si="43"/>
        <v>ZK103.K106.0</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25">
      <c r="A908" t="s">
        <v>1439</v>
      </c>
      <c r="B908" t="str">
        <f t="shared" si="43"/>
        <v>ZK103.K107.0</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25">
      <c r="A909" t="s">
        <v>1440</v>
      </c>
      <c r="B909" t="str">
        <f t="shared" si="43"/>
        <v>ZK103.K108.0</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25">
      <c r="A910" t="s">
        <v>1441</v>
      </c>
      <c r="B910" t="str">
        <f t="shared" si="43"/>
        <v>ZK103.K109.0</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25">
      <c r="A911" t="s">
        <v>1442</v>
      </c>
      <c r="B911" t="str">
        <f t="shared" si="43"/>
        <v>ZK103.K110.0</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25">
      <c r="A912" t="s">
        <v>1443</v>
      </c>
      <c r="B912" t="str">
        <f t="shared" si="43"/>
        <v>ZK103.K111.0</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25">
      <c r="A913" t="s">
        <v>1444</v>
      </c>
      <c r="B913" t="str">
        <f t="shared" si="43"/>
        <v>ZK103.K112.0</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25">
      <c r="A914" t="s">
        <v>1445</v>
      </c>
      <c r="B914" t="str">
        <f t="shared" si="43"/>
        <v>ZK103.K113.0</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25">
      <c r="A915" t="s">
        <v>1446</v>
      </c>
      <c r="B915" t="str">
        <f t="shared" si="43"/>
        <v>ZK103.K114.0</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25">
      <c r="A916" t="s">
        <v>1447</v>
      </c>
      <c r="B916" t="str">
        <f t="shared" si="43"/>
        <v>ZK103.K115.0</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25">
      <c r="A917" t="s">
        <v>1448</v>
      </c>
      <c r="B917" t="str">
        <f t="shared" si="43"/>
        <v>ZK103.K116.0</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25">
      <c r="A918" t="s">
        <v>1449</v>
      </c>
      <c r="B918" t="str">
        <f t="shared" si="43"/>
        <v>ZK103.K117.0</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25">
      <c r="A919" t="s">
        <v>1450</v>
      </c>
      <c r="B919" t="str">
        <f t="shared" si="43"/>
        <v>ZK103.K118.0</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25">
      <c r="A920" t="s">
        <v>1451</v>
      </c>
      <c r="B920" t="str">
        <f t="shared" si="43"/>
        <v>ZK103.K119.0</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25">
      <c r="A921" t="s">
        <v>1452</v>
      </c>
      <c r="B921" t="str">
        <f t="shared" si="43"/>
        <v>ZK103.K120.0</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25">
      <c r="A922" t="s">
        <v>1453</v>
      </c>
      <c r="B922" t="str">
        <f t="shared" si="43"/>
        <v>ZK103.K121.0</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25">
      <c r="A923" t="s">
        <v>1454</v>
      </c>
      <c r="B923" t="str">
        <f t="shared" si="43"/>
        <v>ZK103.K122.0</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25">
      <c r="A924" t="s">
        <v>1455</v>
      </c>
      <c r="B924" t="str">
        <f t="shared" si="43"/>
        <v>ZK103.K123.0</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25">
      <c r="A925" t="s">
        <v>1456</v>
      </c>
      <c r="B925" t="str">
        <f t="shared" si="43"/>
        <v>ZK103.K124.0</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25">
      <c r="A926" t="s">
        <v>1457</v>
      </c>
      <c r="B926" t="str">
        <f t="shared" si="43"/>
        <v>ZK103.K125.0</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25">
      <c r="A927" t="s">
        <v>1458</v>
      </c>
      <c r="B927" t="str">
        <f t="shared" si="43"/>
        <v>ZK103.K126.0</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25">
      <c r="A928" t="s">
        <v>1459</v>
      </c>
      <c r="B928" t="str">
        <f t="shared" si="43"/>
        <v>ZK103.K127.0</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25">
      <c r="A929" t="s">
        <v>1460</v>
      </c>
      <c r="B929" t="str">
        <f t="shared" si="43"/>
        <v>ZK103.K128.0</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25">
      <c r="A930" t="s">
        <v>1461</v>
      </c>
      <c r="B930" t="str">
        <f t="shared" si="43"/>
        <v>ZK103.K129.0</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25">
      <c r="A931" t="s">
        <v>1462</v>
      </c>
      <c r="B931" t="str">
        <f t="shared" si="43"/>
        <v>ZK103.K130.0</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25">
      <c r="A932" t="s">
        <v>1463</v>
      </c>
      <c r="B932" t="str">
        <f t="shared" si="43"/>
        <v>ZK103.K131.0</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25">
      <c r="A933" t="s">
        <v>1464</v>
      </c>
      <c r="B933" t="str">
        <f t="shared" si="43"/>
        <v>ZK103.K132.0</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25">
      <c r="A934" t="s">
        <v>1465</v>
      </c>
      <c r="B934" t="str">
        <f t="shared" si="43"/>
        <v>ZK103.K133.0</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25">
      <c r="A935" t="s">
        <v>1466</v>
      </c>
      <c r="B935" t="str">
        <f t="shared" si="43"/>
        <v>ZK103.K134.0</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25">
      <c r="A936" t="s">
        <v>1467</v>
      </c>
      <c r="B936" t="str">
        <f t="shared" si="43"/>
        <v>ZK103.K135.0</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25">
      <c r="A937" t="s">
        <v>1468</v>
      </c>
      <c r="B937" t="str">
        <f t="shared" si="43"/>
        <v>ZK103.K136.0</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25">
      <c r="A938" t="s">
        <v>1469</v>
      </c>
      <c r="B938" t="str">
        <f t="shared" si="43"/>
        <v>ZK103.K137.0</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25">
      <c r="A939" t="s">
        <v>1470</v>
      </c>
      <c r="B939" t="str">
        <f t="shared" si="43"/>
        <v>ZK103.K138.0</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25">
      <c r="A940" t="s">
        <v>1471</v>
      </c>
      <c r="B940" t="str">
        <f t="shared" si="43"/>
        <v>ZK103.K139.0</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25">
      <c r="A941" t="s">
        <v>1472</v>
      </c>
      <c r="B941" t="str">
        <f t="shared" si="43"/>
        <v>ZK103.K140.0</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25">
      <c r="A942" t="s">
        <v>1473</v>
      </c>
      <c r="B942" t="str">
        <f t="shared" si="43"/>
        <v>ZK103.K141.0</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25">
      <c r="A943" t="s">
        <v>1474</v>
      </c>
      <c r="B943" t="str">
        <f t="shared" si="43"/>
        <v>ZK103.K142.0</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25">
      <c r="A944" t="s">
        <v>1475</v>
      </c>
      <c r="B944" t="str">
        <f t="shared" si="43"/>
        <v>ZK103.K143.0</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25">
      <c r="A945" t="s">
        <v>1476</v>
      </c>
      <c r="B945" t="str">
        <f t="shared" si="43"/>
        <v>ZK103.K144.0</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25">
      <c r="A946" t="s">
        <v>1477</v>
      </c>
      <c r="B946" t="str">
        <f t="shared" si="43"/>
        <v>ZK103.K145.0</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25">
      <c r="A947" t="s">
        <v>1478</v>
      </c>
      <c r="B947" t="str">
        <f t="shared" si="43"/>
        <v>ZK103.K146.0</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25">
      <c r="A948" t="s">
        <v>1479</v>
      </c>
      <c r="B948" t="str">
        <f t="shared" si="43"/>
        <v>ZK103.K147.0</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25">
      <c r="A949" t="s">
        <v>1480</v>
      </c>
      <c r="B949" t="str">
        <f t="shared" si="43"/>
        <v>ZK103.K148.0</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25">
      <c r="A950" t="s">
        <v>1481</v>
      </c>
      <c r="B950" t="str">
        <f t="shared" si="43"/>
        <v>ZK103.K149.0</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25">
      <c r="A951" t="s">
        <v>1482</v>
      </c>
      <c r="B951" t="str">
        <f t="shared" si="43"/>
        <v>ZK103.K150.0</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25">
      <c r="A952" t="s">
        <v>1483</v>
      </c>
      <c r="B952" t="str">
        <f t="shared" si="43"/>
        <v>ZK103.K151.0</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25">
      <c r="A953" t="s">
        <v>1484</v>
      </c>
      <c r="B953" t="str">
        <f t="shared" si="43"/>
        <v>ZK103.K152.0</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25">
      <c r="A954" t="s">
        <v>1485</v>
      </c>
      <c r="B954" t="str">
        <f t="shared" si="43"/>
        <v>ZK103.K153.0</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25">
      <c r="A955" t="s">
        <v>1486</v>
      </c>
      <c r="B955" t="str">
        <f t="shared" si="43"/>
        <v>ZK103.K154.0</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25">
      <c r="A956" t="s">
        <v>1487</v>
      </c>
      <c r="B956" t="str">
        <f t="shared" si="43"/>
        <v>ZK103.K155.0</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25">
      <c r="A957" t="s">
        <v>1488</v>
      </c>
      <c r="B957" t="str">
        <f t="shared" si="43"/>
        <v>ZK103.K156.0</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25">
      <c r="A958" t="s">
        <v>1489</v>
      </c>
      <c r="B958" t="str">
        <f t="shared" si="43"/>
        <v>ZK103.K157.0</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25">
      <c r="A959" t="s">
        <v>1490</v>
      </c>
      <c r="B959" t="str">
        <f t="shared" si="43"/>
        <v>ZK103.K158.0</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25">
      <c r="A960" t="s">
        <v>1491</v>
      </c>
      <c r="B960" t="str">
        <f t="shared" si="43"/>
        <v>ZK103.K159.0</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25">
      <c r="A961" t="s">
        <v>1492</v>
      </c>
      <c r="B961" t="str">
        <f t="shared" si="43"/>
        <v>ZK103.K160.0</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25">
      <c r="A962" t="s">
        <v>1493</v>
      </c>
      <c r="B962" t="str">
        <f t="shared" si="43"/>
        <v>ZK103.K161.0</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25">
      <c r="A963" t="s">
        <v>1494</v>
      </c>
      <c r="B963" t="str">
        <f t="shared" ref="B963:B1026" si="46">+A963&amp;"."&amp;$A$1</f>
        <v>ZK103.K162.0</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25">
      <c r="A964" t="s">
        <v>1495</v>
      </c>
      <c r="B964" t="str">
        <f t="shared" si="46"/>
        <v>ZK103.K163.0</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25">
      <c r="A965" t="s">
        <v>1496</v>
      </c>
      <c r="B965" t="str">
        <f t="shared" si="46"/>
        <v>ZK103.K164.0</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25">
      <c r="A966" t="s">
        <v>1497</v>
      </c>
      <c r="B966" t="str">
        <f t="shared" si="46"/>
        <v>ZK103.K165.0</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25">
      <c r="A967" t="s">
        <v>1498</v>
      </c>
      <c r="B967" t="str">
        <f t="shared" si="46"/>
        <v>ZK103.K166.0</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25">
      <c r="A968" t="s">
        <v>1499</v>
      </c>
      <c r="B968" t="str">
        <f t="shared" si="46"/>
        <v>ZK103.K167.0</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25">
      <c r="A969" t="s">
        <v>1500</v>
      </c>
      <c r="B969" t="str">
        <f t="shared" si="46"/>
        <v>ZK103.K168.0</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25">
      <c r="A970" t="s">
        <v>1501</v>
      </c>
      <c r="B970" t="str">
        <f t="shared" si="46"/>
        <v>ZK103.K169.0</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25">
      <c r="A971" t="s">
        <v>1502</v>
      </c>
      <c r="B971" t="str">
        <f t="shared" si="46"/>
        <v>ZK103.K170.0</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25">
      <c r="A972" t="s">
        <v>1503</v>
      </c>
      <c r="B972" t="str">
        <f t="shared" si="46"/>
        <v>ZK103.K171.0</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25">
      <c r="A973" t="s">
        <v>1504</v>
      </c>
      <c r="B973" t="str">
        <f t="shared" si="46"/>
        <v>ZK103.K172.0</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25">
      <c r="A974" t="s">
        <v>1505</v>
      </c>
      <c r="B974" t="str">
        <f t="shared" si="46"/>
        <v>ZK103.K173.0</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25">
      <c r="A975" t="s">
        <v>1506</v>
      </c>
      <c r="B975" t="str">
        <f t="shared" si="46"/>
        <v>ZK103.K174.0</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25">
      <c r="A976" t="s">
        <v>1507</v>
      </c>
      <c r="B976" t="str">
        <f t="shared" si="46"/>
        <v>ZK103.K175.0</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25">
      <c r="A977" t="s">
        <v>1508</v>
      </c>
      <c r="B977" t="str">
        <f t="shared" si="46"/>
        <v>ZK103.K176.0</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25">
      <c r="A978" t="s">
        <v>1509</v>
      </c>
      <c r="B978" t="str">
        <f t="shared" si="46"/>
        <v>ZK103.K177.0</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25">
      <c r="A979" t="s">
        <v>1510</v>
      </c>
      <c r="B979" t="str">
        <f t="shared" si="46"/>
        <v>ZK103.K178.0</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25">
      <c r="A980" t="s">
        <v>1511</v>
      </c>
      <c r="B980" t="str">
        <f t="shared" si="46"/>
        <v>ZK103.K179.0</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25">
      <c r="A981" t="s">
        <v>1512</v>
      </c>
      <c r="B981" t="str">
        <f t="shared" si="46"/>
        <v>ZK103.K180.0</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25">
      <c r="A982" t="s">
        <v>1513</v>
      </c>
      <c r="B982" t="str">
        <f t="shared" si="46"/>
        <v>ZK103.K181.0</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25">
      <c r="A983" t="s">
        <v>1514</v>
      </c>
      <c r="B983" t="str">
        <f t="shared" si="46"/>
        <v>ZK103.K182.0</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25">
      <c r="A984" t="s">
        <v>1515</v>
      </c>
      <c r="B984" t="str">
        <f t="shared" si="46"/>
        <v>ZK103.K183.0</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25">
      <c r="A985" t="s">
        <v>1516</v>
      </c>
      <c r="B985" t="str">
        <f t="shared" si="46"/>
        <v>ZK103.K184.0</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25">
      <c r="A986" t="s">
        <v>1517</v>
      </c>
      <c r="B986" t="str">
        <f t="shared" si="46"/>
        <v>ZK103.K185.0</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25">
      <c r="A987" t="s">
        <v>1518</v>
      </c>
      <c r="B987" t="str">
        <f t="shared" si="46"/>
        <v>ZK103.K186.0</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25">
      <c r="A988" t="s">
        <v>1519</v>
      </c>
      <c r="B988" t="str">
        <f t="shared" si="46"/>
        <v>ZK103.K187.0</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25">
      <c r="A989" t="s">
        <v>1520</v>
      </c>
      <c r="B989" t="str">
        <f t="shared" si="46"/>
        <v>ZK103.K188.0</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25">
      <c r="A990" t="s">
        <v>1521</v>
      </c>
      <c r="B990" t="str">
        <f t="shared" si="46"/>
        <v>ZK103.K189.0</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25">
      <c r="A991" t="s">
        <v>1522</v>
      </c>
      <c r="B991" t="str">
        <f t="shared" si="46"/>
        <v>ZK103.K190.0</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25">
      <c r="A992" t="s">
        <v>1523</v>
      </c>
      <c r="B992" t="str">
        <f t="shared" si="46"/>
        <v>ZK103.K191.0</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25">
      <c r="A993" t="s">
        <v>1524</v>
      </c>
      <c r="B993" t="str">
        <f t="shared" si="46"/>
        <v>ZK103.K192.0</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25">
      <c r="A994" t="s">
        <v>1525</v>
      </c>
      <c r="B994" t="str">
        <f t="shared" si="46"/>
        <v>ZK103.K193.0</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25">
      <c r="A995" t="s">
        <v>1526</v>
      </c>
      <c r="B995" t="str">
        <f t="shared" si="46"/>
        <v>ZK103.K194.0</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25">
      <c r="A996" t="s">
        <v>1527</v>
      </c>
      <c r="B996" t="str">
        <f t="shared" si="46"/>
        <v>ZK103.K195.0</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25">
      <c r="A997" t="s">
        <v>1528</v>
      </c>
      <c r="B997" t="str">
        <f t="shared" si="46"/>
        <v>ZK103.K196.0</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25">
      <c r="A998" t="s">
        <v>1529</v>
      </c>
      <c r="B998" t="str">
        <f t="shared" si="46"/>
        <v>ZK103.K197.0</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25">
      <c r="A999" t="s">
        <v>1530</v>
      </c>
      <c r="B999" t="str">
        <f t="shared" si="46"/>
        <v>ZK103.K198.0</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25">
      <c r="A1000" t="s">
        <v>1531</v>
      </c>
      <c r="B1000" t="str">
        <f t="shared" si="46"/>
        <v>ZK103.K199.0</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25">
      <c r="A1001" t="s">
        <v>1532</v>
      </c>
      <c r="B1001" t="str">
        <f t="shared" si="46"/>
        <v>ZK103.K200.0</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5.75" thickBot="1" x14ac:dyDescent="0.3">
      <c r="A1002" t="s">
        <v>1533</v>
      </c>
      <c r="B1002" t="str">
        <f t="shared" si="46"/>
        <v>ZK103.K201.0</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25">
      <c r="A1003" t="s">
        <v>1534</v>
      </c>
      <c r="B1003" t="str">
        <f t="shared" si="46"/>
        <v>ZK103.K202.0</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25">
      <c r="A1004" t="s">
        <v>1535</v>
      </c>
      <c r="B1004" t="str">
        <f t="shared" si="46"/>
        <v>ZK103.K203.0</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25">
      <c r="A1005" t="s">
        <v>1536</v>
      </c>
      <c r="B1005" t="str">
        <f t="shared" si="46"/>
        <v>ZK103.K204.0</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25">
      <c r="A1006" t="s">
        <v>1537</v>
      </c>
      <c r="B1006" t="str">
        <f t="shared" si="46"/>
        <v>ZK103.K205.0</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25">
      <c r="A1007" t="s">
        <v>1538</v>
      </c>
      <c r="B1007" t="str">
        <f t="shared" si="46"/>
        <v>ZK103.K206.0</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25">
      <c r="A1008" t="s">
        <v>1539</v>
      </c>
      <c r="B1008" t="str">
        <f t="shared" si="46"/>
        <v>ZK103.K207.0</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25">
      <c r="A1009" t="s">
        <v>1540</v>
      </c>
      <c r="B1009" t="str">
        <f t="shared" si="46"/>
        <v>ZK103.K208.0</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25">
      <c r="A1010" t="s">
        <v>1541</v>
      </c>
      <c r="B1010" t="str">
        <f t="shared" si="46"/>
        <v>ZK103.K209.0</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25">
      <c r="A1011" t="s">
        <v>1542</v>
      </c>
      <c r="B1011" t="str">
        <f t="shared" si="46"/>
        <v>ZK103.K210.0</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25">
      <c r="A1012" t="s">
        <v>1543</v>
      </c>
      <c r="B1012" t="str">
        <f t="shared" si="46"/>
        <v>ZK103.K211.0</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25">
      <c r="A1013" t="s">
        <v>1544</v>
      </c>
      <c r="B1013" t="str">
        <f t="shared" si="46"/>
        <v>ZK103.K212.0</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25">
      <c r="A1014" t="s">
        <v>1545</v>
      </c>
      <c r="B1014" t="str">
        <f t="shared" si="46"/>
        <v>ZK103.K213.0</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25">
      <c r="A1015" t="s">
        <v>1546</v>
      </c>
      <c r="B1015" t="str">
        <f t="shared" si="46"/>
        <v>ZK103.K214.0</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25">
      <c r="A1016" t="s">
        <v>1547</v>
      </c>
      <c r="B1016" t="str">
        <f t="shared" si="46"/>
        <v>ZK103.K215.0</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25">
      <c r="A1017" t="s">
        <v>1548</v>
      </c>
      <c r="B1017" t="str">
        <f t="shared" si="46"/>
        <v>ZK103.K216.0</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25">
      <c r="A1018" t="s">
        <v>1549</v>
      </c>
      <c r="B1018" t="str">
        <f t="shared" si="46"/>
        <v>ZK103.K217.0</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25">
      <c r="A1019" t="s">
        <v>1550</v>
      </c>
      <c r="B1019" t="str">
        <f t="shared" si="46"/>
        <v>ZK103.K218.0</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25">
      <c r="A1020" t="s">
        <v>1551</v>
      </c>
      <c r="B1020" t="str">
        <f t="shared" si="46"/>
        <v>ZK103.K219.0</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25">
      <c r="A1021" t="s">
        <v>1552</v>
      </c>
      <c r="B1021" t="str">
        <f t="shared" si="46"/>
        <v>ZK103.K220.0</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25">
      <c r="A1022" t="s">
        <v>1553</v>
      </c>
      <c r="B1022" t="str">
        <f t="shared" si="46"/>
        <v>ZK103.K221.0</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25">
      <c r="A1023" t="s">
        <v>1554</v>
      </c>
      <c r="B1023" t="str">
        <f t="shared" si="46"/>
        <v>ZK103.K222.0</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25">
      <c r="A1024" t="s">
        <v>1555</v>
      </c>
      <c r="B1024" t="str">
        <f t="shared" si="46"/>
        <v>ZK103.K223.0</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25">
      <c r="A1025" t="s">
        <v>1556</v>
      </c>
      <c r="B1025" t="str">
        <f t="shared" si="46"/>
        <v>ZK103.K224.0</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25">
      <c r="A1026" t="s">
        <v>1557</v>
      </c>
      <c r="B1026" t="str">
        <f t="shared" si="46"/>
        <v>ZK103.K225.0</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25">
      <c r="A1027" t="s">
        <v>1558</v>
      </c>
      <c r="B1027" t="str">
        <f t="shared" ref="B1027:B1090" si="49">+A1027&amp;"."&amp;$A$1</f>
        <v>ZK103.K226.0</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ZK103.K227.0</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25">
      <c r="A1029" t="s">
        <v>1560</v>
      </c>
      <c r="B1029" t="str">
        <f t="shared" si="49"/>
        <v>ZK103.K228.0</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25">
      <c r="A1030" t="s">
        <v>1561</v>
      </c>
      <c r="B1030" t="str">
        <f t="shared" si="49"/>
        <v>ZK103.K229.0</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25">
      <c r="A1031" t="s">
        <v>1562</v>
      </c>
      <c r="B1031" t="str">
        <f t="shared" si="49"/>
        <v>ZK103.K230.0</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25">
      <c r="A1032" t="s">
        <v>1563</v>
      </c>
      <c r="B1032" t="str">
        <f t="shared" si="49"/>
        <v>ZK103.K231.0</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25">
      <c r="A1033" t="s">
        <v>1564</v>
      </c>
      <c r="B1033" t="str">
        <f t="shared" si="49"/>
        <v>ZK103.K232.0</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25">
      <c r="A1034" t="s">
        <v>1565</v>
      </c>
      <c r="B1034" t="str">
        <f t="shared" si="49"/>
        <v>ZK103.K233.0</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25">
      <c r="A1035" t="s">
        <v>1566</v>
      </c>
      <c r="B1035" t="str">
        <f t="shared" si="49"/>
        <v>ZK103.K234.0</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25">
      <c r="A1036" t="s">
        <v>1567</v>
      </c>
      <c r="B1036" t="str">
        <f t="shared" si="49"/>
        <v>ZK103.K235.0</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25">
      <c r="A1037" t="s">
        <v>1568</v>
      </c>
      <c r="B1037" t="str">
        <f t="shared" si="49"/>
        <v>ZK103.K236.0</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25">
      <c r="A1038" t="s">
        <v>1569</v>
      </c>
      <c r="B1038" t="str">
        <f t="shared" si="49"/>
        <v>ZK103.K237.0</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25">
      <c r="A1039" t="s">
        <v>1570</v>
      </c>
      <c r="B1039" t="str">
        <f t="shared" si="49"/>
        <v>ZK103.K238.0</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25">
      <c r="A1040" t="s">
        <v>1571</v>
      </c>
      <c r="B1040" t="str">
        <f t="shared" si="49"/>
        <v>ZK103.K239.0</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25">
      <c r="A1041" t="s">
        <v>1572</v>
      </c>
      <c r="B1041" t="str">
        <f t="shared" si="49"/>
        <v>ZK103.K240.0</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25">
      <c r="A1042" t="s">
        <v>1573</v>
      </c>
      <c r="B1042" t="str">
        <f t="shared" si="49"/>
        <v>ZK103.K241.0</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25">
      <c r="A1043" t="s">
        <v>1574</v>
      </c>
      <c r="B1043" t="str">
        <f t="shared" si="49"/>
        <v>ZK103.K242.0</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25">
      <c r="A1044" t="s">
        <v>1575</v>
      </c>
      <c r="B1044" t="str">
        <f t="shared" si="49"/>
        <v>ZK103.K243.0</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25">
      <c r="A1045" t="s">
        <v>1576</v>
      </c>
      <c r="B1045" t="str">
        <f t="shared" si="49"/>
        <v>ZK103.K244.0</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25">
      <c r="A1046" t="s">
        <v>1577</v>
      </c>
      <c r="B1046" t="str">
        <f t="shared" si="49"/>
        <v>ZK103.K245.0</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25">
      <c r="A1047" t="s">
        <v>1578</v>
      </c>
      <c r="B1047" t="str">
        <f t="shared" si="49"/>
        <v>ZK103.K246.0</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25">
      <c r="A1048" t="s">
        <v>1579</v>
      </c>
      <c r="B1048" t="str">
        <f t="shared" si="49"/>
        <v>ZK103.K247.0</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25">
      <c r="A1049" t="s">
        <v>1580</v>
      </c>
      <c r="B1049" t="str">
        <f t="shared" si="49"/>
        <v>ZK103.K248.0</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25">
      <c r="A1050" t="s">
        <v>1581</v>
      </c>
      <c r="B1050" t="str">
        <f t="shared" si="49"/>
        <v>ZK103.K249.0</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25">
      <c r="A1051" t="s">
        <v>1582</v>
      </c>
      <c r="B1051" t="str">
        <f t="shared" si="49"/>
        <v>ZK103.K250.0</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25">
      <c r="A1052" t="s">
        <v>1583</v>
      </c>
      <c r="B1052" t="str">
        <f t="shared" si="49"/>
        <v>ZK103.K251.0</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25">
      <c r="A1053" t="s">
        <v>1584</v>
      </c>
      <c r="B1053" t="str">
        <f t="shared" si="49"/>
        <v>ZK103.K252.0</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25">
      <c r="A1054" t="s">
        <v>1585</v>
      </c>
      <c r="B1054" t="str">
        <f t="shared" si="49"/>
        <v>ZK103.K253.0</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25">
      <c r="A1055" t="s">
        <v>1586</v>
      </c>
      <c r="B1055" t="str">
        <f t="shared" si="49"/>
        <v>ZK103.K254.0</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25">
      <c r="A1056" t="s">
        <v>1587</v>
      </c>
      <c r="B1056" t="str">
        <f t="shared" si="49"/>
        <v>ZK103.K255.0</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25">
      <c r="A1057" t="s">
        <v>1588</v>
      </c>
      <c r="B1057" t="str">
        <f t="shared" si="49"/>
        <v>ZK103.K256.0</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25">
      <c r="A1058" t="s">
        <v>1589</v>
      </c>
      <c r="B1058" t="str">
        <f t="shared" si="49"/>
        <v>ZK103.K257.0</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25">
      <c r="A1059" t="s">
        <v>1590</v>
      </c>
      <c r="B1059" t="str">
        <f t="shared" si="49"/>
        <v>ZK103.K258.0</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25">
      <c r="A1060" t="s">
        <v>1591</v>
      </c>
      <c r="B1060" t="str">
        <f t="shared" si="49"/>
        <v>ZK103.K259.0</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25">
      <c r="A1061" t="s">
        <v>1592</v>
      </c>
      <c r="B1061" t="str">
        <f t="shared" si="49"/>
        <v>ZK103.K260.0</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25">
      <c r="A1062" t="s">
        <v>1593</v>
      </c>
      <c r="B1062" t="str">
        <f t="shared" si="49"/>
        <v>ZK103.K261.0</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25">
      <c r="A1063" t="s">
        <v>1594</v>
      </c>
      <c r="B1063" t="str">
        <f t="shared" si="49"/>
        <v>ZK103.K262.0</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25">
      <c r="A1064" t="s">
        <v>1595</v>
      </c>
      <c r="B1064" t="str">
        <f t="shared" si="49"/>
        <v>ZK103.K263.0</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25">
      <c r="A1065" t="s">
        <v>1596</v>
      </c>
      <c r="B1065" t="str">
        <f t="shared" si="49"/>
        <v>ZK103.K264.0</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25">
      <c r="A1066" t="s">
        <v>1597</v>
      </c>
      <c r="B1066" t="str">
        <f t="shared" si="49"/>
        <v>ZK103.K265.0</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25">
      <c r="A1067" t="s">
        <v>1598</v>
      </c>
      <c r="B1067" t="str">
        <f t="shared" si="49"/>
        <v>ZK103.K266.0</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25">
      <c r="A1068" t="s">
        <v>1599</v>
      </c>
      <c r="B1068" t="str">
        <f t="shared" si="49"/>
        <v>ZK103.K267.0</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25">
      <c r="A1069" t="s">
        <v>1600</v>
      </c>
      <c r="B1069" t="str">
        <f t="shared" si="49"/>
        <v>ZK103.K268.0</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25">
      <c r="A1070" t="s">
        <v>1601</v>
      </c>
      <c r="B1070" t="str">
        <f t="shared" si="49"/>
        <v>ZK103.K269.0</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25">
      <c r="A1071" t="s">
        <v>1602</v>
      </c>
      <c r="B1071" t="str">
        <f t="shared" si="49"/>
        <v>ZK103.K270.0</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25">
      <c r="A1072" t="s">
        <v>1603</v>
      </c>
      <c r="B1072" t="str">
        <f t="shared" si="49"/>
        <v>ZK103.K271.0</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25">
      <c r="A1073" t="s">
        <v>1604</v>
      </c>
      <c r="B1073" t="str">
        <f t="shared" si="49"/>
        <v>ZK103.K272.0</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25">
      <c r="A1074" t="s">
        <v>1605</v>
      </c>
      <c r="B1074" t="str">
        <f t="shared" si="49"/>
        <v>ZK103.K273.0</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25">
      <c r="A1075" t="s">
        <v>1606</v>
      </c>
      <c r="B1075" t="str">
        <f t="shared" si="49"/>
        <v>ZK103.K274.0</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25">
      <c r="A1076" t="s">
        <v>1607</v>
      </c>
      <c r="B1076" t="str">
        <f t="shared" si="49"/>
        <v>ZK103.K275.0</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25">
      <c r="A1077" t="s">
        <v>1608</v>
      </c>
      <c r="B1077" t="str">
        <f t="shared" si="49"/>
        <v>ZK103.K276.0</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25">
      <c r="A1078" t="s">
        <v>1609</v>
      </c>
      <c r="B1078" t="str">
        <f t="shared" si="49"/>
        <v>ZK103.K277.0</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25">
      <c r="A1079" t="s">
        <v>1610</v>
      </c>
      <c r="B1079" t="str">
        <f t="shared" si="49"/>
        <v>ZK103.K278.0</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25">
      <c r="A1080" t="s">
        <v>1611</v>
      </c>
      <c r="B1080" t="str">
        <f t="shared" si="49"/>
        <v>ZK103.K279.0</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25">
      <c r="A1081" t="s">
        <v>1612</v>
      </c>
      <c r="B1081" t="str">
        <f t="shared" si="49"/>
        <v>ZK103.K280.0</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25">
      <c r="A1082" t="s">
        <v>1613</v>
      </c>
      <c r="B1082" t="str">
        <f t="shared" si="49"/>
        <v>ZK103.K281.0</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25">
      <c r="A1083" t="s">
        <v>1614</v>
      </c>
      <c r="B1083" t="str">
        <f t="shared" si="49"/>
        <v>ZK103.K282.0</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25">
      <c r="A1084" t="s">
        <v>1615</v>
      </c>
      <c r="B1084" t="str">
        <f t="shared" si="49"/>
        <v>ZK103.K283.0</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25">
      <c r="A1085" t="s">
        <v>1616</v>
      </c>
      <c r="B1085" t="str">
        <f t="shared" si="49"/>
        <v>ZK103.K284.0</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25">
      <c r="A1086" t="s">
        <v>1617</v>
      </c>
      <c r="B1086" t="str">
        <f t="shared" si="49"/>
        <v>ZK103.K285.0</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25">
      <c r="A1087" t="s">
        <v>1618</v>
      </c>
      <c r="B1087" t="str">
        <f t="shared" si="49"/>
        <v>ZK103.K286.0</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25">
      <c r="A1088" t="s">
        <v>1619</v>
      </c>
      <c r="B1088" t="str">
        <f t="shared" si="49"/>
        <v>ZK103.K287.0</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25">
      <c r="A1089" t="s">
        <v>1620</v>
      </c>
      <c r="B1089" t="str">
        <f t="shared" si="49"/>
        <v>ZK103.K288.0</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25">
      <c r="A1090" t="s">
        <v>1621</v>
      </c>
      <c r="B1090" t="str">
        <f t="shared" si="49"/>
        <v>ZK103.K289.0</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25">
      <c r="A1091" t="s">
        <v>1622</v>
      </c>
      <c r="B1091" t="str">
        <f t="shared" ref="B1091:B1154" si="52">+A1091&amp;"."&amp;$A$1</f>
        <v>ZK103.K290.0</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ZK103.K291.0</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25">
      <c r="A1093" t="s">
        <v>1624</v>
      </c>
      <c r="B1093" t="str">
        <f t="shared" si="52"/>
        <v>ZK103.K292.0</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25">
      <c r="A1094" t="s">
        <v>1625</v>
      </c>
      <c r="B1094" t="str">
        <f t="shared" si="52"/>
        <v>ZK103.K293.0</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25">
      <c r="A1095" t="s">
        <v>1626</v>
      </c>
      <c r="B1095" t="str">
        <f t="shared" si="52"/>
        <v>ZK103.K294.0</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25">
      <c r="A1096" t="s">
        <v>1627</v>
      </c>
      <c r="B1096" t="str">
        <f t="shared" si="52"/>
        <v>ZK103.K295.0</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25">
      <c r="A1097" t="s">
        <v>1628</v>
      </c>
      <c r="B1097" t="str">
        <f t="shared" si="52"/>
        <v>ZK103.K296.0</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25">
      <c r="A1098" t="s">
        <v>1629</v>
      </c>
      <c r="B1098" t="str">
        <f t="shared" si="52"/>
        <v>ZK103.K297.0</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25">
      <c r="A1099" t="s">
        <v>1630</v>
      </c>
      <c r="B1099" t="str">
        <f t="shared" si="52"/>
        <v>ZK103.K298.0</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25">
      <c r="A1100" t="s">
        <v>1631</v>
      </c>
      <c r="B1100" t="str">
        <f t="shared" si="52"/>
        <v>ZK103.K299.0</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25">
      <c r="A1101" t="s">
        <v>1632</v>
      </c>
      <c r="B1101" t="str">
        <f t="shared" si="52"/>
        <v>ZK103.K300.0</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5.75" thickBot="1" x14ac:dyDescent="0.3">
      <c r="A1102" t="s">
        <v>1633</v>
      </c>
      <c r="B1102" t="str">
        <f t="shared" si="52"/>
        <v>ZK103.K301.0</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25">
      <c r="A1103" t="s">
        <v>1634</v>
      </c>
      <c r="B1103" t="str">
        <f t="shared" si="52"/>
        <v>ZK103.K302.0</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25">
      <c r="A1104" t="s">
        <v>1635</v>
      </c>
      <c r="B1104" t="str">
        <f t="shared" si="52"/>
        <v>ZK103.K303.0</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25">
      <c r="A1105" t="s">
        <v>1636</v>
      </c>
      <c r="B1105" t="str">
        <f t="shared" si="52"/>
        <v>ZK103.K304.0</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25">
      <c r="A1106" t="s">
        <v>1637</v>
      </c>
      <c r="B1106" t="str">
        <f t="shared" si="52"/>
        <v>ZK103.K305.0</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25">
      <c r="A1107" t="s">
        <v>1638</v>
      </c>
      <c r="B1107" t="str">
        <f t="shared" si="52"/>
        <v>ZK103.K306.0</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25">
      <c r="A1108" t="s">
        <v>1639</v>
      </c>
      <c r="B1108" t="str">
        <f t="shared" si="52"/>
        <v>ZK103.K307.0</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25">
      <c r="A1109" t="s">
        <v>1640</v>
      </c>
      <c r="B1109" t="str">
        <f t="shared" si="52"/>
        <v>ZK103.K308.0</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25">
      <c r="A1110" t="s">
        <v>1641</v>
      </c>
      <c r="B1110" t="str">
        <f t="shared" si="52"/>
        <v>ZK103.K309.0</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25">
      <c r="A1111" t="s">
        <v>1642</v>
      </c>
      <c r="B1111" t="str">
        <f t="shared" si="52"/>
        <v>ZK103.K310.0</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25">
      <c r="A1112" t="s">
        <v>1643</v>
      </c>
      <c r="B1112" t="str">
        <f t="shared" si="52"/>
        <v>ZK103.K311.0</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25">
      <c r="A1113" t="s">
        <v>1644</v>
      </c>
      <c r="B1113" t="str">
        <f t="shared" si="52"/>
        <v>ZK103.K312.0</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25">
      <c r="A1114" t="s">
        <v>1645</v>
      </c>
      <c r="B1114" t="str">
        <f t="shared" si="52"/>
        <v>ZK103.K313.0</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25">
      <c r="A1115" t="s">
        <v>1646</v>
      </c>
      <c r="B1115" t="str">
        <f t="shared" si="52"/>
        <v>ZK103.K314.0</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25">
      <c r="A1116" t="s">
        <v>1647</v>
      </c>
      <c r="B1116" t="str">
        <f t="shared" si="52"/>
        <v>ZK103.K315.0</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25">
      <c r="A1117" t="s">
        <v>1648</v>
      </c>
      <c r="B1117" t="str">
        <f t="shared" si="52"/>
        <v>ZK103.K316.0</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25">
      <c r="A1118" t="s">
        <v>1649</v>
      </c>
      <c r="B1118" t="str">
        <f t="shared" si="52"/>
        <v>ZK103.K317.0</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25">
      <c r="A1119" t="s">
        <v>1650</v>
      </c>
      <c r="B1119" t="str">
        <f t="shared" si="52"/>
        <v>ZK103.K318.0</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25">
      <c r="A1120" t="s">
        <v>1651</v>
      </c>
      <c r="B1120" t="str">
        <f t="shared" si="52"/>
        <v>ZK103.K319.0</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25">
      <c r="A1121" t="s">
        <v>1652</v>
      </c>
      <c r="B1121" t="str">
        <f t="shared" si="52"/>
        <v>ZK103.K320.0</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25">
      <c r="A1122" t="s">
        <v>1653</v>
      </c>
      <c r="B1122" t="str">
        <f t="shared" si="52"/>
        <v>ZK103.K321.0</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25">
      <c r="A1123" t="s">
        <v>1654</v>
      </c>
      <c r="B1123" t="str">
        <f t="shared" si="52"/>
        <v>ZK103.K322.0</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25">
      <c r="A1124" t="s">
        <v>1655</v>
      </c>
      <c r="B1124" t="str">
        <f t="shared" si="52"/>
        <v>ZK103.K323.0</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25">
      <c r="A1125" t="s">
        <v>1656</v>
      </c>
      <c r="B1125" t="str">
        <f t="shared" si="52"/>
        <v>ZK103.K324.0</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25">
      <c r="A1126" t="s">
        <v>1657</v>
      </c>
      <c r="B1126" t="str">
        <f t="shared" si="52"/>
        <v>ZK103.K325.0</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25">
      <c r="A1127" t="s">
        <v>1658</v>
      </c>
      <c r="B1127" t="str">
        <f t="shared" si="52"/>
        <v>ZK103.K326.0</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25">
      <c r="A1128" t="s">
        <v>1659</v>
      </c>
      <c r="B1128" t="str">
        <f t="shared" si="52"/>
        <v>ZK103.K327.0</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25">
      <c r="A1129" t="s">
        <v>1660</v>
      </c>
      <c r="B1129" t="str">
        <f t="shared" si="52"/>
        <v>ZK103.K328.0</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25">
      <c r="A1130" t="s">
        <v>1661</v>
      </c>
      <c r="B1130" t="str">
        <f t="shared" si="52"/>
        <v>ZK103.K329.0</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25">
      <c r="A1131" t="s">
        <v>1662</v>
      </c>
      <c r="B1131" t="str">
        <f t="shared" si="52"/>
        <v>ZK103.K330.0</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25">
      <c r="A1132" t="s">
        <v>1663</v>
      </c>
      <c r="B1132" t="str">
        <f t="shared" si="52"/>
        <v>ZK103.K331.0</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25">
      <c r="A1133" t="s">
        <v>1664</v>
      </c>
      <c r="B1133" t="str">
        <f t="shared" si="52"/>
        <v>ZK103.K332.0</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25">
      <c r="A1134" t="s">
        <v>1665</v>
      </c>
      <c r="B1134" t="str">
        <f t="shared" si="52"/>
        <v>ZK103.K333.0</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25">
      <c r="A1135" t="s">
        <v>1666</v>
      </c>
      <c r="B1135" t="str">
        <f t="shared" si="52"/>
        <v>ZK103.K334.0</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25">
      <c r="A1136" t="s">
        <v>1667</v>
      </c>
      <c r="B1136" t="str">
        <f t="shared" si="52"/>
        <v>ZK103.K335.0</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25">
      <c r="A1137" t="s">
        <v>1668</v>
      </c>
      <c r="B1137" t="str">
        <f t="shared" si="52"/>
        <v>ZK103.K336.0</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25">
      <c r="A1138" t="s">
        <v>1669</v>
      </c>
      <c r="B1138" t="str">
        <f t="shared" si="52"/>
        <v>ZK103.K337.0</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25">
      <c r="A1139" t="s">
        <v>1670</v>
      </c>
      <c r="B1139" t="str">
        <f t="shared" si="52"/>
        <v>ZK103.K338.0</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25">
      <c r="A1140" t="s">
        <v>1671</v>
      </c>
      <c r="B1140" t="str">
        <f t="shared" si="52"/>
        <v>ZK103.K339.0</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25">
      <c r="A1141" t="s">
        <v>1672</v>
      </c>
      <c r="B1141" t="str">
        <f t="shared" si="52"/>
        <v>ZK103.K340.0</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25">
      <c r="A1142" t="s">
        <v>1673</v>
      </c>
      <c r="B1142" t="str">
        <f t="shared" si="52"/>
        <v>ZK103.K341.0</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25">
      <c r="A1143" t="s">
        <v>1674</v>
      </c>
      <c r="B1143" t="str">
        <f t="shared" si="52"/>
        <v>ZK103.K342.0</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25">
      <c r="A1144" t="s">
        <v>1675</v>
      </c>
      <c r="B1144" t="str">
        <f t="shared" si="52"/>
        <v>ZK103.K343.0</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25">
      <c r="A1145" t="s">
        <v>1676</v>
      </c>
      <c r="B1145" t="str">
        <f t="shared" si="52"/>
        <v>ZK103.K344.0</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25">
      <c r="A1146" t="s">
        <v>1677</v>
      </c>
      <c r="B1146" t="str">
        <f t="shared" si="52"/>
        <v>ZK103.K345.0</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25">
      <c r="A1147" t="s">
        <v>1678</v>
      </c>
      <c r="B1147" t="str">
        <f t="shared" si="52"/>
        <v>ZK103.K346.0</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25">
      <c r="A1148" t="s">
        <v>1679</v>
      </c>
      <c r="B1148" t="str">
        <f t="shared" si="52"/>
        <v>ZK103.K347.0</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25">
      <c r="A1149" t="s">
        <v>1680</v>
      </c>
      <c r="B1149" t="str">
        <f t="shared" si="52"/>
        <v>ZK103.K348.0</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25">
      <c r="A1150" t="s">
        <v>1681</v>
      </c>
      <c r="B1150" t="str">
        <f t="shared" si="52"/>
        <v>ZK103.K349.0</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25">
      <c r="A1151" t="s">
        <v>1682</v>
      </c>
      <c r="B1151" t="str">
        <f t="shared" si="52"/>
        <v>ZK103.K350.0</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25">
      <c r="A1152" t="s">
        <v>1683</v>
      </c>
      <c r="B1152" t="str">
        <f t="shared" si="52"/>
        <v>ZK103.K351.0</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25">
      <c r="A1153" t="s">
        <v>1684</v>
      </c>
      <c r="B1153" t="str">
        <f t="shared" si="52"/>
        <v>ZK103.K352.0</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25">
      <c r="A1154" t="s">
        <v>1685</v>
      </c>
      <c r="B1154" t="str">
        <f t="shared" si="52"/>
        <v>ZK103.K353.0</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25">
      <c r="A1155" t="s">
        <v>1686</v>
      </c>
      <c r="B1155" t="str">
        <f t="shared" ref="B1155:B1218" si="55">+A1155&amp;"."&amp;$A$1</f>
        <v>ZK103.K354.0</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ZK103.K355.0</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25">
      <c r="A1157" t="s">
        <v>1688</v>
      </c>
      <c r="B1157" t="str">
        <f t="shared" si="55"/>
        <v>ZK103.K356.0</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25">
      <c r="A1158" t="s">
        <v>1689</v>
      </c>
      <c r="B1158" t="str">
        <f t="shared" si="55"/>
        <v>ZK103.K357.0</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25">
      <c r="A1159" t="s">
        <v>1690</v>
      </c>
      <c r="B1159" t="str">
        <f t="shared" si="55"/>
        <v>ZK103.K358.0</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25">
      <c r="A1160" t="s">
        <v>1691</v>
      </c>
      <c r="B1160" t="str">
        <f t="shared" si="55"/>
        <v>ZK103.K359.0</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25">
      <c r="A1161" t="s">
        <v>1692</v>
      </c>
      <c r="B1161" t="str">
        <f t="shared" si="55"/>
        <v>ZK103.K360.0</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25">
      <c r="A1162" t="s">
        <v>1693</v>
      </c>
      <c r="B1162" t="str">
        <f t="shared" si="55"/>
        <v>ZK103.K361.0</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25">
      <c r="A1163" t="s">
        <v>1694</v>
      </c>
      <c r="B1163" t="str">
        <f t="shared" si="55"/>
        <v>ZK103.K362.0</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25">
      <c r="A1164" t="s">
        <v>1695</v>
      </c>
      <c r="B1164" t="str">
        <f t="shared" si="55"/>
        <v>ZK103.K363.0</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25">
      <c r="A1165" t="s">
        <v>1696</v>
      </c>
      <c r="B1165" t="str">
        <f t="shared" si="55"/>
        <v>ZK103.K364.0</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25">
      <c r="A1166" t="s">
        <v>1697</v>
      </c>
      <c r="B1166" t="str">
        <f t="shared" si="55"/>
        <v>ZK103.K365.0</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25">
      <c r="A1167" t="s">
        <v>1698</v>
      </c>
      <c r="B1167" t="str">
        <f t="shared" si="55"/>
        <v>ZK103.K366.0</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25">
      <c r="A1168" t="s">
        <v>1699</v>
      </c>
      <c r="B1168" t="str">
        <f t="shared" si="55"/>
        <v>ZK103.K367.0</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25">
      <c r="A1169" t="s">
        <v>1700</v>
      </c>
      <c r="B1169" t="str">
        <f t="shared" si="55"/>
        <v>ZK103.K368.0</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25">
      <c r="A1170" t="s">
        <v>1701</v>
      </c>
      <c r="B1170" t="str">
        <f t="shared" si="55"/>
        <v>ZK103.K369.0</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25">
      <c r="A1171" t="s">
        <v>1702</v>
      </c>
      <c r="B1171" t="str">
        <f t="shared" si="55"/>
        <v>ZK103.K370.0</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25">
      <c r="A1172" t="s">
        <v>1703</v>
      </c>
      <c r="B1172" t="str">
        <f t="shared" si="55"/>
        <v>ZK103.K371.0</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25">
      <c r="A1173" t="s">
        <v>1704</v>
      </c>
      <c r="B1173" t="str">
        <f t="shared" si="55"/>
        <v>ZK103.K372.0</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25">
      <c r="A1174" t="s">
        <v>1705</v>
      </c>
      <c r="B1174" t="str">
        <f t="shared" si="55"/>
        <v>ZK103.K373.0</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25">
      <c r="A1175" t="s">
        <v>1706</v>
      </c>
      <c r="B1175" t="str">
        <f t="shared" si="55"/>
        <v>ZK103.K374.0</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25">
      <c r="A1176" t="s">
        <v>1707</v>
      </c>
      <c r="B1176" t="str">
        <f t="shared" si="55"/>
        <v>ZK103.K375.0</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25">
      <c r="A1177" t="s">
        <v>1708</v>
      </c>
      <c r="B1177" t="str">
        <f t="shared" si="55"/>
        <v>ZK103.K376.0</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25">
      <c r="A1178" t="s">
        <v>1709</v>
      </c>
      <c r="B1178" t="str">
        <f t="shared" si="55"/>
        <v>ZK103.K377.0</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25">
      <c r="A1179" t="s">
        <v>1710</v>
      </c>
      <c r="B1179" t="str">
        <f t="shared" si="55"/>
        <v>ZK103.K378.0</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25">
      <c r="A1180" t="s">
        <v>1711</v>
      </c>
      <c r="B1180" t="str">
        <f t="shared" si="55"/>
        <v>ZK103.K379.0</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25">
      <c r="A1181" t="s">
        <v>1712</v>
      </c>
      <c r="B1181" t="str">
        <f t="shared" si="55"/>
        <v>ZK103.K380.0</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25">
      <c r="A1182" t="s">
        <v>1713</v>
      </c>
      <c r="B1182" t="str">
        <f t="shared" si="55"/>
        <v>ZK103.K381.0</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25">
      <c r="A1183" t="s">
        <v>1714</v>
      </c>
      <c r="B1183" t="str">
        <f t="shared" si="55"/>
        <v>ZK103.K382.0</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25">
      <c r="A1184" t="s">
        <v>1715</v>
      </c>
      <c r="B1184" t="str">
        <f t="shared" si="55"/>
        <v>ZK103.K383.0</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25">
      <c r="A1185" t="s">
        <v>1716</v>
      </c>
      <c r="B1185" t="str">
        <f t="shared" si="55"/>
        <v>ZK103.K384.0</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25">
      <c r="A1186" t="s">
        <v>1717</v>
      </c>
      <c r="B1186" t="str">
        <f t="shared" si="55"/>
        <v>ZK103.K385.0</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25">
      <c r="A1187" t="s">
        <v>1718</v>
      </c>
      <c r="B1187" t="str">
        <f t="shared" si="55"/>
        <v>ZK103.K386.0</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25">
      <c r="A1188" t="s">
        <v>1719</v>
      </c>
      <c r="B1188" t="str">
        <f t="shared" si="55"/>
        <v>ZK103.K387.0</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25">
      <c r="A1189" t="s">
        <v>1720</v>
      </c>
      <c r="B1189" t="str">
        <f t="shared" si="55"/>
        <v>ZK103.K388.0</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25">
      <c r="A1190" t="s">
        <v>1721</v>
      </c>
      <c r="B1190" t="str">
        <f t="shared" si="55"/>
        <v>ZK103.K389.0</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25">
      <c r="A1191" t="s">
        <v>1722</v>
      </c>
      <c r="B1191" t="str">
        <f t="shared" si="55"/>
        <v>ZK103.K390.0</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25">
      <c r="A1192" t="s">
        <v>1723</v>
      </c>
      <c r="B1192" t="str">
        <f t="shared" si="55"/>
        <v>ZK103.K391.0</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25">
      <c r="A1193" t="s">
        <v>1724</v>
      </c>
      <c r="B1193" t="str">
        <f t="shared" si="55"/>
        <v>ZK103.K392.0</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25">
      <c r="A1194" t="s">
        <v>1725</v>
      </c>
      <c r="B1194" t="str">
        <f t="shared" si="55"/>
        <v>ZK103.K393.0</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25">
      <c r="A1195" t="s">
        <v>1726</v>
      </c>
      <c r="B1195" t="str">
        <f t="shared" si="55"/>
        <v>ZK103.K394.0</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25">
      <c r="A1196" t="s">
        <v>1727</v>
      </c>
      <c r="B1196" t="str">
        <f t="shared" si="55"/>
        <v>ZK103.K395.0</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25">
      <c r="A1197" t="s">
        <v>1728</v>
      </c>
      <c r="B1197" t="str">
        <f t="shared" si="55"/>
        <v>ZK103.K396.0</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25">
      <c r="A1198" t="s">
        <v>1729</v>
      </c>
      <c r="B1198" t="str">
        <f t="shared" si="55"/>
        <v>ZK103.K397.0</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25">
      <c r="A1199" t="s">
        <v>1730</v>
      </c>
      <c r="B1199" t="str">
        <f t="shared" si="55"/>
        <v>ZK103.K398.0</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25">
      <c r="A1200" t="s">
        <v>1731</v>
      </c>
      <c r="B1200" t="str">
        <f t="shared" si="55"/>
        <v>ZK103.K399.0</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25">
      <c r="A1201" t="s">
        <v>1732</v>
      </c>
      <c r="B1201" t="str">
        <f t="shared" si="55"/>
        <v>ZK104.K100.0</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5.75" thickBot="1" x14ac:dyDescent="0.3">
      <c r="A1202" t="s">
        <v>1733</v>
      </c>
      <c r="B1202" t="str">
        <f t="shared" si="55"/>
        <v>ZK104.K101.0</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25">
      <c r="A1203" t="s">
        <v>1734</v>
      </c>
      <c r="B1203" t="str">
        <f t="shared" si="55"/>
        <v>ZK104.K102.0</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25">
      <c r="A1204" t="s">
        <v>1735</v>
      </c>
      <c r="B1204" t="str">
        <f t="shared" si="55"/>
        <v>ZK104.K103.0</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25">
      <c r="A1205" t="s">
        <v>1736</v>
      </c>
      <c r="B1205" t="str">
        <f t="shared" si="55"/>
        <v>ZK104.K104.0</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25">
      <c r="A1206" t="s">
        <v>1737</v>
      </c>
      <c r="B1206" t="str">
        <f t="shared" si="55"/>
        <v>ZK104.K105.0</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25">
      <c r="A1207" t="s">
        <v>1738</v>
      </c>
      <c r="B1207" t="str">
        <f t="shared" si="55"/>
        <v>ZK104.K106.0</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25">
      <c r="A1208" t="s">
        <v>1739</v>
      </c>
      <c r="B1208" t="str">
        <f t="shared" si="55"/>
        <v>ZK104.K107.0</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25">
      <c r="A1209" t="s">
        <v>1740</v>
      </c>
      <c r="B1209" t="str">
        <f t="shared" si="55"/>
        <v>ZK104.K108.0</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25">
      <c r="A1210" t="s">
        <v>1741</v>
      </c>
      <c r="B1210" t="str">
        <f t="shared" si="55"/>
        <v>ZK104.K109.0</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25">
      <c r="A1211" t="s">
        <v>1742</v>
      </c>
      <c r="B1211" t="str">
        <f t="shared" si="55"/>
        <v>ZK104.K110.0</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25">
      <c r="A1212" t="s">
        <v>1743</v>
      </c>
      <c r="B1212" t="str">
        <f t="shared" si="55"/>
        <v>ZK104.K111.0</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25">
      <c r="A1213" t="s">
        <v>1744</v>
      </c>
      <c r="B1213" t="str">
        <f t="shared" si="55"/>
        <v>ZK104.K112.0</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25">
      <c r="A1214" t="s">
        <v>1745</v>
      </c>
      <c r="B1214" t="str">
        <f t="shared" si="55"/>
        <v>ZK104.K113.0</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25">
      <c r="A1215" t="s">
        <v>1746</v>
      </c>
      <c r="B1215" t="str">
        <f t="shared" si="55"/>
        <v>ZK104.K114.0</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25">
      <c r="A1216" t="s">
        <v>1747</v>
      </c>
      <c r="B1216" t="str">
        <f t="shared" si="55"/>
        <v>ZK104.K115.0</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25">
      <c r="A1217" t="s">
        <v>1748</v>
      </c>
      <c r="B1217" t="str">
        <f t="shared" si="55"/>
        <v>ZK104.K116.0</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25">
      <c r="A1218" t="s">
        <v>1749</v>
      </c>
      <c r="B1218" t="str">
        <f t="shared" si="55"/>
        <v>ZK104.K117.0</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25">
      <c r="A1219" t="s">
        <v>1750</v>
      </c>
      <c r="B1219" t="str">
        <f t="shared" ref="B1219:B1282" si="58">+A1219&amp;"."&amp;$A$1</f>
        <v>ZK104.K118.0</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ZK104.K119.0</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25">
      <c r="A1221" t="s">
        <v>1752</v>
      </c>
      <c r="B1221" t="str">
        <f t="shared" si="58"/>
        <v>ZK104.K120.0</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25">
      <c r="A1222" t="s">
        <v>1753</v>
      </c>
      <c r="B1222" t="str">
        <f t="shared" si="58"/>
        <v>ZK104.K121.0</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25">
      <c r="A1223" t="s">
        <v>1754</v>
      </c>
      <c r="B1223" t="str">
        <f t="shared" si="58"/>
        <v>ZK104.K122.0</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25">
      <c r="A1224" t="s">
        <v>1755</v>
      </c>
      <c r="B1224" t="str">
        <f t="shared" si="58"/>
        <v>ZK104.K123.0</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25">
      <c r="A1225" t="s">
        <v>1756</v>
      </c>
      <c r="B1225" t="str">
        <f t="shared" si="58"/>
        <v>ZK104.K124.0</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25">
      <c r="A1226" t="s">
        <v>1757</v>
      </c>
      <c r="B1226" t="str">
        <f t="shared" si="58"/>
        <v>ZK104.K125.0</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25">
      <c r="A1227" t="s">
        <v>1758</v>
      </c>
      <c r="B1227" t="str">
        <f t="shared" si="58"/>
        <v>ZK104.K126.0</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25">
      <c r="A1228" t="s">
        <v>1759</v>
      </c>
      <c r="B1228" t="str">
        <f t="shared" si="58"/>
        <v>ZK104.K127.0</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25">
      <c r="A1229" t="s">
        <v>1760</v>
      </c>
      <c r="B1229" t="str">
        <f t="shared" si="58"/>
        <v>ZK104.K128.0</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25">
      <c r="A1230" t="s">
        <v>1761</v>
      </c>
      <c r="B1230" t="str">
        <f t="shared" si="58"/>
        <v>ZK104.K129.0</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25">
      <c r="A1231" t="s">
        <v>1762</v>
      </c>
      <c r="B1231" t="str">
        <f t="shared" si="58"/>
        <v>ZK104.K130.0</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25">
      <c r="A1232" t="s">
        <v>1763</v>
      </c>
      <c r="B1232" t="str">
        <f t="shared" si="58"/>
        <v>ZK104.K131.0</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25">
      <c r="A1233" t="s">
        <v>1764</v>
      </c>
      <c r="B1233" t="str">
        <f t="shared" si="58"/>
        <v>ZK104.K132.0</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25">
      <c r="A1234" t="s">
        <v>1765</v>
      </c>
      <c r="B1234" t="str">
        <f t="shared" si="58"/>
        <v>ZK104.K133.0</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25">
      <c r="A1235" t="s">
        <v>1766</v>
      </c>
      <c r="B1235" t="str">
        <f t="shared" si="58"/>
        <v>ZK104.K134.0</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25">
      <c r="A1236" t="s">
        <v>1767</v>
      </c>
      <c r="B1236" t="str">
        <f t="shared" si="58"/>
        <v>ZK104.K135.0</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25">
      <c r="A1237" t="s">
        <v>1768</v>
      </c>
      <c r="B1237" t="str">
        <f t="shared" si="58"/>
        <v>ZK104.K136.0</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25">
      <c r="A1238" t="s">
        <v>1769</v>
      </c>
      <c r="B1238" t="str">
        <f t="shared" si="58"/>
        <v>ZK104.K137.0</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25">
      <c r="A1239" t="s">
        <v>1770</v>
      </c>
      <c r="B1239" t="str">
        <f t="shared" si="58"/>
        <v>ZK104.K138.0</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25">
      <c r="A1240" t="s">
        <v>1771</v>
      </c>
      <c r="B1240" t="str">
        <f t="shared" si="58"/>
        <v>ZK104.K139.0</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25">
      <c r="A1241" t="s">
        <v>1772</v>
      </c>
      <c r="B1241" t="str">
        <f t="shared" si="58"/>
        <v>ZK104.K140.0</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25">
      <c r="A1242" t="s">
        <v>1773</v>
      </c>
      <c r="B1242" t="str">
        <f t="shared" si="58"/>
        <v>ZK104.K141.0</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25">
      <c r="A1243" t="s">
        <v>1774</v>
      </c>
      <c r="B1243" t="str">
        <f t="shared" si="58"/>
        <v>ZK104.K142.0</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25">
      <c r="A1244" t="s">
        <v>1775</v>
      </c>
      <c r="B1244" t="str">
        <f t="shared" si="58"/>
        <v>ZK104.K143.0</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25">
      <c r="A1245" t="s">
        <v>1776</v>
      </c>
      <c r="B1245" t="str">
        <f t="shared" si="58"/>
        <v>ZK104.K144.0</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25">
      <c r="A1246" t="s">
        <v>1777</v>
      </c>
      <c r="B1246" t="str">
        <f t="shared" si="58"/>
        <v>ZK104.K145.0</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25">
      <c r="A1247" t="s">
        <v>1778</v>
      </c>
      <c r="B1247" t="str">
        <f t="shared" si="58"/>
        <v>ZK104.K146.0</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25">
      <c r="A1248" t="s">
        <v>1779</v>
      </c>
      <c r="B1248" t="str">
        <f t="shared" si="58"/>
        <v>ZK104.K147.0</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25">
      <c r="A1249" t="s">
        <v>1780</v>
      </c>
      <c r="B1249" t="str">
        <f t="shared" si="58"/>
        <v>ZK104.K148.0</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25">
      <c r="A1250" t="s">
        <v>1781</v>
      </c>
      <c r="B1250" t="str">
        <f t="shared" si="58"/>
        <v>ZK104.K149.0</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25">
      <c r="A1251" t="s">
        <v>1782</v>
      </c>
      <c r="B1251" t="str">
        <f t="shared" si="58"/>
        <v>ZK104.K150.0</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25">
      <c r="A1252" t="s">
        <v>1783</v>
      </c>
      <c r="B1252" t="str">
        <f t="shared" si="58"/>
        <v>ZK104.K151.0</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25">
      <c r="A1253" t="s">
        <v>1784</v>
      </c>
      <c r="B1253" t="str">
        <f t="shared" si="58"/>
        <v>ZK104.K152.0</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25">
      <c r="A1254" t="s">
        <v>1785</v>
      </c>
      <c r="B1254" t="str">
        <f t="shared" si="58"/>
        <v>ZK104.K153.0</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25">
      <c r="A1255" t="s">
        <v>1786</v>
      </c>
      <c r="B1255" t="str">
        <f t="shared" si="58"/>
        <v>ZK104.K154.0</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25">
      <c r="A1256" t="s">
        <v>1787</v>
      </c>
      <c r="B1256" t="str">
        <f t="shared" si="58"/>
        <v>ZK104.K155.0</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25">
      <c r="A1257" t="s">
        <v>1788</v>
      </c>
      <c r="B1257" t="str">
        <f t="shared" si="58"/>
        <v>ZK104.K156.0</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25">
      <c r="A1258" t="s">
        <v>1789</v>
      </c>
      <c r="B1258" t="str">
        <f t="shared" si="58"/>
        <v>ZK104.K157.0</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25">
      <c r="A1259" t="s">
        <v>1790</v>
      </c>
      <c r="B1259" t="str">
        <f t="shared" si="58"/>
        <v>ZK104.K158.0</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25">
      <c r="A1260" t="s">
        <v>1791</v>
      </c>
      <c r="B1260" t="str">
        <f t="shared" si="58"/>
        <v>ZK104.K159.0</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25">
      <c r="A1261" t="s">
        <v>1792</v>
      </c>
      <c r="B1261" t="str">
        <f t="shared" si="58"/>
        <v>ZK104.K160.0</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25">
      <c r="A1262" t="s">
        <v>1793</v>
      </c>
      <c r="B1262" t="str">
        <f t="shared" si="58"/>
        <v>ZK104.K161.0</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25">
      <c r="A1263" t="s">
        <v>1794</v>
      </c>
      <c r="B1263" t="str">
        <f t="shared" si="58"/>
        <v>ZK104.K162.0</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25">
      <c r="A1264" t="s">
        <v>1795</v>
      </c>
      <c r="B1264" t="str">
        <f t="shared" si="58"/>
        <v>ZK104.K163.0</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25">
      <c r="A1265" t="s">
        <v>1796</v>
      </c>
      <c r="B1265" t="str">
        <f t="shared" si="58"/>
        <v>ZK104.K164.0</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25">
      <c r="A1266" t="s">
        <v>1797</v>
      </c>
      <c r="B1266" t="str">
        <f t="shared" si="58"/>
        <v>ZK104.K165.0</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25">
      <c r="A1267" t="s">
        <v>1798</v>
      </c>
      <c r="B1267" t="str">
        <f t="shared" si="58"/>
        <v>ZK104.K166.0</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25">
      <c r="A1268" t="s">
        <v>1799</v>
      </c>
      <c r="B1268" t="str">
        <f t="shared" si="58"/>
        <v>ZK104.K167.0</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25">
      <c r="A1269" t="s">
        <v>1800</v>
      </c>
      <c r="B1269" t="str">
        <f t="shared" si="58"/>
        <v>ZK104.K168.0</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25">
      <c r="A1270" t="s">
        <v>1801</v>
      </c>
      <c r="B1270" t="str">
        <f t="shared" si="58"/>
        <v>ZK104.K169.0</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25">
      <c r="A1271" t="s">
        <v>1802</v>
      </c>
      <c r="B1271" t="str">
        <f t="shared" si="58"/>
        <v>ZK104.K170.0</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25">
      <c r="A1272" t="s">
        <v>1803</v>
      </c>
      <c r="B1272" t="str">
        <f t="shared" si="58"/>
        <v>ZK104.K171.0</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25">
      <c r="A1273" t="s">
        <v>1804</v>
      </c>
      <c r="B1273" t="str">
        <f t="shared" si="58"/>
        <v>ZK104.K172.0</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25">
      <c r="A1274" t="s">
        <v>1805</v>
      </c>
      <c r="B1274" t="str">
        <f t="shared" si="58"/>
        <v>ZK104.K173.0</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25">
      <c r="A1275" t="s">
        <v>1806</v>
      </c>
      <c r="B1275" t="str">
        <f t="shared" si="58"/>
        <v>ZK104.K174.0</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25">
      <c r="A1276" t="s">
        <v>1807</v>
      </c>
      <c r="B1276" t="str">
        <f t="shared" si="58"/>
        <v>ZK104.K175.0</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25">
      <c r="A1277" t="s">
        <v>1808</v>
      </c>
      <c r="B1277" t="str">
        <f t="shared" si="58"/>
        <v>ZK104.K176.0</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25">
      <c r="A1278" t="s">
        <v>1809</v>
      </c>
      <c r="B1278" t="str">
        <f t="shared" si="58"/>
        <v>ZK104.K177.0</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25">
      <c r="A1279" t="s">
        <v>1810</v>
      </c>
      <c r="B1279" t="str">
        <f t="shared" si="58"/>
        <v>ZK104.K178.0</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25">
      <c r="A1280" t="s">
        <v>1811</v>
      </c>
      <c r="B1280" t="str">
        <f t="shared" si="58"/>
        <v>ZK104.K179.0</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25">
      <c r="A1281" t="s">
        <v>1812</v>
      </c>
      <c r="B1281" t="str">
        <f t="shared" si="58"/>
        <v>ZK104.K180.0</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25">
      <c r="A1282" t="s">
        <v>1813</v>
      </c>
      <c r="B1282" t="str">
        <f t="shared" si="58"/>
        <v>ZK104.K181.0</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25">
      <c r="A1283" t="s">
        <v>1814</v>
      </c>
      <c r="B1283" t="str">
        <f t="shared" ref="B1283:B1346" si="61">+A1283&amp;"."&amp;$A$1</f>
        <v>ZK104.K182.0</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ZK104.K183.0</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25">
      <c r="A1285" t="s">
        <v>1816</v>
      </c>
      <c r="B1285" t="str">
        <f t="shared" si="61"/>
        <v>ZK104.K184.0</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25">
      <c r="A1286" t="s">
        <v>1817</v>
      </c>
      <c r="B1286" t="str">
        <f t="shared" si="61"/>
        <v>ZK104.K185.0</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25">
      <c r="A1287" t="s">
        <v>1818</v>
      </c>
      <c r="B1287" t="str">
        <f t="shared" si="61"/>
        <v>ZK104.K186.0</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25">
      <c r="A1288" t="s">
        <v>1819</v>
      </c>
      <c r="B1288" t="str">
        <f t="shared" si="61"/>
        <v>ZK104.K187.0</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25">
      <c r="A1289" t="s">
        <v>1820</v>
      </c>
      <c r="B1289" t="str">
        <f t="shared" si="61"/>
        <v>ZK104.K188.0</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25">
      <c r="A1290" t="s">
        <v>1821</v>
      </c>
      <c r="B1290" t="str">
        <f t="shared" si="61"/>
        <v>ZK104.K189.0</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25">
      <c r="A1291" t="s">
        <v>1822</v>
      </c>
      <c r="B1291" t="str">
        <f t="shared" si="61"/>
        <v>ZK104.K190.0</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25">
      <c r="A1292" t="s">
        <v>1823</v>
      </c>
      <c r="B1292" t="str">
        <f t="shared" si="61"/>
        <v>ZK104.K191.0</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25">
      <c r="A1293" t="s">
        <v>1824</v>
      </c>
      <c r="B1293" t="str">
        <f t="shared" si="61"/>
        <v>ZK104.K192.0</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25">
      <c r="A1294" t="s">
        <v>1825</v>
      </c>
      <c r="B1294" t="str">
        <f t="shared" si="61"/>
        <v>ZK104.K193.0</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25">
      <c r="A1295" t="s">
        <v>1826</v>
      </c>
      <c r="B1295" t="str">
        <f t="shared" si="61"/>
        <v>ZK104.K194.0</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25">
      <c r="A1296" t="s">
        <v>1827</v>
      </c>
      <c r="B1296" t="str">
        <f t="shared" si="61"/>
        <v>ZK104.K195.0</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25">
      <c r="A1297" t="s">
        <v>1828</v>
      </c>
      <c r="B1297" t="str">
        <f t="shared" si="61"/>
        <v>ZK104.K196.0</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25">
      <c r="A1298" t="s">
        <v>1829</v>
      </c>
      <c r="B1298" t="str">
        <f t="shared" si="61"/>
        <v>ZK104.K197.0</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25">
      <c r="A1299" t="s">
        <v>1830</v>
      </c>
      <c r="B1299" t="str">
        <f t="shared" si="61"/>
        <v>ZK104.K198.0</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25">
      <c r="A1300" t="s">
        <v>1831</v>
      </c>
      <c r="B1300" t="str">
        <f t="shared" si="61"/>
        <v>ZK104.K199.0</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25">
      <c r="A1301" t="s">
        <v>1832</v>
      </c>
      <c r="B1301" t="str">
        <f t="shared" si="61"/>
        <v>ZK104.K200.0</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5.75" thickBot="1" x14ac:dyDescent="0.3">
      <c r="A1302" t="s">
        <v>1833</v>
      </c>
      <c r="B1302" t="str">
        <f t="shared" si="61"/>
        <v>ZK104.K201.0</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25">
      <c r="A1303" t="s">
        <v>1834</v>
      </c>
      <c r="B1303" t="str">
        <f t="shared" si="61"/>
        <v>ZK104.K202.0</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25">
      <c r="A1304" t="s">
        <v>1835</v>
      </c>
      <c r="B1304" t="str">
        <f t="shared" si="61"/>
        <v>ZK104.K203.0</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25">
      <c r="A1305" t="s">
        <v>1836</v>
      </c>
      <c r="B1305" t="str">
        <f t="shared" si="61"/>
        <v>ZK104.K204.0</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25">
      <c r="A1306" t="s">
        <v>1837</v>
      </c>
      <c r="B1306" t="str">
        <f t="shared" si="61"/>
        <v>ZK104.K205.0</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25">
      <c r="A1307" t="s">
        <v>1838</v>
      </c>
      <c r="B1307" t="str">
        <f t="shared" si="61"/>
        <v>ZK104.K206.0</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25">
      <c r="A1308" t="s">
        <v>1839</v>
      </c>
      <c r="B1308" t="str">
        <f t="shared" si="61"/>
        <v>ZK104.K207.0</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25">
      <c r="A1309" t="s">
        <v>1840</v>
      </c>
      <c r="B1309" t="str">
        <f t="shared" si="61"/>
        <v>ZK104.K208.0</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25">
      <c r="A1310" t="s">
        <v>1841</v>
      </c>
      <c r="B1310" t="str">
        <f t="shared" si="61"/>
        <v>ZK104.K209.0</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25">
      <c r="A1311" t="s">
        <v>1842</v>
      </c>
      <c r="B1311" t="str">
        <f t="shared" si="61"/>
        <v>ZK104.K210.0</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25">
      <c r="A1312" t="s">
        <v>1843</v>
      </c>
      <c r="B1312" t="str">
        <f t="shared" si="61"/>
        <v>ZK104.K211.0</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25">
      <c r="A1313" t="s">
        <v>1844</v>
      </c>
      <c r="B1313" t="str">
        <f t="shared" si="61"/>
        <v>ZK104.K212.0</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25">
      <c r="A1314" t="s">
        <v>1845</v>
      </c>
      <c r="B1314" t="str">
        <f t="shared" si="61"/>
        <v>ZK104.K213.0</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25">
      <c r="A1315" t="s">
        <v>1846</v>
      </c>
      <c r="B1315" t="str">
        <f t="shared" si="61"/>
        <v>ZK104.K214.0</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25">
      <c r="A1316" t="s">
        <v>1847</v>
      </c>
      <c r="B1316" t="str">
        <f t="shared" si="61"/>
        <v>ZK104.K215.0</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25">
      <c r="A1317" t="s">
        <v>1848</v>
      </c>
      <c r="B1317" t="str">
        <f t="shared" si="61"/>
        <v>ZK104.K216.0</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25">
      <c r="A1318" t="s">
        <v>1849</v>
      </c>
      <c r="B1318" t="str">
        <f t="shared" si="61"/>
        <v>ZK104.K217.0</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25">
      <c r="A1319" t="s">
        <v>1850</v>
      </c>
      <c r="B1319" t="str">
        <f t="shared" si="61"/>
        <v>ZK104.K218.0</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25">
      <c r="A1320" t="s">
        <v>1851</v>
      </c>
      <c r="B1320" t="str">
        <f t="shared" si="61"/>
        <v>ZK104.K219.0</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25">
      <c r="A1321" t="s">
        <v>1852</v>
      </c>
      <c r="B1321" t="str">
        <f t="shared" si="61"/>
        <v>ZK104.K220.0</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25">
      <c r="A1322" t="s">
        <v>1853</v>
      </c>
      <c r="B1322" t="str">
        <f t="shared" si="61"/>
        <v>ZK104.K221.0</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25">
      <c r="A1323" t="s">
        <v>1854</v>
      </c>
      <c r="B1323" t="str">
        <f t="shared" si="61"/>
        <v>ZK104.K222.0</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25">
      <c r="A1324" t="s">
        <v>1855</v>
      </c>
      <c r="B1324" t="str">
        <f t="shared" si="61"/>
        <v>ZK104.K223.0</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25">
      <c r="A1325" t="s">
        <v>1856</v>
      </c>
      <c r="B1325" t="str">
        <f t="shared" si="61"/>
        <v>ZK104.K224.0</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25">
      <c r="A1326" t="s">
        <v>1857</v>
      </c>
      <c r="B1326" t="str">
        <f t="shared" si="61"/>
        <v>ZK104.K225.0</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25">
      <c r="A1327" t="s">
        <v>1858</v>
      </c>
      <c r="B1327" t="str">
        <f t="shared" si="61"/>
        <v>ZK104.K226.0</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25">
      <c r="A1328" t="s">
        <v>1859</v>
      </c>
      <c r="B1328" t="str">
        <f t="shared" si="61"/>
        <v>ZK104.K227.0</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25">
      <c r="A1329" t="s">
        <v>1860</v>
      </c>
      <c r="B1329" t="str">
        <f t="shared" si="61"/>
        <v>ZK104.K228.0</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25">
      <c r="A1330" t="s">
        <v>1861</v>
      </c>
      <c r="B1330" t="str">
        <f t="shared" si="61"/>
        <v>ZK104.K229.0</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25">
      <c r="A1331" t="s">
        <v>1862</v>
      </c>
      <c r="B1331" t="str">
        <f t="shared" si="61"/>
        <v>ZK104.K230.0</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25">
      <c r="A1332" t="s">
        <v>1863</v>
      </c>
      <c r="B1332" t="str">
        <f t="shared" si="61"/>
        <v>ZK104.K231.0</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25">
      <c r="A1333" t="s">
        <v>1864</v>
      </c>
      <c r="B1333" t="str">
        <f t="shared" si="61"/>
        <v>ZK104.K232.0</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25">
      <c r="A1334" t="s">
        <v>1865</v>
      </c>
      <c r="B1334" t="str">
        <f t="shared" si="61"/>
        <v>ZK104.K233.0</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25">
      <c r="A1335" t="s">
        <v>1866</v>
      </c>
      <c r="B1335" t="str">
        <f t="shared" si="61"/>
        <v>ZK104.K234.0</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25">
      <c r="A1336" t="s">
        <v>1867</v>
      </c>
      <c r="B1336" t="str">
        <f t="shared" si="61"/>
        <v>ZK104.K235.0</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25">
      <c r="A1337" t="s">
        <v>1868</v>
      </c>
      <c r="B1337" t="str">
        <f t="shared" si="61"/>
        <v>ZK104.K236.0</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25">
      <c r="A1338" t="s">
        <v>1869</v>
      </c>
      <c r="B1338" t="str">
        <f t="shared" si="61"/>
        <v>ZK104.K237.0</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25">
      <c r="A1339" t="s">
        <v>1870</v>
      </c>
      <c r="B1339" t="str">
        <f t="shared" si="61"/>
        <v>ZK104.K238.0</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25">
      <c r="A1340" t="s">
        <v>1871</v>
      </c>
      <c r="B1340" t="str">
        <f t="shared" si="61"/>
        <v>ZK104.K239.0</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25">
      <c r="A1341" t="s">
        <v>1872</v>
      </c>
      <c r="B1341" t="str">
        <f t="shared" si="61"/>
        <v>ZK104.K240.0</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25">
      <c r="A1342" t="s">
        <v>1873</v>
      </c>
      <c r="B1342" t="str">
        <f t="shared" si="61"/>
        <v>ZK104.K241.0</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25">
      <c r="A1343" t="s">
        <v>1874</v>
      </c>
      <c r="B1343" t="str">
        <f t="shared" si="61"/>
        <v>ZK104.K242.0</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25">
      <c r="A1344" t="s">
        <v>1875</v>
      </c>
      <c r="B1344" t="str">
        <f t="shared" si="61"/>
        <v>ZK104.K243.0</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25">
      <c r="A1345" t="s">
        <v>1876</v>
      </c>
      <c r="B1345" t="str">
        <f t="shared" si="61"/>
        <v>ZK104.K244.0</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25">
      <c r="A1346" t="s">
        <v>1877</v>
      </c>
      <c r="B1346" t="str">
        <f t="shared" si="61"/>
        <v>ZK104.K245.0</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25">
      <c r="A1347" t="s">
        <v>1878</v>
      </c>
      <c r="B1347" t="str">
        <f t="shared" ref="B1347:B1410" si="64">+A1347&amp;"."&amp;$A$1</f>
        <v>ZK104.K246.0</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ZK104.K247.0</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25">
      <c r="A1349" t="s">
        <v>1880</v>
      </c>
      <c r="B1349" t="str">
        <f t="shared" si="64"/>
        <v>ZK104.K248.0</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25">
      <c r="A1350" t="s">
        <v>1881</v>
      </c>
      <c r="B1350" t="str">
        <f t="shared" si="64"/>
        <v>ZK104.K249.0</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25">
      <c r="A1351" t="s">
        <v>1882</v>
      </c>
      <c r="B1351" t="str">
        <f t="shared" si="64"/>
        <v>ZK104.K250.0</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25">
      <c r="A1352" t="s">
        <v>1883</v>
      </c>
      <c r="B1352" t="str">
        <f t="shared" si="64"/>
        <v>ZK104.K251.0</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25">
      <c r="A1353" t="s">
        <v>1884</v>
      </c>
      <c r="B1353" t="str">
        <f t="shared" si="64"/>
        <v>ZK104.K252.0</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25">
      <c r="A1354" t="s">
        <v>1885</v>
      </c>
      <c r="B1354" t="str">
        <f t="shared" si="64"/>
        <v>ZK104.K253.0</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25">
      <c r="A1355" t="s">
        <v>1886</v>
      </c>
      <c r="B1355" t="str">
        <f t="shared" si="64"/>
        <v>ZK104.K254.0</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25">
      <c r="A1356" t="s">
        <v>1887</v>
      </c>
      <c r="B1356" t="str">
        <f t="shared" si="64"/>
        <v>ZK104.K255.0</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25">
      <c r="A1357" t="s">
        <v>1888</v>
      </c>
      <c r="B1357" t="str">
        <f t="shared" si="64"/>
        <v>ZK104.K256.0</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25">
      <c r="A1358" t="s">
        <v>1889</v>
      </c>
      <c r="B1358" t="str">
        <f t="shared" si="64"/>
        <v>ZK104.K257.0</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25">
      <c r="A1359" t="s">
        <v>1890</v>
      </c>
      <c r="B1359" t="str">
        <f t="shared" si="64"/>
        <v>ZK104.K258.0</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25">
      <c r="A1360" t="s">
        <v>1891</v>
      </c>
      <c r="B1360" t="str">
        <f t="shared" si="64"/>
        <v>ZK104.K259.0</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25">
      <c r="A1361" t="s">
        <v>1892</v>
      </c>
      <c r="B1361" t="str">
        <f t="shared" si="64"/>
        <v>ZK104.K260.0</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25">
      <c r="A1362" t="s">
        <v>1893</v>
      </c>
      <c r="B1362" t="str">
        <f t="shared" si="64"/>
        <v>ZK104.K261.0</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25">
      <c r="A1363" t="s">
        <v>1894</v>
      </c>
      <c r="B1363" t="str">
        <f t="shared" si="64"/>
        <v>ZK104.K262.0</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25">
      <c r="A1364" t="s">
        <v>1895</v>
      </c>
      <c r="B1364" t="str">
        <f t="shared" si="64"/>
        <v>ZK104.K263.0</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25">
      <c r="A1365" t="s">
        <v>1896</v>
      </c>
      <c r="B1365" t="str">
        <f t="shared" si="64"/>
        <v>ZK104.K264.0</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25">
      <c r="A1366" t="s">
        <v>1897</v>
      </c>
      <c r="B1366" t="str">
        <f t="shared" si="64"/>
        <v>ZK104.K265.0</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25">
      <c r="A1367" t="s">
        <v>1898</v>
      </c>
      <c r="B1367" t="str">
        <f t="shared" si="64"/>
        <v>ZK104.K266.0</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25">
      <c r="A1368" t="s">
        <v>1899</v>
      </c>
      <c r="B1368" t="str">
        <f t="shared" si="64"/>
        <v>ZK104.K267.0</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25">
      <c r="A1369" t="s">
        <v>1900</v>
      </c>
      <c r="B1369" t="str">
        <f t="shared" si="64"/>
        <v>ZK104.K268.0</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25">
      <c r="A1370" t="s">
        <v>1901</v>
      </c>
      <c r="B1370" t="str">
        <f t="shared" si="64"/>
        <v>ZK104.K269.0</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25">
      <c r="A1371" t="s">
        <v>1902</v>
      </c>
      <c r="B1371" t="str">
        <f t="shared" si="64"/>
        <v>ZK104.K270.0</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25">
      <c r="A1372" t="s">
        <v>1903</v>
      </c>
      <c r="B1372" t="str">
        <f t="shared" si="64"/>
        <v>ZK104.K271.0</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25">
      <c r="A1373" t="s">
        <v>1904</v>
      </c>
      <c r="B1373" t="str">
        <f t="shared" si="64"/>
        <v>ZK104.K272.0</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25">
      <c r="A1374" t="s">
        <v>1905</v>
      </c>
      <c r="B1374" t="str">
        <f t="shared" si="64"/>
        <v>ZK104.K273.0</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25">
      <c r="A1375" t="s">
        <v>1906</v>
      </c>
      <c r="B1375" t="str">
        <f t="shared" si="64"/>
        <v>ZK104.K274.0</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25">
      <c r="A1376" t="s">
        <v>1907</v>
      </c>
      <c r="B1376" t="str">
        <f t="shared" si="64"/>
        <v>ZK104.K275.0</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25">
      <c r="A1377" t="s">
        <v>1908</v>
      </c>
      <c r="B1377" t="str">
        <f t="shared" si="64"/>
        <v>ZK104.K276.0</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25">
      <c r="A1378" t="s">
        <v>1909</v>
      </c>
      <c r="B1378" t="str">
        <f t="shared" si="64"/>
        <v>ZK104.K277.0</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25">
      <c r="A1379" t="s">
        <v>1910</v>
      </c>
      <c r="B1379" t="str">
        <f t="shared" si="64"/>
        <v>ZK104.K278.0</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25">
      <c r="A1380" t="s">
        <v>1911</v>
      </c>
      <c r="B1380" t="str">
        <f t="shared" si="64"/>
        <v>ZK104.K279.0</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25">
      <c r="A1381" t="s">
        <v>1912</v>
      </c>
      <c r="B1381" t="str">
        <f t="shared" si="64"/>
        <v>ZK104.K280.0</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25">
      <c r="A1382" t="s">
        <v>1913</v>
      </c>
      <c r="B1382" t="str">
        <f t="shared" si="64"/>
        <v>ZK104.K281.0</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25">
      <c r="A1383" t="s">
        <v>1914</v>
      </c>
      <c r="B1383" t="str">
        <f t="shared" si="64"/>
        <v>ZK104.K282.0</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25">
      <c r="A1384" t="s">
        <v>1915</v>
      </c>
      <c r="B1384" t="str">
        <f t="shared" si="64"/>
        <v>ZK104.K283.0</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25">
      <c r="A1385" t="s">
        <v>1916</v>
      </c>
      <c r="B1385" t="str">
        <f t="shared" si="64"/>
        <v>ZK104.K284.0</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25">
      <c r="A1386" t="s">
        <v>1917</v>
      </c>
      <c r="B1386" t="str">
        <f t="shared" si="64"/>
        <v>ZK104.K285.0</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25">
      <c r="A1387" t="s">
        <v>1918</v>
      </c>
      <c r="B1387" t="str">
        <f t="shared" si="64"/>
        <v>ZK104.K286.0</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25">
      <c r="A1388" t="s">
        <v>1919</v>
      </c>
      <c r="B1388" t="str">
        <f t="shared" si="64"/>
        <v>ZK104.K287.0</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25">
      <c r="A1389" t="s">
        <v>1920</v>
      </c>
      <c r="B1389" t="str">
        <f t="shared" si="64"/>
        <v>ZK104.K288.0</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25">
      <c r="A1390" t="s">
        <v>1921</v>
      </c>
      <c r="B1390" t="str">
        <f t="shared" si="64"/>
        <v>ZK104.K289.0</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25">
      <c r="A1391" t="s">
        <v>1922</v>
      </c>
      <c r="B1391" t="str">
        <f t="shared" si="64"/>
        <v>ZK104.K290.0</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25">
      <c r="A1392" t="s">
        <v>1923</v>
      </c>
      <c r="B1392" t="str">
        <f t="shared" si="64"/>
        <v>ZK104.K291.0</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25">
      <c r="A1393" t="s">
        <v>1924</v>
      </c>
      <c r="B1393" t="str">
        <f t="shared" si="64"/>
        <v>ZK104.K292.0</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25">
      <c r="A1394" t="s">
        <v>1925</v>
      </c>
      <c r="B1394" t="str">
        <f t="shared" si="64"/>
        <v>ZK104.K293.0</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25">
      <c r="A1395" t="s">
        <v>1926</v>
      </c>
      <c r="B1395" t="str">
        <f t="shared" si="64"/>
        <v>ZK104.K294.0</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25">
      <c r="A1396" t="s">
        <v>1927</v>
      </c>
      <c r="B1396" t="str">
        <f t="shared" si="64"/>
        <v>ZK104.K295.0</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25">
      <c r="A1397" t="s">
        <v>1928</v>
      </c>
      <c r="B1397" t="str">
        <f t="shared" si="64"/>
        <v>ZK104.K296.0</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25">
      <c r="A1398" t="s">
        <v>1929</v>
      </c>
      <c r="B1398" t="str">
        <f t="shared" si="64"/>
        <v>ZK104.K297.0</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25">
      <c r="A1399" t="s">
        <v>1930</v>
      </c>
      <c r="B1399" t="str">
        <f t="shared" si="64"/>
        <v>ZK104.K298.0</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25">
      <c r="A1400" t="s">
        <v>1931</v>
      </c>
      <c r="B1400" t="str">
        <f t="shared" si="64"/>
        <v>ZK104.K299.0</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25">
      <c r="A1401" t="s">
        <v>1932</v>
      </c>
      <c r="B1401" t="str">
        <f t="shared" si="64"/>
        <v>ZK104.K300.0</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5.75" thickBot="1" x14ac:dyDescent="0.3">
      <c r="A1402" t="s">
        <v>1933</v>
      </c>
      <c r="B1402" t="str">
        <f t="shared" si="64"/>
        <v>ZK104.K301.0</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25">
      <c r="A1403" t="s">
        <v>1934</v>
      </c>
      <c r="B1403" t="str">
        <f t="shared" si="64"/>
        <v>ZK104.K302.0</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25">
      <c r="A1404" t="s">
        <v>1935</v>
      </c>
      <c r="B1404" t="str">
        <f t="shared" si="64"/>
        <v>ZK104.K303.0</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25">
      <c r="A1405" t="s">
        <v>1936</v>
      </c>
      <c r="B1405" t="str">
        <f t="shared" si="64"/>
        <v>ZK104.K304.0</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25">
      <c r="A1406" t="s">
        <v>1937</v>
      </c>
      <c r="B1406" t="str">
        <f t="shared" si="64"/>
        <v>ZK104.K305.0</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25">
      <c r="A1407" t="s">
        <v>1938</v>
      </c>
      <c r="B1407" t="str">
        <f t="shared" si="64"/>
        <v>ZK104.K306.0</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25">
      <c r="A1408" t="s">
        <v>1939</v>
      </c>
      <c r="B1408" t="str">
        <f t="shared" si="64"/>
        <v>ZK104.K307.0</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25">
      <c r="A1409" t="s">
        <v>1940</v>
      </c>
      <c r="B1409" t="str">
        <f t="shared" si="64"/>
        <v>ZK104.K308.0</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25">
      <c r="A1410" t="s">
        <v>1941</v>
      </c>
      <c r="B1410" t="str">
        <f t="shared" si="64"/>
        <v>ZK104.K309.0</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25">
      <c r="A1411" t="s">
        <v>1942</v>
      </c>
      <c r="B1411" t="str">
        <f t="shared" ref="B1411:B1474" si="67">+A1411&amp;"."&amp;$A$1</f>
        <v>ZK104.K310.0</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ZK104.K311.0</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25">
      <c r="A1413" t="s">
        <v>1944</v>
      </c>
      <c r="B1413" t="str">
        <f t="shared" si="67"/>
        <v>ZK104.K312.0</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25">
      <c r="A1414" t="s">
        <v>1945</v>
      </c>
      <c r="B1414" t="str">
        <f t="shared" si="67"/>
        <v>ZK104.K313.0</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25">
      <c r="A1415" t="s">
        <v>1946</v>
      </c>
      <c r="B1415" t="str">
        <f t="shared" si="67"/>
        <v>ZK104.K314.0</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25">
      <c r="A1416" t="s">
        <v>1947</v>
      </c>
      <c r="B1416" t="str">
        <f t="shared" si="67"/>
        <v>ZK104.K315.0</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25">
      <c r="A1417" t="s">
        <v>1948</v>
      </c>
      <c r="B1417" t="str">
        <f t="shared" si="67"/>
        <v>ZK104.K316.0</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25">
      <c r="A1418" t="s">
        <v>1949</v>
      </c>
      <c r="B1418" t="str">
        <f t="shared" si="67"/>
        <v>ZK104.K317.0</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25">
      <c r="A1419" t="s">
        <v>1950</v>
      </c>
      <c r="B1419" t="str">
        <f t="shared" si="67"/>
        <v>ZK104.K318.0</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25">
      <c r="A1420" t="s">
        <v>1951</v>
      </c>
      <c r="B1420" t="str">
        <f t="shared" si="67"/>
        <v>ZK104.K319.0</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25">
      <c r="A1421" t="s">
        <v>1952</v>
      </c>
      <c r="B1421" t="str">
        <f t="shared" si="67"/>
        <v>ZK104.K320.0</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25">
      <c r="A1422" t="s">
        <v>1953</v>
      </c>
      <c r="B1422" t="str">
        <f t="shared" si="67"/>
        <v>ZK104.K321.0</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25">
      <c r="A1423" t="s">
        <v>1954</v>
      </c>
      <c r="B1423" t="str">
        <f t="shared" si="67"/>
        <v>ZK104.K322.0</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25">
      <c r="A1424" t="s">
        <v>1955</v>
      </c>
      <c r="B1424" t="str">
        <f t="shared" si="67"/>
        <v>ZK104.K323.0</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25">
      <c r="A1425" t="s">
        <v>1956</v>
      </c>
      <c r="B1425" t="str">
        <f t="shared" si="67"/>
        <v>ZK104.K324.0</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25">
      <c r="A1426" t="s">
        <v>1957</v>
      </c>
      <c r="B1426" t="str">
        <f t="shared" si="67"/>
        <v>ZK104.K325.0</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25">
      <c r="A1427" t="s">
        <v>1958</v>
      </c>
      <c r="B1427" t="str">
        <f t="shared" si="67"/>
        <v>ZK104.K326.0</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25">
      <c r="A1428" t="s">
        <v>1959</v>
      </c>
      <c r="B1428" t="str">
        <f t="shared" si="67"/>
        <v>ZK104.K327.0</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25">
      <c r="A1429" t="s">
        <v>1960</v>
      </c>
      <c r="B1429" t="str">
        <f t="shared" si="67"/>
        <v>ZK104.K328.0</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25">
      <c r="A1430" t="s">
        <v>1961</v>
      </c>
      <c r="B1430" t="str">
        <f t="shared" si="67"/>
        <v>ZK104.K329.0</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25">
      <c r="A1431" t="s">
        <v>1962</v>
      </c>
      <c r="B1431" t="str">
        <f t="shared" si="67"/>
        <v>ZK104.K330.0</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25">
      <c r="A1432" t="s">
        <v>1963</v>
      </c>
      <c r="B1432" t="str">
        <f t="shared" si="67"/>
        <v>ZK104.K331.0</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25">
      <c r="A1433" t="s">
        <v>1964</v>
      </c>
      <c r="B1433" t="str">
        <f t="shared" si="67"/>
        <v>ZK104.K332.0</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25">
      <c r="A1434" t="s">
        <v>1965</v>
      </c>
      <c r="B1434" t="str">
        <f t="shared" si="67"/>
        <v>ZK104.K333.0</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25">
      <c r="A1435" t="s">
        <v>1966</v>
      </c>
      <c r="B1435" t="str">
        <f t="shared" si="67"/>
        <v>ZK104.K334.0</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25">
      <c r="A1436" t="s">
        <v>1967</v>
      </c>
      <c r="B1436" t="str">
        <f t="shared" si="67"/>
        <v>ZK104.K335.0</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25">
      <c r="A1437" t="s">
        <v>1968</v>
      </c>
      <c r="B1437" t="str">
        <f t="shared" si="67"/>
        <v>ZK104.K336.0</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25">
      <c r="A1438" t="s">
        <v>1969</v>
      </c>
      <c r="B1438" t="str">
        <f t="shared" si="67"/>
        <v>ZK104.K337.0</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25">
      <c r="A1439" t="s">
        <v>1970</v>
      </c>
      <c r="B1439" t="str">
        <f t="shared" si="67"/>
        <v>ZK104.K338.0</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25">
      <c r="A1440" t="s">
        <v>1971</v>
      </c>
      <c r="B1440" t="str">
        <f t="shared" si="67"/>
        <v>ZK104.K339.0</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25">
      <c r="A1441" t="s">
        <v>1972</v>
      </c>
      <c r="B1441" t="str">
        <f t="shared" si="67"/>
        <v>ZK104.K340.0</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25">
      <c r="A1442" t="s">
        <v>1973</v>
      </c>
      <c r="B1442" t="str">
        <f t="shared" si="67"/>
        <v>ZK104.K341.0</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25">
      <c r="A1443" t="s">
        <v>1974</v>
      </c>
      <c r="B1443" t="str">
        <f t="shared" si="67"/>
        <v>ZK104.K342.0</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25">
      <c r="A1444" t="s">
        <v>1975</v>
      </c>
      <c r="B1444" t="str">
        <f t="shared" si="67"/>
        <v>ZK104.K343.0</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25">
      <c r="A1445" t="s">
        <v>1976</v>
      </c>
      <c r="B1445" t="str">
        <f t="shared" si="67"/>
        <v>ZK104.K344.0</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25">
      <c r="A1446" t="s">
        <v>1977</v>
      </c>
      <c r="B1446" t="str">
        <f t="shared" si="67"/>
        <v>ZK104.K345.0</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25">
      <c r="A1447" t="s">
        <v>1978</v>
      </c>
      <c r="B1447" t="str">
        <f t="shared" si="67"/>
        <v>ZK104.K346.0</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25">
      <c r="A1448" t="s">
        <v>1979</v>
      </c>
      <c r="B1448" t="str">
        <f t="shared" si="67"/>
        <v>ZK104.K347.0</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25">
      <c r="A1449" t="s">
        <v>1980</v>
      </c>
      <c r="B1449" t="str">
        <f t="shared" si="67"/>
        <v>ZK104.K348.0</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25">
      <c r="A1450" t="s">
        <v>1981</v>
      </c>
      <c r="B1450" t="str">
        <f t="shared" si="67"/>
        <v>ZK104.K349.0</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25">
      <c r="A1451" t="s">
        <v>1982</v>
      </c>
      <c r="B1451" t="str">
        <f t="shared" si="67"/>
        <v>ZK104.K350.0</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25">
      <c r="A1452" t="s">
        <v>1983</v>
      </c>
      <c r="B1452" t="str">
        <f t="shared" si="67"/>
        <v>ZK104.K351.0</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25">
      <c r="A1453" t="s">
        <v>1984</v>
      </c>
      <c r="B1453" t="str">
        <f t="shared" si="67"/>
        <v>ZK104.K352.0</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25">
      <c r="A1454" t="s">
        <v>1985</v>
      </c>
      <c r="B1454" t="str">
        <f t="shared" si="67"/>
        <v>ZK104.K353.0</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25">
      <c r="A1455" t="s">
        <v>1986</v>
      </c>
      <c r="B1455" t="str">
        <f t="shared" si="67"/>
        <v>ZK104.K354.0</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25">
      <c r="A1456" t="s">
        <v>1987</v>
      </c>
      <c r="B1456" t="str">
        <f t="shared" si="67"/>
        <v>ZK104.K355.0</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25">
      <c r="A1457" t="s">
        <v>1988</v>
      </c>
      <c r="B1457" t="str">
        <f t="shared" si="67"/>
        <v>ZK104.K356.0</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25">
      <c r="A1458" t="s">
        <v>1989</v>
      </c>
      <c r="B1458" t="str">
        <f t="shared" si="67"/>
        <v>ZK104.K357.0</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25">
      <c r="A1459" t="s">
        <v>1990</v>
      </c>
      <c r="B1459" t="str">
        <f t="shared" si="67"/>
        <v>ZK104.K358.0</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25">
      <c r="A1460" t="s">
        <v>1991</v>
      </c>
      <c r="B1460" t="str">
        <f t="shared" si="67"/>
        <v>ZK104.K359.0</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25">
      <c r="A1461" t="s">
        <v>1992</v>
      </c>
      <c r="B1461" t="str">
        <f t="shared" si="67"/>
        <v>ZK104.K360.0</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25">
      <c r="A1462" t="s">
        <v>1993</v>
      </c>
      <c r="B1462" t="str">
        <f t="shared" si="67"/>
        <v>ZK104.K361.0</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25">
      <c r="A1463" t="s">
        <v>1994</v>
      </c>
      <c r="B1463" t="str">
        <f t="shared" si="67"/>
        <v>ZK104.K362.0</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25">
      <c r="A1464" t="s">
        <v>1995</v>
      </c>
      <c r="B1464" t="str">
        <f t="shared" si="67"/>
        <v>ZK104.K363.0</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25">
      <c r="A1465" t="s">
        <v>1996</v>
      </c>
      <c r="B1465" t="str">
        <f t="shared" si="67"/>
        <v>ZK104.K364.0</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25">
      <c r="A1466" t="s">
        <v>1997</v>
      </c>
      <c r="B1466" t="str">
        <f t="shared" si="67"/>
        <v>ZK104.K365.0</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25">
      <c r="A1467" t="s">
        <v>1998</v>
      </c>
      <c r="B1467" t="str">
        <f t="shared" si="67"/>
        <v>ZK104.K366.0</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25">
      <c r="A1468" t="s">
        <v>1999</v>
      </c>
      <c r="B1468" t="str">
        <f t="shared" si="67"/>
        <v>ZK104.K367.0</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25">
      <c r="A1469" t="s">
        <v>2000</v>
      </c>
      <c r="B1469" t="str">
        <f t="shared" si="67"/>
        <v>ZK104.K368.0</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25">
      <c r="A1470" t="s">
        <v>2001</v>
      </c>
      <c r="B1470" t="str">
        <f t="shared" si="67"/>
        <v>ZK104.K369.0</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25">
      <c r="A1471" t="s">
        <v>2002</v>
      </c>
      <c r="B1471" t="str">
        <f t="shared" si="67"/>
        <v>ZK104.K370.0</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25">
      <c r="A1472" t="s">
        <v>2003</v>
      </c>
      <c r="B1472" t="str">
        <f t="shared" si="67"/>
        <v>ZK104.K371.0</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25">
      <c r="A1473" t="s">
        <v>2004</v>
      </c>
      <c r="B1473" t="str">
        <f t="shared" si="67"/>
        <v>ZK104.K372.0</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25">
      <c r="A1474" t="s">
        <v>2005</v>
      </c>
      <c r="B1474" t="str">
        <f t="shared" si="67"/>
        <v>ZK104.K373.0</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25">
      <c r="A1475" t="s">
        <v>2006</v>
      </c>
      <c r="B1475" t="str">
        <f t="shared" ref="B1475:B1538" si="70">+A1475&amp;"."&amp;$A$1</f>
        <v>ZK104.K374.0</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ZK104.K375.0</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25">
      <c r="A1477" t="s">
        <v>2008</v>
      </c>
      <c r="B1477" t="str">
        <f t="shared" si="70"/>
        <v>ZK104.K376.0</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25">
      <c r="A1478" t="s">
        <v>2009</v>
      </c>
      <c r="B1478" t="str">
        <f t="shared" si="70"/>
        <v>ZK104.K377.0</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25">
      <c r="A1479" t="s">
        <v>2010</v>
      </c>
      <c r="B1479" t="str">
        <f t="shared" si="70"/>
        <v>ZK104.K378.0</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25">
      <c r="A1480" t="s">
        <v>2011</v>
      </c>
      <c r="B1480" t="str">
        <f t="shared" si="70"/>
        <v>ZK104.K379.0</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25">
      <c r="A1481" t="s">
        <v>2012</v>
      </c>
      <c r="B1481" t="str">
        <f t="shared" si="70"/>
        <v>ZK104.K380.0</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25">
      <c r="A1482" t="s">
        <v>2013</v>
      </c>
      <c r="B1482" t="str">
        <f t="shared" si="70"/>
        <v>ZK104.K381.0</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25">
      <c r="A1483" t="s">
        <v>2014</v>
      </c>
      <c r="B1483" t="str">
        <f t="shared" si="70"/>
        <v>ZK104.K382.0</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25">
      <c r="A1484" t="s">
        <v>2015</v>
      </c>
      <c r="B1484" t="str">
        <f t="shared" si="70"/>
        <v>ZK104.K383.0</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25">
      <c r="A1485" t="s">
        <v>2016</v>
      </c>
      <c r="B1485" t="str">
        <f t="shared" si="70"/>
        <v>ZK104.K384.0</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25">
      <c r="A1486" t="s">
        <v>2017</v>
      </c>
      <c r="B1486" t="str">
        <f t="shared" si="70"/>
        <v>ZK104.K385.0</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25">
      <c r="A1487" t="s">
        <v>2018</v>
      </c>
      <c r="B1487" t="str">
        <f t="shared" si="70"/>
        <v>ZK104.K386.0</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25">
      <c r="A1488" t="s">
        <v>2019</v>
      </c>
      <c r="B1488" t="str">
        <f t="shared" si="70"/>
        <v>ZK104.K387.0</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25">
      <c r="A1489" t="s">
        <v>2020</v>
      </c>
      <c r="B1489" t="str">
        <f t="shared" si="70"/>
        <v>ZK104.K388.0</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25">
      <c r="A1490" t="s">
        <v>2021</v>
      </c>
      <c r="B1490" t="str">
        <f t="shared" si="70"/>
        <v>ZK104.K389.0</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25">
      <c r="A1491" t="s">
        <v>2022</v>
      </c>
      <c r="B1491" t="str">
        <f t="shared" si="70"/>
        <v>ZK104.K390.0</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25">
      <c r="A1492" t="s">
        <v>2023</v>
      </c>
      <c r="B1492" t="str">
        <f t="shared" si="70"/>
        <v>ZK104.K391.0</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25">
      <c r="A1493" t="s">
        <v>2024</v>
      </c>
      <c r="B1493" t="str">
        <f t="shared" si="70"/>
        <v>ZK104.K392.0</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25">
      <c r="A1494" t="s">
        <v>2025</v>
      </c>
      <c r="B1494" t="str">
        <f t="shared" si="70"/>
        <v>ZK104.K393.0</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25">
      <c r="A1495" t="s">
        <v>2026</v>
      </c>
      <c r="B1495" t="str">
        <f t="shared" si="70"/>
        <v>ZK104.K394.0</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25">
      <c r="A1496" t="s">
        <v>2027</v>
      </c>
      <c r="B1496" t="str">
        <f t="shared" si="70"/>
        <v>ZK104.K395.0</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25">
      <c r="A1497" t="s">
        <v>2028</v>
      </c>
      <c r="B1497" t="str">
        <f t="shared" si="70"/>
        <v>ZK104.K396.0</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25">
      <c r="A1498" t="s">
        <v>2029</v>
      </c>
      <c r="B1498" t="str">
        <f t="shared" si="70"/>
        <v>ZK104.K397.0</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25">
      <c r="A1499" t="s">
        <v>2030</v>
      </c>
      <c r="B1499" t="str">
        <f t="shared" si="70"/>
        <v>ZK104.K398.0</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25">
      <c r="A1500" t="s">
        <v>2031</v>
      </c>
      <c r="B1500" t="str">
        <f t="shared" si="70"/>
        <v>ZK104.K399.0</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25">
      <c r="A1501" t="s">
        <v>2032</v>
      </c>
      <c r="B1501" t="str">
        <f t="shared" si="70"/>
        <v>ZK105.K100.0</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5.75" thickBot="1" x14ac:dyDescent="0.3">
      <c r="A1502" t="s">
        <v>2033</v>
      </c>
      <c r="B1502" t="str">
        <f t="shared" si="70"/>
        <v>ZK105.K101.0</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25">
      <c r="A1503" t="s">
        <v>2034</v>
      </c>
      <c r="B1503" t="str">
        <f t="shared" si="70"/>
        <v>ZK105.K102.0</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25">
      <c r="A1504" t="s">
        <v>2035</v>
      </c>
      <c r="B1504" t="str">
        <f t="shared" si="70"/>
        <v>ZK105.K103.0</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25">
      <c r="A1505" t="s">
        <v>2036</v>
      </c>
      <c r="B1505" t="str">
        <f t="shared" si="70"/>
        <v>ZK105.K104.0</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25">
      <c r="A1506" t="s">
        <v>2037</v>
      </c>
      <c r="B1506" t="str">
        <f t="shared" si="70"/>
        <v>ZK105.K105.0</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25">
      <c r="A1507" t="s">
        <v>2038</v>
      </c>
      <c r="B1507" t="str">
        <f t="shared" si="70"/>
        <v>ZK105.K106.0</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25">
      <c r="A1508" t="s">
        <v>2039</v>
      </c>
      <c r="B1508" t="str">
        <f t="shared" si="70"/>
        <v>ZK105.K107.0</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25">
      <c r="A1509" t="s">
        <v>2040</v>
      </c>
      <c r="B1509" t="str">
        <f t="shared" si="70"/>
        <v>ZK105.K108.0</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25">
      <c r="A1510" t="s">
        <v>2041</v>
      </c>
      <c r="B1510" t="str">
        <f t="shared" si="70"/>
        <v>ZK105.K109.0</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25">
      <c r="A1511" t="s">
        <v>2042</v>
      </c>
      <c r="B1511" t="str">
        <f t="shared" si="70"/>
        <v>ZK105.K110.0</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25">
      <c r="A1512" t="s">
        <v>2043</v>
      </c>
      <c r="B1512" t="str">
        <f t="shared" si="70"/>
        <v>ZK105.K111.0</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25">
      <c r="A1513" t="s">
        <v>2044</v>
      </c>
      <c r="B1513" t="str">
        <f t="shared" si="70"/>
        <v>ZK105.K112.0</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25">
      <c r="A1514" t="s">
        <v>2045</v>
      </c>
      <c r="B1514" t="str">
        <f t="shared" si="70"/>
        <v>ZK105.K113.0</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25">
      <c r="A1515" t="s">
        <v>2046</v>
      </c>
      <c r="B1515" t="str">
        <f t="shared" si="70"/>
        <v>ZK105.K114.0</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25">
      <c r="A1516" t="s">
        <v>2047</v>
      </c>
      <c r="B1516" t="str">
        <f t="shared" si="70"/>
        <v>ZK105.K115.0</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25">
      <c r="A1517" t="s">
        <v>2048</v>
      </c>
      <c r="B1517" t="str">
        <f t="shared" si="70"/>
        <v>ZK105.K116.0</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25">
      <c r="A1518" t="s">
        <v>2049</v>
      </c>
      <c r="B1518" t="str">
        <f t="shared" si="70"/>
        <v>ZK105.K117.0</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25">
      <c r="A1519" t="s">
        <v>2050</v>
      </c>
      <c r="B1519" t="str">
        <f t="shared" si="70"/>
        <v>ZK105.K118.0</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25">
      <c r="A1520" t="s">
        <v>2051</v>
      </c>
      <c r="B1520" t="str">
        <f t="shared" si="70"/>
        <v>ZK105.K119.0</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25">
      <c r="A1521" t="s">
        <v>2052</v>
      </c>
      <c r="B1521" t="str">
        <f t="shared" si="70"/>
        <v>ZK105.K120.0</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25">
      <c r="A1522" t="s">
        <v>2053</v>
      </c>
      <c r="B1522" t="str">
        <f t="shared" si="70"/>
        <v>ZK105.K121.0</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25">
      <c r="A1523" t="s">
        <v>2054</v>
      </c>
      <c r="B1523" t="str">
        <f t="shared" si="70"/>
        <v>ZK105.K122.0</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25">
      <c r="A1524" t="s">
        <v>2055</v>
      </c>
      <c r="B1524" t="str">
        <f t="shared" si="70"/>
        <v>ZK105.K123.0</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25">
      <c r="A1525" t="s">
        <v>2056</v>
      </c>
      <c r="B1525" t="str">
        <f t="shared" si="70"/>
        <v>ZK105.K124.0</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25">
      <c r="A1526" t="s">
        <v>2057</v>
      </c>
      <c r="B1526" t="str">
        <f t="shared" si="70"/>
        <v>ZK105.K125.0</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25">
      <c r="A1527" t="s">
        <v>2058</v>
      </c>
      <c r="B1527" t="str">
        <f t="shared" si="70"/>
        <v>ZK105.K126.0</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25">
      <c r="A1528" t="s">
        <v>2059</v>
      </c>
      <c r="B1528" t="str">
        <f t="shared" si="70"/>
        <v>ZK105.K127.0</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25">
      <c r="A1529" t="s">
        <v>2060</v>
      </c>
      <c r="B1529" t="str">
        <f t="shared" si="70"/>
        <v>ZK105.K128.0</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25">
      <c r="A1530" t="s">
        <v>2061</v>
      </c>
      <c r="B1530" t="str">
        <f t="shared" si="70"/>
        <v>ZK105.K129.0</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25">
      <c r="A1531" t="s">
        <v>2062</v>
      </c>
      <c r="B1531" t="str">
        <f t="shared" si="70"/>
        <v>ZK105.K130.0</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25">
      <c r="A1532" t="s">
        <v>2063</v>
      </c>
      <c r="B1532" t="str">
        <f t="shared" si="70"/>
        <v>ZK105.K131.0</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25">
      <c r="A1533" t="s">
        <v>2064</v>
      </c>
      <c r="B1533" t="str">
        <f t="shared" si="70"/>
        <v>ZK105.K132.0</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25">
      <c r="A1534" t="s">
        <v>2065</v>
      </c>
      <c r="B1534" t="str">
        <f t="shared" si="70"/>
        <v>ZK105.K133.0</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25">
      <c r="A1535" t="s">
        <v>2066</v>
      </c>
      <c r="B1535" t="str">
        <f t="shared" si="70"/>
        <v>ZK105.K134.0</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25">
      <c r="A1536" t="s">
        <v>2067</v>
      </c>
      <c r="B1536" t="str">
        <f t="shared" si="70"/>
        <v>ZK105.K135.0</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25">
      <c r="A1537" t="s">
        <v>2068</v>
      </c>
      <c r="B1537" t="str">
        <f t="shared" si="70"/>
        <v>ZK105.K136.0</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25">
      <c r="A1538" t="s">
        <v>2069</v>
      </c>
      <c r="B1538" t="str">
        <f t="shared" si="70"/>
        <v>ZK105.K137.0</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25">
      <c r="A1539" t="s">
        <v>2070</v>
      </c>
      <c r="B1539" t="str">
        <f t="shared" ref="B1539:B1602" si="73">+A1539&amp;"."&amp;$A$1</f>
        <v>ZK105.K138.0</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ZK105.K139.0</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25">
      <c r="A1541" t="s">
        <v>2072</v>
      </c>
      <c r="B1541" t="str">
        <f t="shared" si="73"/>
        <v>ZK105.K140.0</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25">
      <c r="A1542" t="s">
        <v>2073</v>
      </c>
      <c r="B1542" t="str">
        <f t="shared" si="73"/>
        <v>ZK105.K141.0</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25">
      <c r="A1543" t="s">
        <v>2074</v>
      </c>
      <c r="B1543" t="str">
        <f t="shared" si="73"/>
        <v>ZK105.K142.0</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25">
      <c r="A1544" t="s">
        <v>2075</v>
      </c>
      <c r="B1544" t="str">
        <f t="shared" si="73"/>
        <v>ZK105.K143.0</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25">
      <c r="A1545" t="s">
        <v>2076</v>
      </c>
      <c r="B1545" t="str">
        <f t="shared" si="73"/>
        <v>ZK105.K144.0</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25">
      <c r="A1546" t="s">
        <v>2077</v>
      </c>
      <c r="B1546" t="str">
        <f t="shared" si="73"/>
        <v>ZK105.K145.0</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25">
      <c r="A1547" t="s">
        <v>2078</v>
      </c>
      <c r="B1547" t="str">
        <f t="shared" si="73"/>
        <v>ZK105.K146.0</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25">
      <c r="A1548" t="s">
        <v>2079</v>
      </c>
      <c r="B1548" t="str">
        <f t="shared" si="73"/>
        <v>ZK105.K147.0</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25">
      <c r="A1549" t="s">
        <v>2080</v>
      </c>
      <c r="B1549" t="str">
        <f t="shared" si="73"/>
        <v>ZK105.K148.0</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25">
      <c r="A1550" t="s">
        <v>2081</v>
      </c>
      <c r="B1550" t="str">
        <f t="shared" si="73"/>
        <v>ZK105.K149.0</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25">
      <c r="A1551" t="s">
        <v>2082</v>
      </c>
      <c r="B1551" t="str">
        <f t="shared" si="73"/>
        <v>ZK105.K150.0</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25">
      <c r="A1552" t="s">
        <v>2083</v>
      </c>
      <c r="B1552" t="str">
        <f t="shared" si="73"/>
        <v>ZK105.K151.0</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25">
      <c r="A1553" t="s">
        <v>2084</v>
      </c>
      <c r="B1553" t="str">
        <f t="shared" si="73"/>
        <v>ZK105.K152.0</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25">
      <c r="A1554" t="s">
        <v>2085</v>
      </c>
      <c r="B1554" t="str">
        <f t="shared" si="73"/>
        <v>ZK105.K153.0</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25">
      <c r="A1555" t="s">
        <v>2086</v>
      </c>
      <c r="B1555" t="str">
        <f t="shared" si="73"/>
        <v>ZK105.K154.0</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25">
      <c r="A1556" t="s">
        <v>2087</v>
      </c>
      <c r="B1556" t="str">
        <f t="shared" si="73"/>
        <v>ZK105.K155.0</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25">
      <c r="A1557" t="s">
        <v>2088</v>
      </c>
      <c r="B1557" t="str">
        <f t="shared" si="73"/>
        <v>ZK105.K156.0</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25">
      <c r="A1558" t="s">
        <v>2089</v>
      </c>
      <c r="B1558" t="str">
        <f t="shared" si="73"/>
        <v>ZK105.K157.0</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25">
      <c r="A1559" t="s">
        <v>2090</v>
      </c>
      <c r="B1559" t="str">
        <f t="shared" si="73"/>
        <v>ZK105.K158.0</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25">
      <c r="A1560" t="s">
        <v>2091</v>
      </c>
      <c r="B1560" t="str">
        <f t="shared" si="73"/>
        <v>ZK105.K159.0</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25">
      <c r="A1561" t="s">
        <v>2092</v>
      </c>
      <c r="B1561" t="str">
        <f t="shared" si="73"/>
        <v>ZK105.K160.0</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25">
      <c r="A1562" t="s">
        <v>2093</v>
      </c>
      <c r="B1562" t="str">
        <f t="shared" si="73"/>
        <v>ZK105.K161.0</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25">
      <c r="A1563" t="s">
        <v>2094</v>
      </c>
      <c r="B1563" t="str">
        <f t="shared" si="73"/>
        <v>ZK105.K162.0</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25">
      <c r="A1564" t="s">
        <v>2095</v>
      </c>
      <c r="B1564" t="str">
        <f t="shared" si="73"/>
        <v>ZK105.K163.0</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25">
      <c r="A1565" t="s">
        <v>2096</v>
      </c>
      <c r="B1565" t="str">
        <f t="shared" si="73"/>
        <v>ZK105.K164.0</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25">
      <c r="A1566" t="s">
        <v>2097</v>
      </c>
      <c r="B1566" t="str">
        <f t="shared" si="73"/>
        <v>ZK105.K165.0</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25">
      <c r="A1567" t="s">
        <v>2098</v>
      </c>
      <c r="B1567" t="str">
        <f t="shared" si="73"/>
        <v>ZK105.K166.0</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25">
      <c r="A1568" t="s">
        <v>2099</v>
      </c>
      <c r="B1568" t="str">
        <f t="shared" si="73"/>
        <v>ZK105.K167.0</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25">
      <c r="A1569" t="s">
        <v>2100</v>
      </c>
      <c r="B1569" t="str">
        <f t="shared" si="73"/>
        <v>ZK105.K168.0</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25">
      <c r="A1570" t="s">
        <v>2101</v>
      </c>
      <c r="B1570" t="str">
        <f t="shared" si="73"/>
        <v>ZK105.K169.0</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25">
      <c r="A1571" t="s">
        <v>2102</v>
      </c>
      <c r="B1571" t="str">
        <f t="shared" si="73"/>
        <v>ZK105.K170.0</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25">
      <c r="A1572" t="s">
        <v>2103</v>
      </c>
      <c r="B1572" t="str">
        <f t="shared" si="73"/>
        <v>ZK105.K171.0</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25">
      <c r="A1573" t="s">
        <v>2104</v>
      </c>
      <c r="B1573" t="str">
        <f t="shared" si="73"/>
        <v>ZK105.K172.0</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25">
      <c r="A1574" t="s">
        <v>2105</v>
      </c>
      <c r="B1574" t="str">
        <f t="shared" si="73"/>
        <v>ZK105.K173.0</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25">
      <c r="A1575" t="s">
        <v>2106</v>
      </c>
      <c r="B1575" t="str">
        <f t="shared" si="73"/>
        <v>ZK105.K174.0</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25">
      <c r="A1576" t="s">
        <v>2107</v>
      </c>
      <c r="B1576" t="str">
        <f t="shared" si="73"/>
        <v>ZK105.K175.0</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25">
      <c r="A1577" t="s">
        <v>2108</v>
      </c>
      <c r="B1577" t="str">
        <f t="shared" si="73"/>
        <v>ZK105.K176.0</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25">
      <c r="A1578" t="s">
        <v>2109</v>
      </c>
      <c r="B1578" t="str">
        <f t="shared" si="73"/>
        <v>ZK105.K177.0</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25">
      <c r="A1579" t="s">
        <v>2110</v>
      </c>
      <c r="B1579" t="str">
        <f t="shared" si="73"/>
        <v>ZK105.K178.0</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25">
      <c r="A1580" t="s">
        <v>2111</v>
      </c>
      <c r="B1580" t="str">
        <f t="shared" si="73"/>
        <v>ZK105.K179.0</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25">
      <c r="A1581" t="s">
        <v>2112</v>
      </c>
      <c r="B1581" t="str">
        <f t="shared" si="73"/>
        <v>ZK105.K180.0</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25">
      <c r="A1582" t="s">
        <v>2113</v>
      </c>
      <c r="B1582" t="str">
        <f t="shared" si="73"/>
        <v>ZK105.K181.0</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25">
      <c r="A1583" t="s">
        <v>2114</v>
      </c>
      <c r="B1583" t="str">
        <f t="shared" si="73"/>
        <v>ZK105.K182.0</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25">
      <c r="A1584" t="s">
        <v>2115</v>
      </c>
      <c r="B1584" t="str">
        <f t="shared" si="73"/>
        <v>ZK105.K183.0</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25">
      <c r="A1585" t="s">
        <v>2116</v>
      </c>
      <c r="B1585" t="str">
        <f t="shared" si="73"/>
        <v>ZK105.K184.0</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25">
      <c r="A1586" t="s">
        <v>2117</v>
      </c>
      <c r="B1586" t="str">
        <f t="shared" si="73"/>
        <v>ZK105.K185.0</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25">
      <c r="A1587" t="s">
        <v>2118</v>
      </c>
      <c r="B1587" t="str">
        <f t="shared" si="73"/>
        <v>ZK105.K186.0</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25">
      <c r="A1588" t="s">
        <v>2119</v>
      </c>
      <c r="B1588" t="str">
        <f t="shared" si="73"/>
        <v>ZK105.K187.0</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25">
      <c r="A1589" t="s">
        <v>2120</v>
      </c>
      <c r="B1589" t="str">
        <f t="shared" si="73"/>
        <v>ZK105.K188.0</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25">
      <c r="A1590" t="s">
        <v>2121</v>
      </c>
      <c r="B1590" t="str">
        <f t="shared" si="73"/>
        <v>ZK105.K189.0</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25">
      <c r="A1591" t="s">
        <v>2122</v>
      </c>
      <c r="B1591" t="str">
        <f t="shared" si="73"/>
        <v>ZK105.K190.0</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25">
      <c r="A1592" t="s">
        <v>2123</v>
      </c>
      <c r="B1592" t="str">
        <f t="shared" si="73"/>
        <v>ZK105.K191.0</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25">
      <c r="A1593" t="s">
        <v>2124</v>
      </c>
      <c r="B1593" t="str">
        <f t="shared" si="73"/>
        <v>ZK105.K192.0</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25">
      <c r="A1594" t="s">
        <v>2125</v>
      </c>
      <c r="B1594" t="str">
        <f t="shared" si="73"/>
        <v>ZK105.K193.0</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25">
      <c r="A1595" t="s">
        <v>2126</v>
      </c>
      <c r="B1595" t="str">
        <f t="shared" si="73"/>
        <v>ZK105.K194.0</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25">
      <c r="A1596" t="s">
        <v>2127</v>
      </c>
      <c r="B1596" t="str">
        <f t="shared" si="73"/>
        <v>ZK105.K195.0</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25">
      <c r="A1597" t="s">
        <v>2128</v>
      </c>
      <c r="B1597" t="str">
        <f t="shared" si="73"/>
        <v>ZK105.K196.0</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25">
      <c r="A1598" t="s">
        <v>2129</v>
      </c>
      <c r="B1598" t="str">
        <f t="shared" si="73"/>
        <v>ZK105.K197.0</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25">
      <c r="A1599" t="s">
        <v>2130</v>
      </c>
      <c r="B1599" t="str">
        <f t="shared" si="73"/>
        <v>ZK105.K198.0</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25">
      <c r="A1600" t="s">
        <v>2131</v>
      </c>
      <c r="B1600" t="str">
        <f t="shared" si="73"/>
        <v>ZK105.K199.0</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25">
      <c r="A1601" t="s">
        <v>2132</v>
      </c>
      <c r="B1601" t="str">
        <f t="shared" si="73"/>
        <v>ZK105.K200.0</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5.75" thickBot="1" x14ac:dyDescent="0.3">
      <c r="A1602" t="s">
        <v>2133</v>
      </c>
      <c r="B1602" t="str">
        <f t="shared" si="73"/>
        <v>ZK105.K201.0</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25">
      <c r="A1603" t="s">
        <v>2134</v>
      </c>
      <c r="B1603" t="str">
        <f t="shared" ref="B1603:B1666" si="76">+A1603&amp;"."&amp;$A$1</f>
        <v>ZK105.K202.0</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25">
      <c r="A1604" t="s">
        <v>2135</v>
      </c>
      <c r="B1604" t="str">
        <f t="shared" si="76"/>
        <v>ZK105.K203.0</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25">
      <c r="A1605" t="s">
        <v>2136</v>
      </c>
      <c r="B1605" t="str">
        <f t="shared" si="76"/>
        <v>ZK105.K204.0</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25">
      <c r="A1606" t="s">
        <v>2137</v>
      </c>
      <c r="B1606" t="str">
        <f t="shared" si="76"/>
        <v>ZK105.K205.0</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25">
      <c r="A1607" t="s">
        <v>2138</v>
      </c>
      <c r="B1607" t="str">
        <f t="shared" si="76"/>
        <v>ZK105.K206.0</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25">
      <c r="A1608" t="s">
        <v>2139</v>
      </c>
      <c r="B1608" t="str">
        <f t="shared" si="76"/>
        <v>ZK105.K207.0</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25">
      <c r="A1609" t="s">
        <v>2140</v>
      </c>
      <c r="B1609" t="str">
        <f t="shared" si="76"/>
        <v>ZK105.K208.0</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25">
      <c r="A1610" t="s">
        <v>2141</v>
      </c>
      <c r="B1610" t="str">
        <f t="shared" si="76"/>
        <v>ZK105.K209.0</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25">
      <c r="A1611" t="s">
        <v>2142</v>
      </c>
      <c r="B1611" t="str">
        <f t="shared" si="76"/>
        <v>ZK105.K210.0</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25">
      <c r="A1612" t="s">
        <v>2143</v>
      </c>
      <c r="B1612" t="str">
        <f t="shared" si="76"/>
        <v>ZK105.K211.0</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25">
      <c r="A1613" t="s">
        <v>2144</v>
      </c>
      <c r="B1613" t="str">
        <f t="shared" si="76"/>
        <v>ZK105.K212.0</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25">
      <c r="A1614" t="s">
        <v>2145</v>
      </c>
      <c r="B1614" t="str">
        <f t="shared" si="76"/>
        <v>ZK105.K213.0</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25">
      <c r="A1615" t="s">
        <v>2146</v>
      </c>
      <c r="B1615" t="str">
        <f t="shared" si="76"/>
        <v>ZK105.K214.0</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25">
      <c r="A1616" t="s">
        <v>2147</v>
      </c>
      <c r="B1616" t="str">
        <f t="shared" si="76"/>
        <v>ZK105.K215.0</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25">
      <c r="A1617" t="s">
        <v>2148</v>
      </c>
      <c r="B1617" t="str">
        <f t="shared" si="76"/>
        <v>ZK105.K216.0</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25">
      <c r="A1618" t="s">
        <v>2149</v>
      </c>
      <c r="B1618" t="str">
        <f t="shared" si="76"/>
        <v>ZK105.K217.0</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25">
      <c r="A1619" t="s">
        <v>2150</v>
      </c>
      <c r="B1619" t="str">
        <f t="shared" si="76"/>
        <v>ZK105.K218.0</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25">
      <c r="A1620" t="s">
        <v>2151</v>
      </c>
      <c r="B1620" t="str">
        <f t="shared" si="76"/>
        <v>ZK105.K219.0</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25">
      <c r="A1621" t="s">
        <v>2152</v>
      </c>
      <c r="B1621" t="str">
        <f t="shared" si="76"/>
        <v>ZK105.K220.0</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25">
      <c r="A1622" t="s">
        <v>2153</v>
      </c>
      <c r="B1622" t="str">
        <f t="shared" si="76"/>
        <v>ZK105.K221.0</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25">
      <c r="A1623" t="s">
        <v>2154</v>
      </c>
      <c r="B1623" t="str">
        <f t="shared" si="76"/>
        <v>ZK105.K222.0</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25">
      <c r="A1624" t="s">
        <v>2155</v>
      </c>
      <c r="B1624" t="str">
        <f t="shared" si="76"/>
        <v>ZK105.K223.0</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25">
      <c r="A1625" t="s">
        <v>2156</v>
      </c>
      <c r="B1625" t="str">
        <f t="shared" si="76"/>
        <v>ZK105.K224.0</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25">
      <c r="A1626" t="s">
        <v>2157</v>
      </c>
      <c r="B1626" t="str">
        <f t="shared" si="76"/>
        <v>ZK105.K225.0</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25">
      <c r="A1627" t="s">
        <v>2158</v>
      </c>
      <c r="B1627" t="str">
        <f t="shared" si="76"/>
        <v>ZK105.K226.0</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25">
      <c r="A1628" t="s">
        <v>2159</v>
      </c>
      <c r="B1628" t="str">
        <f t="shared" si="76"/>
        <v>ZK105.K227.0</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25">
      <c r="A1629" t="s">
        <v>2160</v>
      </c>
      <c r="B1629" t="str">
        <f t="shared" si="76"/>
        <v>ZK105.K228.0</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25">
      <c r="A1630" t="s">
        <v>2161</v>
      </c>
      <c r="B1630" t="str">
        <f t="shared" si="76"/>
        <v>ZK105.K229.0</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25">
      <c r="A1631" t="s">
        <v>2162</v>
      </c>
      <c r="B1631" t="str">
        <f t="shared" si="76"/>
        <v>ZK105.K230.0</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25">
      <c r="A1632" t="s">
        <v>2163</v>
      </c>
      <c r="B1632" t="str">
        <f t="shared" si="76"/>
        <v>ZK105.K231.0</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25">
      <c r="A1633" t="s">
        <v>2164</v>
      </c>
      <c r="B1633" t="str">
        <f t="shared" si="76"/>
        <v>ZK105.K232.0</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25">
      <c r="A1634" t="s">
        <v>2165</v>
      </c>
      <c r="B1634" t="str">
        <f t="shared" si="76"/>
        <v>ZK105.K233.0</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25">
      <c r="A1635" t="s">
        <v>2166</v>
      </c>
      <c r="B1635" t="str">
        <f t="shared" si="76"/>
        <v>ZK105.K234.0</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25">
      <c r="A1636" t="s">
        <v>2167</v>
      </c>
      <c r="B1636" t="str">
        <f t="shared" si="76"/>
        <v>ZK105.K235.0</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25">
      <c r="A1637" t="s">
        <v>2168</v>
      </c>
      <c r="B1637" t="str">
        <f t="shared" si="76"/>
        <v>ZK105.K236.0</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25">
      <c r="A1638" t="s">
        <v>2169</v>
      </c>
      <c r="B1638" t="str">
        <f t="shared" si="76"/>
        <v>ZK105.K237.0</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25">
      <c r="A1639" t="s">
        <v>2170</v>
      </c>
      <c r="B1639" t="str">
        <f t="shared" si="76"/>
        <v>ZK105.K238.0</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25">
      <c r="A1640" t="s">
        <v>2171</v>
      </c>
      <c r="B1640" t="str">
        <f t="shared" si="76"/>
        <v>ZK105.K239.0</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25">
      <c r="A1641" t="s">
        <v>2172</v>
      </c>
      <c r="B1641" t="str">
        <f t="shared" si="76"/>
        <v>ZK105.K240.0</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25">
      <c r="A1642" t="s">
        <v>2173</v>
      </c>
      <c r="B1642" t="str">
        <f t="shared" si="76"/>
        <v>ZK105.K241.0</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25">
      <c r="A1643" t="s">
        <v>2174</v>
      </c>
      <c r="B1643" t="str">
        <f t="shared" si="76"/>
        <v>ZK105.K242.0</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25">
      <c r="A1644" t="s">
        <v>2175</v>
      </c>
      <c r="B1644" t="str">
        <f t="shared" si="76"/>
        <v>ZK105.K243.0</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25">
      <c r="A1645" t="s">
        <v>2176</v>
      </c>
      <c r="B1645" t="str">
        <f t="shared" si="76"/>
        <v>ZK105.K244.0</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25">
      <c r="A1646" t="s">
        <v>2177</v>
      </c>
      <c r="B1646" t="str">
        <f t="shared" si="76"/>
        <v>ZK105.K245.0</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25">
      <c r="A1647" t="s">
        <v>2178</v>
      </c>
      <c r="B1647" t="str">
        <f t="shared" si="76"/>
        <v>ZK105.K246.0</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25">
      <c r="A1648" t="s">
        <v>2179</v>
      </c>
      <c r="B1648" t="str">
        <f t="shared" si="76"/>
        <v>ZK105.K247.0</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25">
      <c r="A1649" t="s">
        <v>2180</v>
      </c>
      <c r="B1649" t="str">
        <f t="shared" si="76"/>
        <v>ZK105.K248.0</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25">
      <c r="A1650" t="s">
        <v>2181</v>
      </c>
      <c r="B1650" t="str">
        <f t="shared" si="76"/>
        <v>ZK105.K249.0</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25">
      <c r="A1651" t="s">
        <v>2182</v>
      </c>
      <c r="B1651" t="str">
        <f t="shared" si="76"/>
        <v>ZK105.K250.0</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25">
      <c r="A1652" t="s">
        <v>2183</v>
      </c>
      <c r="B1652" t="str">
        <f t="shared" si="76"/>
        <v>ZK105.K251.0</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25">
      <c r="A1653" t="s">
        <v>2184</v>
      </c>
      <c r="B1653" t="str">
        <f t="shared" si="76"/>
        <v>ZK105.K252.0</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25">
      <c r="A1654" t="s">
        <v>2185</v>
      </c>
      <c r="B1654" t="str">
        <f t="shared" si="76"/>
        <v>ZK105.K253.0</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25">
      <c r="A1655" t="s">
        <v>2186</v>
      </c>
      <c r="B1655" t="str">
        <f t="shared" si="76"/>
        <v>ZK105.K254.0</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25">
      <c r="A1656" t="s">
        <v>2187</v>
      </c>
      <c r="B1656" t="str">
        <f t="shared" si="76"/>
        <v>ZK105.K255.0</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25">
      <c r="A1657" t="s">
        <v>2188</v>
      </c>
      <c r="B1657" t="str">
        <f t="shared" si="76"/>
        <v>ZK105.K256.0</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25">
      <c r="A1658" t="s">
        <v>2189</v>
      </c>
      <c r="B1658" t="str">
        <f t="shared" si="76"/>
        <v>ZK105.K257.0</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25">
      <c r="A1659" t="s">
        <v>2190</v>
      </c>
      <c r="B1659" t="str">
        <f t="shared" si="76"/>
        <v>ZK105.K258.0</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25">
      <c r="A1660" t="s">
        <v>2191</v>
      </c>
      <c r="B1660" t="str">
        <f t="shared" si="76"/>
        <v>ZK105.K259.0</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25">
      <c r="A1661" t="s">
        <v>2192</v>
      </c>
      <c r="B1661" t="str">
        <f t="shared" si="76"/>
        <v>ZK105.K260.0</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25">
      <c r="A1662" t="s">
        <v>2193</v>
      </c>
      <c r="B1662" t="str">
        <f t="shared" si="76"/>
        <v>ZK105.K261.0</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25">
      <c r="A1663" t="s">
        <v>2194</v>
      </c>
      <c r="B1663" t="str">
        <f t="shared" si="76"/>
        <v>ZK105.K262.0</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25">
      <c r="A1664" t="s">
        <v>2195</v>
      </c>
      <c r="B1664" t="str">
        <f t="shared" si="76"/>
        <v>ZK105.K263.0</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25">
      <c r="A1665" t="s">
        <v>2196</v>
      </c>
      <c r="B1665" t="str">
        <f t="shared" si="76"/>
        <v>ZK105.K264.0</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25">
      <c r="A1666" t="s">
        <v>2197</v>
      </c>
      <c r="B1666" t="str">
        <f t="shared" si="76"/>
        <v>ZK105.K265.0</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25">
      <c r="A1667" t="s">
        <v>2198</v>
      </c>
      <c r="B1667" t="str">
        <f t="shared" ref="B1667:B1730" si="79">+A1667&amp;"."&amp;$A$1</f>
        <v>ZK105.K266.0</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ZK105.K267.0</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25">
      <c r="A1669" t="s">
        <v>2200</v>
      </c>
      <c r="B1669" t="str">
        <f t="shared" si="79"/>
        <v>ZK105.K268.0</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25">
      <c r="A1670" t="s">
        <v>2201</v>
      </c>
      <c r="B1670" t="str">
        <f t="shared" si="79"/>
        <v>ZK105.K269.0</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25">
      <c r="A1671" t="s">
        <v>2202</v>
      </c>
      <c r="B1671" t="str">
        <f t="shared" si="79"/>
        <v>ZK105.K270.0</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25">
      <c r="A1672" t="s">
        <v>2203</v>
      </c>
      <c r="B1672" t="str">
        <f t="shared" si="79"/>
        <v>ZK105.K271.0</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25">
      <c r="A1673" t="s">
        <v>2204</v>
      </c>
      <c r="B1673" t="str">
        <f t="shared" si="79"/>
        <v>ZK105.K272.0</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25">
      <c r="A1674" t="s">
        <v>2205</v>
      </c>
      <c r="B1674" t="str">
        <f t="shared" si="79"/>
        <v>ZK105.K273.0</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25">
      <c r="A1675" t="s">
        <v>2206</v>
      </c>
      <c r="B1675" t="str">
        <f t="shared" si="79"/>
        <v>ZK105.K274.0</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25">
      <c r="A1676" t="s">
        <v>2207</v>
      </c>
      <c r="B1676" t="str">
        <f t="shared" si="79"/>
        <v>ZK105.K275.0</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25">
      <c r="A1677" t="s">
        <v>2208</v>
      </c>
      <c r="B1677" t="str">
        <f t="shared" si="79"/>
        <v>ZK105.K276.0</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25">
      <c r="A1678" t="s">
        <v>2209</v>
      </c>
      <c r="B1678" t="str">
        <f t="shared" si="79"/>
        <v>ZK105.K277.0</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25">
      <c r="A1679" t="s">
        <v>2210</v>
      </c>
      <c r="B1679" t="str">
        <f t="shared" si="79"/>
        <v>ZK105.K278.0</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25">
      <c r="A1680" t="s">
        <v>2211</v>
      </c>
      <c r="B1680" t="str">
        <f t="shared" si="79"/>
        <v>ZK105.K279.0</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25">
      <c r="A1681" t="s">
        <v>2212</v>
      </c>
      <c r="B1681" t="str">
        <f t="shared" si="79"/>
        <v>ZK105.K280.0</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25">
      <c r="A1682" t="s">
        <v>2213</v>
      </c>
      <c r="B1682" t="str">
        <f t="shared" si="79"/>
        <v>ZK105.K281.0</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25">
      <c r="A1683" t="s">
        <v>2214</v>
      </c>
      <c r="B1683" t="str">
        <f t="shared" si="79"/>
        <v>ZK105.K282.0</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25">
      <c r="A1684" t="s">
        <v>2215</v>
      </c>
      <c r="B1684" t="str">
        <f t="shared" si="79"/>
        <v>ZK105.K283.0</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25">
      <c r="A1685" t="s">
        <v>2216</v>
      </c>
      <c r="B1685" t="str">
        <f t="shared" si="79"/>
        <v>ZK105.K284.0</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25">
      <c r="A1686" t="s">
        <v>2217</v>
      </c>
      <c r="B1686" t="str">
        <f t="shared" si="79"/>
        <v>ZK105.K285.0</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25">
      <c r="A1687" t="s">
        <v>2218</v>
      </c>
      <c r="B1687" t="str">
        <f t="shared" si="79"/>
        <v>ZK105.K286.0</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25">
      <c r="A1688" t="s">
        <v>2219</v>
      </c>
      <c r="B1688" t="str">
        <f t="shared" si="79"/>
        <v>ZK105.K287.0</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25">
      <c r="A1689" t="s">
        <v>2220</v>
      </c>
      <c r="B1689" t="str">
        <f t="shared" si="79"/>
        <v>ZK105.K288.0</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25">
      <c r="A1690" t="s">
        <v>2221</v>
      </c>
      <c r="B1690" t="str">
        <f t="shared" si="79"/>
        <v>ZK105.K289.0</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25">
      <c r="A1691" t="s">
        <v>2222</v>
      </c>
      <c r="B1691" t="str">
        <f t="shared" si="79"/>
        <v>ZK105.K290.0</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25">
      <c r="A1692" t="s">
        <v>2223</v>
      </c>
      <c r="B1692" t="str">
        <f t="shared" si="79"/>
        <v>ZK105.K291.0</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25">
      <c r="A1693" t="s">
        <v>2224</v>
      </c>
      <c r="B1693" t="str">
        <f t="shared" si="79"/>
        <v>ZK105.K292.0</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25">
      <c r="A1694" t="s">
        <v>2225</v>
      </c>
      <c r="B1694" t="str">
        <f t="shared" si="79"/>
        <v>ZK105.K293.0</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25">
      <c r="A1695" t="s">
        <v>2226</v>
      </c>
      <c r="B1695" t="str">
        <f t="shared" si="79"/>
        <v>ZK105.K294.0</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25">
      <c r="A1696" t="s">
        <v>2227</v>
      </c>
      <c r="B1696" t="str">
        <f t="shared" si="79"/>
        <v>ZK105.K295.0</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25">
      <c r="A1697" t="s">
        <v>2228</v>
      </c>
      <c r="B1697" t="str">
        <f t="shared" si="79"/>
        <v>ZK105.K296.0</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25">
      <c r="A1698" t="s">
        <v>2229</v>
      </c>
      <c r="B1698" t="str">
        <f t="shared" si="79"/>
        <v>ZK105.K297.0</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25">
      <c r="A1699" t="s">
        <v>2230</v>
      </c>
      <c r="B1699" t="str">
        <f t="shared" si="79"/>
        <v>ZK105.K298.0</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25">
      <c r="A1700" t="s">
        <v>2231</v>
      </c>
      <c r="B1700" t="str">
        <f t="shared" si="79"/>
        <v>ZK105.K299.0</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25">
      <c r="A1701" t="s">
        <v>2232</v>
      </c>
      <c r="B1701" t="str">
        <f t="shared" si="79"/>
        <v>ZK105.K300.0</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5.75" thickBot="1" x14ac:dyDescent="0.3">
      <c r="A1702" t="s">
        <v>2233</v>
      </c>
      <c r="B1702" t="str">
        <f t="shared" si="79"/>
        <v>ZK105.K301.0</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25">
      <c r="A1703" t="s">
        <v>2234</v>
      </c>
      <c r="B1703" t="str">
        <f t="shared" si="79"/>
        <v>ZK105.K302.0</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25">
      <c r="A1704" t="s">
        <v>2235</v>
      </c>
      <c r="B1704" t="str">
        <f t="shared" si="79"/>
        <v>ZK105.K303.0</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25">
      <c r="A1705" t="s">
        <v>2236</v>
      </c>
      <c r="B1705" t="str">
        <f t="shared" si="79"/>
        <v>ZK105.K304.0</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25">
      <c r="A1706" t="s">
        <v>2237</v>
      </c>
      <c r="B1706" t="str">
        <f t="shared" si="79"/>
        <v>ZK105.K305.0</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25">
      <c r="A1707" t="s">
        <v>2238</v>
      </c>
      <c r="B1707" t="str">
        <f t="shared" si="79"/>
        <v>ZK105.K306.0</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25">
      <c r="A1708" t="s">
        <v>2239</v>
      </c>
      <c r="B1708" t="str">
        <f t="shared" si="79"/>
        <v>ZK105.K307.0</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25">
      <c r="A1709" t="s">
        <v>2240</v>
      </c>
      <c r="B1709" t="str">
        <f t="shared" si="79"/>
        <v>ZK105.K308.0</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25">
      <c r="A1710" t="s">
        <v>2241</v>
      </c>
      <c r="B1710" t="str">
        <f t="shared" si="79"/>
        <v>ZK105.K309.0</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25">
      <c r="A1711" t="s">
        <v>2242</v>
      </c>
      <c r="B1711" t="str">
        <f t="shared" si="79"/>
        <v>ZK105.K310.0</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25">
      <c r="A1712" t="s">
        <v>2243</v>
      </c>
      <c r="B1712" t="str">
        <f t="shared" si="79"/>
        <v>ZK105.K311.0</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25">
      <c r="A1713" t="s">
        <v>2244</v>
      </c>
      <c r="B1713" t="str">
        <f t="shared" si="79"/>
        <v>ZK105.K312.0</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25">
      <c r="A1714" t="s">
        <v>2245</v>
      </c>
      <c r="B1714" t="str">
        <f t="shared" si="79"/>
        <v>ZK105.K313.0</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25">
      <c r="A1715" t="s">
        <v>2246</v>
      </c>
      <c r="B1715" t="str">
        <f t="shared" si="79"/>
        <v>ZK105.K314.0</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25">
      <c r="A1716" t="s">
        <v>2247</v>
      </c>
      <c r="B1716" t="str">
        <f t="shared" si="79"/>
        <v>ZK105.K315.0</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25">
      <c r="A1717" t="s">
        <v>2248</v>
      </c>
      <c r="B1717" t="str">
        <f t="shared" si="79"/>
        <v>ZK105.K316.0</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25">
      <c r="A1718" t="s">
        <v>2249</v>
      </c>
      <c r="B1718" t="str">
        <f t="shared" si="79"/>
        <v>ZK105.K317.0</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25">
      <c r="A1719" t="s">
        <v>2250</v>
      </c>
      <c r="B1719" t="str">
        <f t="shared" si="79"/>
        <v>ZK105.K318.0</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25">
      <c r="A1720" t="s">
        <v>2251</v>
      </c>
      <c r="B1720" t="str">
        <f t="shared" si="79"/>
        <v>ZK105.K319.0</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25">
      <c r="A1721" t="s">
        <v>2252</v>
      </c>
      <c r="B1721" t="str">
        <f t="shared" si="79"/>
        <v>ZK105.K320.0</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25">
      <c r="A1722" t="s">
        <v>2253</v>
      </c>
      <c r="B1722" t="str">
        <f t="shared" si="79"/>
        <v>ZK105.K321.0</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25">
      <c r="A1723" t="s">
        <v>2254</v>
      </c>
      <c r="B1723" t="str">
        <f t="shared" si="79"/>
        <v>ZK105.K322.0</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25">
      <c r="A1724" t="s">
        <v>2255</v>
      </c>
      <c r="B1724" t="str">
        <f t="shared" si="79"/>
        <v>ZK105.K323.0</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25">
      <c r="A1725" t="s">
        <v>2256</v>
      </c>
      <c r="B1725" t="str">
        <f t="shared" si="79"/>
        <v>ZK105.K324.0</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25">
      <c r="A1726" t="s">
        <v>2257</v>
      </c>
      <c r="B1726" t="str">
        <f t="shared" si="79"/>
        <v>ZK105.K325.0</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25">
      <c r="A1727" t="s">
        <v>2258</v>
      </c>
      <c r="B1727" t="str">
        <f t="shared" si="79"/>
        <v>ZK105.K326.0</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25">
      <c r="A1728" t="s">
        <v>2259</v>
      </c>
      <c r="B1728" t="str">
        <f t="shared" si="79"/>
        <v>ZK105.K327.0</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25">
      <c r="A1729" t="s">
        <v>2260</v>
      </c>
      <c r="B1729" t="str">
        <f t="shared" si="79"/>
        <v>ZK105.K328.0</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25">
      <c r="A1730" t="s">
        <v>2261</v>
      </c>
      <c r="B1730" t="str">
        <f t="shared" si="79"/>
        <v>ZK105.K329.0</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25">
      <c r="A1731" t="s">
        <v>2262</v>
      </c>
      <c r="B1731" t="str">
        <f t="shared" ref="B1731:B1794" si="82">+A1731&amp;"."&amp;$A$1</f>
        <v>ZK105.K330.0</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ZK105.K331.0</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25">
      <c r="A1733" t="s">
        <v>2264</v>
      </c>
      <c r="B1733" t="str">
        <f t="shared" si="82"/>
        <v>ZK105.K332.0</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25">
      <c r="A1734" t="s">
        <v>2265</v>
      </c>
      <c r="B1734" t="str">
        <f t="shared" si="82"/>
        <v>ZK105.K333.0</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25">
      <c r="A1735" t="s">
        <v>2266</v>
      </c>
      <c r="B1735" t="str">
        <f t="shared" si="82"/>
        <v>ZK105.K334.0</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25">
      <c r="A1736" t="s">
        <v>2267</v>
      </c>
      <c r="B1736" t="str">
        <f t="shared" si="82"/>
        <v>ZK105.K335.0</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25">
      <c r="A1737" t="s">
        <v>2268</v>
      </c>
      <c r="B1737" t="str">
        <f t="shared" si="82"/>
        <v>ZK105.K336.0</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25">
      <c r="A1738" t="s">
        <v>2269</v>
      </c>
      <c r="B1738" t="str">
        <f t="shared" si="82"/>
        <v>ZK105.K337.0</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25">
      <c r="A1739" t="s">
        <v>2270</v>
      </c>
      <c r="B1739" t="str">
        <f t="shared" si="82"/>
        <v>ZK105.K338.0</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25">
      <c r="A1740" t="s">
        <v>2271</v>
      </c>
      <c r="B1740" t="str">
        <f t="shared" si="82"/>
        <v>ZK105.K339.0</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25">
      <c r="A1741" t="s">
        <v>2272</v>
      </c>
      <c r="B1741" t="str">
        <f t="shared" si="82"/>
        <v>ZK105.K340.0</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25">
      <c r="A1742" t="s">
        <v>2273</v>
      </c>
      <c r="B1742" t="str">
        <f t="shared" si="82"/>
        <v>ZK105.K341.0</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25">
      <c r="A1743" t="s">
        <v>2274</v>
      </c>
      <c r="B1743" t="str">
        <f t="shared" si="82"/>
        <v>ZK105.K342.0</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25">
      <c r="A1744" t="s">
        <v>2275</v>
      </c>
      <c r="B1744" t="str">
        <f t="shared" si="82"/>
        <v>ZK105.K343.0</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25">
      <c r="A1745" t="s">
        <v>2276</v>
      </c>
      <c r="B1745" t="str">
        <f t="shared" si="82"/>
        <v>ZK105.K344.0</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25">
      <c r="A1746" t="s">
        <v>2277</v>
      </c>
      <c r="B1746" t="str">
        <f t="shared" si="82"/>
        <v>ZK105.K345.0</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25">
      <c r="A1747" t="s">
        <v>2278</v>
      </c>
      <c r="B1747" t="str">
        <f t="shared" si="82"/>
        <v>ZK105.K346.0</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25">
      <c r="A1748" t="s">
        <v>2279</v>
      </c>
      <c r="B1748" t="str">
        <f t="shared" si="82"/>
        <v>ZK105.K347.0</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25">
      <c r="A1749" t="s">
        <v>2280</v>
      </c>
      <c r="B1749" t="str">
        <f t="shared" si="82"/>
        <v>ZK105.K348.0</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25">
      <c r="A1750" t="s">
        <v>2281</v>
      </c>
      <c r="B1750" t="str">
        <f t="shared" si="82"/>
        <v>ZK105.K349.0</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25">
      <c r="A1751" t="s">
        <v>2282</v>
      </c>
      <c r="B1751" t="str">
        <f t="shared" si="82"/>
        <v>ZK105.K350.0</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25">
      <c r="A1752" t="s">
        <v>2283</v>
      </c>
      <c r="B1752" t="str">
        <f t="shared" si="82"/>
        <v>ZK105.K351.0</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25">
      <c r="A1753" t="s">
        <v>2284</v>
      </c>
      <c r="B1753" t="str">
        <f t="shared" si="82"/>
        <v>ZK105.K352.0</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25">
      <c r="A1754" t="s">
        <v>2285</v>
      </c>
      <c r="B1754" t="str">
        <f t="shared" si="82"/>
        <v>ZK105.K353.0</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25">
      <c r="A1755" t="s">
        <v>2286</v>
      </c>
      <c r="B1755" t="str">
        <f t="shared" si="82"/>
        <v>ZK105.K354.0</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25">
      <c r="A1756" t="s">
        <v>2287</v>
      </c>
      <c r="B1756" t="str">
        <f t="shared" si="82"/>
        <v>ZK105.K355.0</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25">
      <c r="A1757" t="s">
        <v>2288</v>
      </c>
      <c r="B1757" t="str">
        <f t="shared" si="82"/>
        <v>ZK105.K356.0</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25">
      <c r="A1758" t="s">
        <v>2289</v>
      </c>
      <c r="B1758" t="str">
        <f t="shared" si="82"/>
        <v>ZK105.K357.0</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25">
      <c r="A1759" t="s">
        <v>2290</v>
      </c>
      <c r="B1759" t="str">
        <f t="shared" si="82"/>
        <v>ZK105.K358.0</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25">
      <c r="A1760" t="s">
        <v>2291</v>
      </c>
      <c r="B1760" t="str">
        <f t="shared" si="82"/>
        <v>ZK105.K359.0</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25">
      <c r="A1761" t="s">
        <v>2292</v>
      </c>
      <c r="B1761" t="str">
        <f t="shared" si="82"/>
        <v>ZK105.K360.0</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25">
      <c r="A1762" t="s">
        <v>2293</v>
      </c>
      <c r="B1762" t="str">
        <f t="shared" si="82"/>
        <v>ZK105.K361.0</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25">
      <c r="A1763" t="s">
        <v>2294</v>
      </c>
      <c r="B1763" t="str">
        <f t="shared" si="82"/>
        <v>ZK105.K362.0</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25">
      <c r="A1764" t="s">
        <v>2295</v>
      </c>
      <c r="B1764" t="str">
        <f t="shared" si="82"/>
        <v>ZK105.K363.0</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25">
      <c r="A1765" t="s">
        <v>2296</v>
      </c>
      <c r="B1765" t="str">
        <f t="shared" si="82"/>
        <v>ZK105.K364.0</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25">
      <c r="A1766" t="s">
        <v>2297</v>
      </c>
      <c r="B1766" t="str">
        <f t="shared" si="82"/>
        <v>ZK105.K365.0</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25">
      <c r="A1767" t="s">
        <v>2298</v>
      </c>
      <c r="B1767" t="str">
        <f t="shared" si="82"/>
        <v>ZK105.K366.0</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25">
      <c r="A1768" t="s">
        <v>2299</v>
      </c>
      <c r="B1768" t="str">
        <f t="shared" si="82"/>
        <v>ZK105.K367.0</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25">
      <c r="A1769" t="s">
        <v>2300</v>
      </c>
      <c r="B1769" t="str">
        <f t="shared" si="82"/>
        <v>ZK105.K368.0</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25">
      <c r="A1770" t="s">
        <v>2301</v>
      </c>
      <c r="B1770" t="str">
        <f t="shared" si="82"/>
        <v>ZK105.K369.0</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25">
      <c r="A1771" t="s">
        <v>2302</v>
      </c>
      <c r="B1771" t="str">
        <f t="shared" si="82"/>
        <v>ZK105.K370.0</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25">
      <c r="A1772" t="s">
        <v>2303</v>
      </c>
      <c r="B1772" t="str">
        <f t="shared" si="82"/>
        <v>ZK105.K371.0</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25">
      <c r="A1773" t="s">
        <v>2304</v>
      </c>
      <c r="B1773" t="str">
        <f t="shared" si="82"/>
        <v>ZK105.K372.0</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25">
      <c r="A1774" t="s">
        <v>2305</v>
      </c>
      <c r="B1774" t="str">
        <f t="shared" si="82"/>
        <v>ZK105.K373.0</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25">
      <c r="A1775" t="s">
        <v>2306</v>
      </c>
      <c r="B1775" t="str">
        <f t="shared" si="82"/>
        <v>ZK105.K374.0</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25">
      <c r="A1776" t="s">
        <v>2307</v>
      </c>
      <c r="B1776" t="str">
        <f t="shared" si="82"/>
        <v>ZK105.K375.0</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25">
      <c r="A1777" t="s">
        <v>2308</v>
      </c>
      <c r="B1777" t="str">
        <f t="shared" si="82"/>
        <v>ZK105.K376.0</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25">
      <c r="A1778" t="s">
        <v>2309</v>
      </c>
      <c r="B1778" t="str">
        <f t="shared" si="82"/>
        <v>ZK105.K377.0</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25">
      <c r="A1779" t="s">
        <v>2310</v>
      </c>
      <c r="B1779" t="str">
        <f t="shared" si="82"/>
        <v>ZK105.K378.0</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25">
      <c r="A1780" t="s">
        <v>2311</v>
      </c>
      <c r="B1780" t="str">
        <f t="shared" si="82"/>
        <v>ZK105.K379.0</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25">
      <c r="A1781" t="s">
        <v>2312</v>
      </c>
      <c r="B1781" t="str">
        <f t="shared" si="82"/>
        <v>ZK105.K380.0</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25">
      <c r="A1782" t="s">
        <v>2313</v>
      </c>
      <c r="B1782" t="str">
        <f t="shared" si="82"/>
        <v>ZK105.K381.0</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25">
      <c r="A1783" t="s">
        <v>2314</v>
      </c>
      <c r="B1783" t="str">
        <f t="shared" si="82"/>
        <v>ZK105.K382.0</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25">
      <c r="A1784" t="s">
        <v>2315</v>
      </c>
      <c r="B1784" t="str">
        <f t="shared" si="82"/>
        <v>ZK105.K383.0</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25">
      <c r="A1785" t="s">
        <v>2316</v>
      </c>
      <c r="B1785" t="str">
        <f t="shared" si="82"/>
        <v>ZK105.K384.0</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25">
      <c r="A1786" t="s">
        <v>2317</v>
      </c>
      <c r="B1786" t="str">
        <f t="shared" si="82"/>
        <v>ZK105.K385.0</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25">
      <c r="A1787" t="s">
        <v>2318</v>
      </c>
      <c r="B1787" t="str">
        <f t="shared" si="82"/>
        <v>ZK105.K386.0</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25">
      <c r="A1788" t="s">
        <v>2319</v>
      </c>
      <c r="B1788" t="str">
        <f t="shared" si="82"/>
        <v>ZK105.K387.0</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25">
      <c r="A1789" t="s">
        <v>2320</v>
      </c>
      <c r="B1789" t="str">
        <f t="shared" si="82"/>
        <v>ZK105.K388.0</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25">
      <c r="A1790" t="s">
        <v>2321</v>
      </c>
      <c r="B1790" t="str">
        <f t="shared" si="82"/>
        <v>ZK105.K389.0</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25">
      <c r="A1791" t="s">
        <v>2322</v>
      </c>
      <c r="B1791" t="str">
        <f t="shared" si="82"/>
        <v>ZK105.K390.0</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25">
      <c r="A1792" t="s">
        <v>2323</v>
      </c>
      <c r="B1792" t="str">
        <f t="shared" si="82"/>
        <v>ZK105.K391.0</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25">
      <c r="A1793" t="s">
        <v>2324</v>
      </c>
      <c r="B1793" t="str">
        <f t="shared" si="82"/>
        <v>ZK105.K392.0</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25">
      <c r="A1794" t="s">
        <v>2325</v>
      </c>
      <c r="B1794" t="str">
        <f t="shared" si="82"/>
        <v>ZK105.K393.0</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25">
      <c r="A1795" t="s">
        <v>2326</v>
      </c>
      <c r="B1795" t="str">
        <f t="shared" ref="B1795:B1858" si="85">+A1795&amp;"."&amp;$A$1</f>
        <v>ZK105.K394.0</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ZK105.K395.0</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25">
      <c r="A1797" t="s">
        <v>2328</v>
      </c>
      <c r="B1797" t="str">
        <f t="shared" si="85"/>
        <v>ZK105.K396.0</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25">
      <c r="A1798" t="s">
        <v>2329</v>
      </c>
      <c r="B1798" t="str">
        <f t="shared" si="85"/>
        <v>ZK105.K397.0</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25">
      <c r="A1799" t="s">
        <v>2330</v>
      </c>
      <c r="B1799" t="str">
        <f t="shared" si="85"/>
        <v>ZK105.K398.0</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25">
      <c r="A1800" t="s">
        <v>2331</v>
      </c>
      <c r="B1800" t="str">
        <f t="shared" si="85"/>
        <v>ZK105.K399.0</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25">
      <c r="A1801" t="s">
        <v>2332</v>
      </c>
      <c r="B1801" t="str">
        <f t="shared" si="85"/>
        <v>ZK106.K100.0</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5.75" thickBot="1" x14ac:dyDescent="0.3">
      <c r="A1802" t="s">
        <v>2333</v>
      </c>
      <c r="B1802" t="str">
        <f t="shared" si="85"/>
        <v>ZK106.K101.0</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25">
      <c r="A1803" t="s">
        <v>2334</v>
      </c>
      <c r="B1803" t="str">
        <f t="shared" si="85"/>
        <v>ZK106.K102.0</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25">
      <c r="A1804" t="s">
        <v>2335</v>
      </c>
      <c r="B1804" t="str">
        <f t="shared" si="85"/>
        <v>ZK106.K103.0</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25">
      <c r="A1805" t="s">
        <v>2336</v>
      </c>
      <c r="B1805" t="str">
        <f t="shared" si="85"/>
        <v>ZK106.K104.0</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25">
      <c r="A1806" t="s">
        <v>2337</v>
      </c>
      <c r="B1806" t="str">
        <f t="shared" si="85"/>
        <v>ZK106.K105.0</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25">
      <c r="A1807" t="s">
        <v>2338</v>
      </c>
      <c r="B1807" t="str">
        <f t="shared" si="85"/>
        <v>ZK106.K106.0</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25">
      <c r="A1808" t="s">
        <v>2339</v>
      </c>
      <c r="B1808" t="str">
        <f t="shared" si="85"/>
        <v>ZK106.K107.0</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25">
      <c r="A1809" t="s">
        <v>2340</v>
      </c>
      <c r="B1809" t="str">
        <f t="shared" si="85"/>
        <v>ZK106.K108.0</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25">
      <c r="A1810" t="s">
        <v>2341</v>
      </c>
      <c r="B1810" t="str">
        <f t="shared" si="85"/>
        <v>ZK106.K109.0</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25">
      <c r="A1811" t="s">
        <v>2342</v>
      </c>
      <c r="B1811" t="str">
        <f t="shared" si="85"/>
        <v>ZK106.K110.0</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25">
      <c r="A1812" t="s">
        <v>2343</v>
      </c>
      <c r="B1812" t="str">
        <f t="shared" si="85"/>
        <v>ZK106.K111.0</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25">
      <c r="A1813" t="s">
        <v>2344</v>
      </c>
      <c r="B1813" t="str">
        <f t="shared" si="85"/>
        <v>ZK106.K112.0</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25">
      <c r="A1814" t="s">
        <v>2345</v>
      </c>
      <c r="B1814" t="str">
        <f t="shared" si="85"/>
        <v>ZK106.K113.0</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25">
      <c r="A1815" t="s">
        <v>2346</v>
      </c>
      <c r="B1815" t="str">
        <f t="shared" si="85"/>
        <v>ZK106.K114.0</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25">
      <c r="A1816" t="s">
        <v>2347</v>
      </c>
      <c r="B1816" t="str">
        <f t="shared" si="85"/>
        <v>ZK106.K115.0</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25">
      <c r="A1817" t="s">
        <v>2348</v>
      </c>
      <c r="B1817" t="str">
        <f t="shared" si="85"/>
        <v>ZK106.K116.0</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25">
      <c r="A1818" t="s">
        <v>2349</v>
      </c>
      <c r="B1818" t="str">
        <f t="shared" si="85"/>
        <v>ZK106.K117.0</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25">
      <c r="A1819" t="s">
        <v>2350</v>
      </c>
      <c r="B1819" t="str">
        <f t="shared" si="85"/>
        <v>ZK106.K118.0</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25">
      <c r="A1820" t="s">
        <v>2351</v>
      </c>
      <c r="B1820" t="str">
        <f t="shared" si="85"/>
        <v>ZK106.K119.0</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25">
      <c r="A1821" t="s">
        <v>2352</v>
      </c>
      <c r="B1821" t="str">
        <f t="shared" si="85"/>
        <v>ZK106.K120.0</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25">
      <c r="A1822" t="s">
        <v>2353</v>
      </c>
      <c r="B1822" t="str">
        <f t="shared" si="85"/>
        <v>ZK106.K121.0</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25">
      <c r="A1823" t="s">
        <v>2354</v>
      </c>
      <c r="B1823" t="str">
        <f t="shared" si="85"/>
        <v>ZK106.K122.0</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25">
      <c r="A1824" t="s">
        <v>2355</v>
      </c>
      <c r="B1824" t="str">
        <f t="shared" si="85"/>
        <v>ZK106.K123.0</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25">
      <c r="A1825" t="s">
        <v>2356</v>
      </c>
      <c r="B1825" t="str">
        <f t="shared" si="85"/>
        <v>ZK106.K124.0</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25">
      <c r="A1826" t="s">
        <v>2357</v>
      </c>
      <c r="B1826" t="str">
        <f t="shared" si="85"/>
        <v>ZK106.K125.0</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25">
      <c r="A1827" t="s">
        <v>2358</v>
      </c>
      <c r="B1827" t="str">
        <f t="shared" si="85"/>
        <v>ZK106.K126.0</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25">
      <c r="A1828" t="s">
        <v>2359</v>
      </c>
      <c r="B1828" t="str">
        <f t="shared" si="85"/>
        <v>ZK106.K127.0</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25">
      <c r="A1829" t="s">
        <v>2360</v>
      </c>
      <c r="B1829" t="str">
        <f t="shared" si="85"/>
        <v>ZK106.K128.0</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25">
      <c r="A1830" t="s">
        <v>2361</v>
      </c>
      <c r="B1830" t="str">
        <f t="shared" si="85"/>
        <v>ZK106.K129.0</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25">
      <c r="A1831" t="s">
        <v>2362</v>
      </c>
      <c r="B1831" t="str">
        <f t="shared" si="85"/>
        <v>ZK106.K130.0</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25">
      <c r="A1832" t="s">
        <v>2363</v>
      </c>
      <c r="B1832" t="str">
        <f t="shared" si="85"/>
        <v>ZK106.K131.0</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25">
      <c r="A1833" t="s">
        <v>2364</v>
      </c>
      <c r="B1833" t="str">
        <f t="shared" si="85"/>
        <v>ZK106.K132.0</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25">
      <c r="A1834" t="s">
        <v>2365</v>
      </c>
      <c r="B1834" t="str">
        <f t="shared" si="85"/>
        <v>ZK106.K133.0</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25">
      <c r="A1835" t="s">
        <v>2366</v>
      </c>
      <c r="B1835" t="str">
        <f t="shared" si="85"/>
        <v>ZK106.K134.0</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25">
      <c r="A1836" t="s">
        <v>2367</v>
      </c>
      <c r="B1836" t="str">
        <f t="shared" si="85"/>
        <v>ZK106.K135.0</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25">
      <c r="A1837" t="s">
        <v>2368</v>
      </c>
      <c r="B1837" t="str">
        <f t="shared" si="85"/>
        <v>ZK106.K136.0</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25">
      <c r="A1838" t="s">
        <v>2369</v>
      </c>
      <c r="B1838" t="str">
        <f t="shared" si="85"/>
        <v>ZK106.K137.0</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25">
      <c r="A1839" t="s">
        <v>2370</v>
      </c>
      <c r="B1839" t="str">
        <f t="shared" si="85"/>
        <v>ZK106.K138.0</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25">
      <c r="A1840" t="s">
        <v>2371</v>
      </c>
      <c r="B1840" t="str">
        <f t="shared" si="85"/>
        <v>ZK106.K139.0</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25">
      <c r="A1841" t="s">
        <v>2372</v>
      </c>
      <c r="B1841" t="str">
        <f t="shared" si="85"/>
        <v>ZK106.K140.0</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25">
      <c r="A1842" t="s">
        <v>2373</v>
      </c>
      <c r="B1842" t="str">
        <f t="shared" si="85"/>
        <v>ZK106.K141.0</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25">
      <c r="A1843" t="s">
        <v>2374</v>
      </c>
      <c r="B1843" t="str">
        <f t="shared" si="85"/>
        <v>ZK106.K142.0</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25">
      <c r="A1844" t="s">
        <v>2375</v>
      </c>
      <c r="B1844" t="str">
        <f t="shared" si="85"/>
        <v>ZK106.K143.0</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25">
      <c r="A1845" t="s">
        <v>2376</v>
      </c>
      <c r="B1845" t="str">
        <f t="shared" si="85"/>
        <v>ZK106.K144.0</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25">
      <c r="A1846" t="s">
        <v>2377</v>
      </c>
      <c r="B1846" t="str">
        <f t="shared" si="85"/>
        <v>ZK106.K145.0</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25">
      <c r="A1847" t="s">
        <v>2378</v>
      </c>
      <c r="B1847" t="str">
        <f t="shared" si="85"/>
        <v>ZK106.K146.0</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25">
      <c r="A1848" t="s">
        <v>2379</v>
      </c>
      <c r="B1848" t="str">
        <f t="shared" si="85"/>
        <v>ZK106.K147.0</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25">
      <c r="A1849" t="s">
        <v>2380</v>
      </c>
      <c r="B1849" t="str">
        <f t="shared" si="85"/>
        <v>ZK106.K148.0</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25">
      <c r="A1850" t="s">
        <v>2381</v>
      </c>
      <c r="B1850" t="str">
        <f t="shared" si="85"/>
        <v>ZK106.K149.0</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25">
      <c r="A1851" t="s">
        <v>2382</v>
      </c>
      <c r="B1851" t="str">
        <f t="shared" si="85"/>
        <v>ZK106.K150.0</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25">
      <c r="A1852" t="s">
        <v>2383</v>
      </c>
      <c r="B1852" t="str">
        <f t="shared" si="85"/>
        <v>ZK106.K151.0</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25">
      <c r="A1853" t="s">
        <v>2384</v>
      </c>
      <c r="B1853" t="str">
        <f t="shared" si="85"/>
        <v>ZK106.K152.0</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25">
      <c r="A1854" t="s">
        <v>2385</v>
      </c>
      <c r="B1854" t="str">
        <f t="shared" si="85"/>
        <v>ZK106.K153.0</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25">
      <c r="A1855" t="s">
        <v>2386</v>
      </c>
      <c r="B1855" t="str">
        <f t="shared" si="85"/>
        <v>ZK106.K154.0</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25">
      <c r="A1856" t="s">
        <v>2387</v>
      </c>
      <c r="B1856" t="str">
        <f t="shared" si="85"/>
        <v>ZK106.K155.0</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25">
      <c r="A1857" t="s">
        <v>2388</v>
      </c>
      <c r="B1857" t="str">
        <f t="shared" si="85"/>
        <v>ZK106.K156.0</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25">
      <c r="A1858" t="s">
        <v>2389</v>
      </c>
      <c r="B1858" t="str">
        <f t="shared" si="85"/>
        <v>ZK106.K157.0</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25">
      <c r="A1859" t="s">
        <v>2390</v>
      </c>
      <c r="B1859" t="str">
        <f t="shared" ref="B1859:B1922" si="88">+A1859&amp;"."&amp;$A$1</f>
        <v>ZK106.K158.0</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ZK106.K159.0</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25">
      <c r="A1861" t="s">
        <v>2392</v>
      </c>
      <c r="B1861" t="str">
        <f t="shared" si="88"/>
        <v>ZK106.K160.0</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25">
      <c r="A1862" t="s">
        <v>2393</v>
      </c>
      <c r="B1862" t="str">
        <f t="shared" si="88"/>
        <v>ZK106.K161.0</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25">
      <c r="A1863" t="s">
        <v>2394</v>
      </c>
      <c r="B1863" t="str">
        <f t="shared" si="88"/>
        <v>ZK106.K162.0</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25">
      <c r="A1864" t="s">
        <v>2395</v>
      </c>
      <c r="B1864" t="str">
        <f t="shared" si="88"/>
        <v>ZK106.K163.0</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25">
      <c r="A1865" t="s">
        <v>2396</v>
      </c>
      <c r="B1865" t="str">
        <f t="shared" si="88"/>
        <v>ZK106.K164.0</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25">
      <c r="A1866" t="s">
        <v>2397</v>
      </c>
      <c r="B1866" t="str">
        <f t="shared" si="88"/>
        <v>ZK106.K165.0</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25">
      <c r="A1867" t="s">
        <v>2398</v>
      </c>
      <c r="B1867" t="str">
        <f t="shared" si="88"/>
        <v>ZK106.K166.0</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25">
      <c r="A1868" t="s">
        <v>2399</v>
      </c>
      <c r="B1868" t="str">
        <f t="shared" si="88"/>
        <v>ZK106.K167.0</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25">
      <c r="A1869" t="s">
        <v>2400</v>
      </c>
      <c r="B1869" t="str">
        <f t="shared" si="88"/>
        <v>ZK106.K168.0</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25">
      <c r="A1870" t="s">
        <v>2401</v>
      </c>
      <c r="B1870" t="str">
        <f t="shared" si="88"/>
        <v>ZK106.K169.0</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25">
      <c r="A1871" t="s">
        <v>2402</v>
      </c>
      <c r="B1871" t="str">
        <f t="shared" si="88"/>
        <v>ZK106.K170.0</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25">
      <c r="A1872" t="s">
        <v>2403</v>
      </c>
      <c r="B1872" t="str">
        <f t="shared" si="88"/>
        <v>ZK106.K171.0</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25">
      <c r="A1873" t="s">
        <v>2404</v>
      </c>
      <c r="B1873" t="str">
        <f t="shared" si="88"/>
        <v>ZK106.K172.0</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25">
      <c r="A1874" t="s">
        <v>2405</v>
      </c>
      <c r="B1874" t="str">
        <f t="shared" si="88"/>
        <v>ZK106.K173.0</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25">
      <c r="A1875" t="s">
        <v>2406</v>
      </c>
      <c r="B1875" t="str">
        <f t="shared" si="88"/>
        <v>ZK106.K174.0</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25">
      <c r="A1876" t="s">
        <v>2407</v>
      </c>
      <c r="B1876" t="str">
        <f t="shared" si="88"/>
        <v>ZK106.K175.0</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25">
      <c r="A1877" t="s">
        <v>2408</v>
      </c>
      <c r="B1877" t="str">
        <f t="shared" si="88"/>
        <v>ZK106.K176.0</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25">
      <c r="A1878" t="s">
        <v>2409</v>
      </c>
      <c r="B1878" t="str">
        <f t="shared" si="88"/>
        <v>ZK106.K177.0</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25">
      <c r="A1879" t="s">
        <v>2410</v>
      </c>
      <c r="B1879" t="str">
        <f t="shared" si="88"/>
        <v>ZK106.K178.0</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25">
      <c r="A1880" t="s">
        <v>2411</v>
      </c>
      <c r="B1880" t="str">
        <f t="shared" si="88"/>
        <v>ZK106.K179.0</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25">
      <c r="A1881" t="s">
        <v>2412</v>
      </c>
      <c r="B1881" t="str">
        <f t="shared" si="88"/>
        <v>ZK106.K180.0</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25">
      <c r="A1882" t="s">
        <v>2413</v>
      </c>
      <c r="B1882" t="str">
        <f t="shared" si="88"/>
        <v>ZK106.K181.0</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25">
      <c r="A1883" t="s">
        <v>2414</v>
      </c>
      <c r="B1883" t="str">
        <f t="shared" si="88"/>
        <v>ZK106.K182.0</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25">
      <c r="A1884" t="s">
        <v>2415</v>
      </c>
      <c r="B1884" t="str">
        <f t="shared" si="88"/>
        <v>ZK106.K183.0</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25">
      <c r="A1885" t="s">
        <v>2416</v>
      </c>
      <c r="B1885" t="str">
        <f t="shared" si="88"/>
        <v>ZK106.K184.0</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25">
      <c r="A1886" t="s">
        <v>2417</v>
      </c>
      <c r="B1886" t="str">
        <f t="shared" si="88"/>
        <v>ZK106.K185.0</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25">
      <c r="A1887" t="s">
        <v>2418</v>
      </c>
      <c r="B1887" t="str">
        <f t="shared" si="88"/>
        <v>ZK106.K186.0</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25">
      <c r="A1888" t="s">
        <v>2419</v>
      </c>
      <c r="B1888" t="str">
        <f t="shared" si="88"/>
        <v>ZK106.K187.0</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25">
      <c r="A1889" t="s">
        <v>2420</v>
      </c>
      <c r="B1889" t="str">
        <f t="shared" si="88"/>
        <v>ZK106.K188.0</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25">
      <c r="A1890" t="s">
        <v>2421</v>
      </c>
      <c r="B1890" t="str">
        <f t="shared" si="88"/>
        <v>ZK106.K189.0</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25">
      <c r="A1891" t="s">
        <v>2422</v>
      </c>
      <c r="B1891" t="str">
        <f t="shared" si="88"/>
        <v>ZK106.K190.0</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25">
      <c r="A1892" t="s">
        <v>2423</v>
      </c>
      <c r="B1892" t="str">
        <f t="shared" si="88"/>
        <v>ZK106.K191.0</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25">
      <c r="A1893" t="s">
        <v>2424</v>
      </c>
      <c r="B1893" t="str">
        <f t="shared" si="88"/>
        <v>ZK106.K192.0</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25">
      <c r="A1894" t="s">
        <v>2425</v>
      </c>
      <c r="B1894" t="str">
        <f t="shared" si="88"/>
        <v>ZK106.K193.0</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25">
      <c r="A1895" t="s">
        <v>2426</v>
      </c>
      <c r="B1895" t="str">
        <f t="shared" si="88"/>
        <v>ZK106.K194.0</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25">
      <c r="A1896" t="s">
        <v>2427</v>
      </c>
      <c r="B1896" t="str">
        <f t="shared" si="88"/>
        <v>ZK106.K195.0</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25">
      <c r="A1897" t="s">
        <v>2428</v>
      </c>
      <c r="B1897" t="str">
        <f t="shared" si="88"/>
        <v>ZK106.K196.0</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25">
      <c r="A1898" t="s">
        <v>2429</v>
      </c>
      <c r="B1898" t="str">
        <f t="shared" si="88"/>
        <v>ZK106.K197.0</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25">
      <c r="A1899" t="s">
        <v>2430</v>
      </c>
      <c r="B1899" t="str">
        <f t="shared" si="88"/>
        <v>ZK106.K198.0</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25">
      <c r="A1900" t="s">
        <v>2431</v>
      </c>
      <c r="B1900" t="str">
        <f t="shared" si="88"/>
        <v>ZK106.K199.0</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25">
      <c r="A1901" t="s">
        <v>2432</v>
      </c>
      <c r="B1901" t="str">
        <f t="shared" si="88"/>
        <v>ZK106.K200.0</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5.75" thickBot="1" x14ac:dyDescent="0.3">
      <c r="A1902" t="s">
        <v>2433</v>
      </c>
      <c r="B1902" t="str">
        <f t="shared" si="88"/>
        <v>ZK106.K201.0</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25">
      <c r="A1903" t="s">
        <v>2434</v>
      </c>
      <c r="B1903" t="str">
        <f t="shared" si="88"/>
        <v>ZK106.K202.0</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25">
      <c r="A1904" t="s">
        <v>2435</v>
      </c>
      <c r="B1904" t="str">
        <f t="shared" si="88"/>
        <v>ZK106.K203.0</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25">
      <c r="A1905" t="s">
        <v>2436</v>
      </c>
      <c r="B1905" t="str">
        <f t="shared" si="88"/>
        <v>ZK106.K204.0</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25">
      <c r="A1906" t="s">
        <v>2437</v>
      </c>
      <c r="B1906" t="str">
        <f t="shared" si="88"/>
        <v>ZK106.K205.0</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25">
      <c r="A1907" t="s">
        <v>2438</v>
      </c>
      <c r="B1907" t="str">
        <f t="shared" si="88"/>
        <v>ZK106.K206.0</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25">
      <c r="A1908" t="s">
        <v>2439</v>
      </c>
      <c r="B1908" t="str">
        <f t="shared" si="88"/>
        <v>ZK106.K207.0</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25">
      <c r="A1909" t="s">
        <v>2440</v>
      </c>
      <c r="B1909" t="str">
        <f t="shared" si="88"/>
        <v>ZK106.K208.0</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25">
      <c r="A1910" t="s">
        <v>2441</v>
      </c>
      <c r="B1910" t="str">
        <f t="shared" si="88"/>
        <v>ZK106.K209.0</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25">
      <c r="A1911" t="s">
        <v>2442</v>
      </c>
      <c r="B1911" t="str">
        <f t="shared" si="88"/>
        <v>ZK106.K210.0</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25">
      <c r="A1912" t="s">
        <v>2443</v>
      </c>
      <c r="B1912" t="str">
        <f t="shared" si="88"/>
        <v>ZK106.K211.0</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25">
      <c r="A1913" t="s">
        <v>2444</v>
      </c>
      <c r="B1913" t="str">
        <f t="shared" si="88"/>
        <v>ZK106.K212.0</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25">
      <c r="A1914" t="s">
        <v>2445</v>
      </c>
      <c r="B1914" t="str">
        <f t="shared" si="88"/>
        <v>ZK106.K213.0</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25">
      <c r="A1915" t="s">
        <v>2446</v>
      </c>
      <c r="B1915" t="str">
        <f t="shared" si="88"/>
        <v>ZK106.K214.0</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25">
      <c r="A1916" t="s">
        <v>2447</v>
      </c>
      <c r="B1916" t="str">
        <f t="shared" si="88"/>
        <v>ZK106.K215.0</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25">
      <c r="A1917" t="s">
        <v>2448</v>
      </c>
      <c r="B1917" t="str">
        <f t="shared" si="88"/>
        <v>ZK106.K216.0</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25">
      <c r="A1918" t="s">
        <v>2449</v>
      </c>
      <c r="B1918" t="str">
        <f t="shared" si="88"/>
        <v>ZK106.K217.0</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25">
      <c r="A1919" t="s">
        <v>2450</v>
      </c>
      <c r="B1919" t="str">
        <f t="shared" si="88"/>
        <v>ZK106.K218.0</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25">
      <c r="A1920" t="s">
        <v>2451</v>
      </c>
      <c r="B1920" t="str">
        <f t="shared" si="88"/>
        <v>ZK106.K219.0</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25">
      <c r="A1921" t="s">
        <v>2452</v>
      </c>
      <c r="B1921" t="str">
        <f t="shared" si="88"/>
        <v>ZK106.K220.0</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25">
      <c r="A1922" t="s">
        <v>2453</v>
      </c>
      <c r="B1922" t="str">
        <f t="shared" si="88"/>
        <v>ZK106.K221.0</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25">
      <c r="A1923" t="s">
        <v>2454</v>
      </c>
      <c r="B1923" t="str">
        <f t="shared" ref="B1923:B1986" si="91">+A1923&amp;"."&amp;$A$1</f>
        <v>ZK106.K222.0</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ZK106.K223.0</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25">
      <c r="A1925" t="s">
        <v>2456</v>
      </c>
      <c r="B1925" t="str">
        <f t="shared" si="91"/>
        <v>ZK106.K224.0</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25">
      <c r="A1926" t="s">
        <v>2457</v>
      </c>
      <c r="B1926" t="str">
        <f t="shared" si="91"/>
        <v>ZK106.K225.0</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25">
      <c r="A1927" t="s">
        <v>2458</v>
      </c>
      <c r="B1927" t="str">
        <f t="shared" si="91"/>
        <v>ZK106.K226.0</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25">
      <c r="A1928" t="s">
        <v>2459</v>
      </c>
      <c r="B1928" t="str">
        <f t="shared" si="91"/>
        <v>ZK106.K227.0</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25">
      <c r="A1929" t="s">
        <v>2460</v>
      </c>
      <c r="B1929" t="str">
        <f t="shared" si="91"/>
        <v>ZK106.K228.0</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25">
      <c r="A1930" t="s">
        <v>2461</v>
      </c>
      <c r="B1930" t="str">
        <f t="shared" si="91"/>
        <v>ZK106.K229.0</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25">
      <c r="A1931" t="s">
        <v>2462</v>
      </c>
      <c r="B1931" t="str">
        <f t="shared" si="91"/>
        <v>ZK106.K230.0</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25">
      <c r="A1932" t="s">
        <v>2463</v>
      </c>
      <c r="B1932" t="str">
        <f t="shared" si="91"/>
        <v>ZK106.K231.0</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25">
      <c r="A1933" t="s">
        <v>2464</v>
      </c>
      <c r="B1933" t="str">
        <f t="shared" si="91"/>
        <v>ZK106.K232.0</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25">
      <c r="A1934" t="s">
        <v>2465</v>
      </c>
      <c r="B1934" t="str">
        <f t="shared" si="91"/>
        <v>ZK106.K233.0</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25">
      <c r="A1935" t="s">
        <v>2466</v>
      </c>
      <c r="B1935" t="str">
        <f t="shared" si="91"/>
        <v>ZK106.K234.0</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25">
      <c r="A1936" t="s">
        <v>2467</v>
      </c>
      <c r="B1936" t="str">
        <f t="shared" si="91"/>
        <v>ZK106.K235.0</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25">
      <c r="A1937" t="s">
        <v>2468</v>
      </c>
      <c r="B1937" t="str">
        <f t="shared" si="91"/>
        <v>ZK106.K236.0</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25">
      <c r="A1938" t="s">
        <v>2469</v>
      </c>
      <c r="B1938" t="str">
        <f t="shared" si="91"/>
        <v>ZK106.K237.0</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25">
      <c r="A1939" t="s">
        <v>2470</v>
      </c>
      <c r="B1939" t="str">
        <f t="shared" si="91"/>
        <v>ZK106.K238.0</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25">
      <c r="A1940" t="s">
        <v>2471</v>
      </c>
      <c r="B1940" t="str">
        <f t="shared" si="91"/>
        <v>ZK106.K239.0</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25">
      <c r="A1941" t="s">
        <v>2472</v>
      </c>
      <c r="B1941" t="str">
        <f t="shared" si="91"/>
        <v>ZK106.K240.0</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25">
      <c r="A1942" t="s">
        <v>2473</v>
      </c>
      <c r="B1942" t="str">
        <f t="shared" si="91"/>
        <v>ZK106.K241.0</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25">
      <c r="A1943" t="s">
        <v>2474</v>
      </c>
      <c r="B1943" t="str">
        <f t="shared" si="91"/>
        <v>ZK106.K242.0</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25">
      <c r="A1944" t="s">
        <v>2475</v>
      </c>
      <c r="B1944" t="str">
        <f t="shared" si="91"/>
        <v>ZK106.K243.0</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25">
      <c r="A1945" t="s">
        <v>2476</v>
      </c>
      <c r="B1945" t="str">
        <f t="shared" si="91"/>
        <v>ZK106.K244.0</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25">
      <c r="A1946" t="s">
        <v>2477</v>
      </c>
      <c r="B1946" t="str">
        <f t="shared" si="91"/>
        <v>ZK106.K245.0</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25">
      <c r="A1947" t="s">
        <v>2478</v>
      </c>
      <c r="B1947" t="str">
        <f t="shared" si="91"/>
        <v>ZK106.K246.0</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25">
      <c r="A1948" t="s">
        <v>2479</v>
      </c>
      <c r="B1948" t="str">
        <f t="shared" si="91"/>
        <v>ZK106.K247.0</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25">
      <c r="A1949" t="s">
        <v>2480</v>
      </c>
      <c r="B1949" t="str">
        <f t="shared" si="91"/>
        <v>ZK106.K248.0</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25">
      <c r="A1950" t="s">
        <v>2481</v>
      </c>
      <c r="B1950" t="str">
        <f t="shared" si="91"/>
        <v>ZK106.K249.0</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25">
      <c r="A1951" t="s">
        <v>2482</v>
      </c>
      <c r="B1951" t="str">
        <f t="shared" si="91"/>
        <v>ZK106.K250.0</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25">
      <c r="A1952" t="s">
        <v>2483</v>
      </c>
      <c r="B1952" t="str">
        <f t="shared" si="91"/>
        <v>ZK106.K251.0</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25">
      <c r="A1953" t="s">
        <v>2484</v>
      </c>
      <c r="B1953" t="str">
        <f t="shared" si="91"/>
        <v>ZK106.K252.0</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25">
      <c r="A1954" t="s">
        <v>2485</v>
      </c>
      <c r="B1954" t="str">
        <f t="shared" si="91"/>
        <v>ZK106.K253.0</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25">
      <c r="A1955" t="s">
        <v>2486</v>
      </c>
      <c r="B1955" t="str">
        <f t="shared" si="91"/>
        <v>ZK106.K254.0</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25">
      <c r="A1956" t="s">
        <v>2487</v>
      </c>
      <c r="B1956" t="str">
        <f t="shared" si="91"/>
        <v>ZK106.K255.0</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25">
      <c r="A1957" t="s">
        <v>2488</v>
      </c>
      <c r="B1957" t="str">
        <f t="shared" si="91"/>
        <v>ZK106.K256.0</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25">
      <c r="A1958" t="s">
        <v>2489</v>
      </c>
      <c r="B1958" t="str">
        <f t="shared" si="91"/>
        <v>ZK106.K257.0</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25">
      <c r="A1959" t="s">
        <v>2490</v>
      </c>
      <c r="B1959" t="str">
        <f t="shared" si="91"/>
        <v>ZK106.K258.0</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25">
      <c r="A1960" t="s">
        <v>2491</v>
      </c>
      <c r="B1960" t="str">
        <f t="shared" si="91"/>
        <v>ZK106.K259.0</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25">
      <c r="A1961" t="s">
        <v>2492</v>
      </c>
      <c r="B1961" t="str">
        <f t="shared" si="91"/>
        <v>ZK106.K260.0</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25">
      <c r="A1962" t="s">
        <v>2493</v>
      </c>
      <c r="B1962" t="str">
        <f t="shared" si="91"/>
        <v>ZK106.K261.0</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25">
      <c r="A1963" t="s">
        <v>2494</v>
      </c>
      <c r="B1963" t="str">
        <f t="shared" si="91"/>
        <v>ZK106.K262.0</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25">
      <c r="A1964" t="s">
        <v>2495</v>
      </c>
      <c r="B1964" t="str">
        <f t="shared" si="91"/>
        <v>ZK106.K263.0</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25">
      <c r="A1965" t="s">
        <v>2496</v>
      </c>
      <c r="B1965" t="str">
        <f t="shared" si="91"/>
        <v>ZK106.K264.0</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25">
      <c r="A1966" t="s">
        <v>2497</v>
      </c>
      <c r="B1966" t="str">
        <f t="shared" si="91"/>
        <v>ZK106.K265.0</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25">
      <c r="A1967" t="s">
        <v>2498</v>
      </c>
      <c r="B1967" t="str">
        <f t="shared" si="91"/>
        <v>ZK106.K266.0</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25">
      <c r="A1968" t="s">
        <v>2499</v>
      </c>
      <c r="B1968" t="str">
        <f t="shared" si="91"/>
        <v>ZK106.K267.0</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25">
      <c r="A1969" t="s">
        <v>2500</v>
      </c>
      <c r="B1969" t="str">
        <f t="shared" si="91"/>
        <v>ZK106.K268.0</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25">
      <c r="A1970" t="s">
        <v>2501</v>
      </c>
      <c r="B1970" t="str">
        <f t="shared" si="91"/>
        <v>ZK106.K269.0</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25">
      <c r="A1971" t="s">
        <v>2502</v>
      </c>
      <c r="B1971" t="str">
        <f t="shared" si="91"/>
        <v>ZK106.K270.0</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25">
      <c r="A1972" t="s">
        <v>2503</v>
      </c>
      <c r="B1972" t="str">
        <f t="shared" si="91"/>
        <v>ZK106.K271.0</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25">
      <c r="A1973" t="s">
        <v>2504</v>
      </c>
      <c r="B1973" t="str">
        <f t="shared" si="91"/>
        <v>ZK106.K272.0</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25">
      <c r="A1974" t="s">
        <v>2505</v>
      </c>
      <c r="B1974" t="str">
        <f t="shared" si="91"/>
        <v>ZK106.K273.0</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25">
      <c r="A1975" t="s">
        <v>2506</v>
      </c>
      <c r="B1975" t="str">
        <f t="shared" si="91"/>
        <v>ZK106.K274.0</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25">
      <c r="A1976" t="s">
        <v>2507</v>
      </c>
      <c r="B1976" t="str">
        <f t="shared" si="91"/>
        <v>ZK106.K275.0</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25">
      <c r="A1977" t="s">
        <v>2508</v>
      </c>
      <c r="B1977" t="str">
        <f t="shared" si="91"/>
        <v>ZK106.K276.0</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25">
      <c r="A1978" t="s">
        <v>2509</v>
      </c>
      <c r="B1978" t="str">
        <f t="shared" si="91"/>
        <v>ZK106.K277.0</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25">
      <c r="A1979" t="s">
        <v>2510</v>
      </c>
      <c r="B1979" t="str">
        <f t="shared" si="91"/>
        <v>ZK106.K278.0</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25">
      <c r="A1980" t="s">
        <v>2511</v>
      </c>
      <c r="B1980" t="str">
        <f t="shared" si="91"/>
        <v>ZK106.K279.0</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25">
      <c r="A1981" t="s">
        <v>2512</v>
      </c>
      <c r="B1981" t="str">
        <f t="shared" si="91"/>
        <v>ZK106.K280.0</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25">
      <c r="A1982" t="s">
        <v>2513</v>
      </c>
      <c r="B1982" t="str">
        <f t="shared" si="91"/>
        <v>ZK106.K281.0</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25">
      <c r="A1983" t="s">
        <v>2514</v>
      </c>
      <c r="B1983" t="str">
        <f t="shared" si="91"/>
        <v>ZK106.K282.0</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25">
      <c r="A1984" t="s">
        <v>2515</v>
      </c>
      <c r="B1984" t="str">
        <f t="shared" si="91"/>
        <v>ZK106.K283.0</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25">
      <c r="A1985" t="s">
        <v>2516</v>
      </c>
      <c r="B1985" t="str">
        <f t="shared" si="91"/>
        <v>ZK106.K284.0</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25">
      <c r="A1986" t="s">
        <v>2517</v>
      </c>
      <c r="B1986" t="str">
        <f t="shared" si="91"/>
        <v>ZK106.K285.0</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25">
      <c r="A1987" t="s">
        <v>2518</v>
      </c>
      <c r="B1987" t="str">
        <f t="shared" ref="B1987:B2050" si="94">+A1987&amp;"."&amp;$A$1</f>
        <v>ZK106.K286.0</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ZK106.K287.0</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25">
      <c r="A1989" t="s">
        <v>2520</v>
      </c>
      <c r="B1989" t="str">
        <f t="shared" si="94"/>
        <v>ZK106.K288.0</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25">
      <c r="A1990" t="s">
        <v>2521</v>
      </c>
      <c r="B1990" t="str">
        <f t="shared" si="94"/>
        <v>ZK106.K289.0</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25">
      <c r="A1991" t="s">
        <v>2522</v>
      </c>
      <c r="B1991" t="str">
        <f t="shared" si="94"/>
        <v>ZK106.K290.0</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25">
      <c r="A1992" t="s">
        <v>2523</v>
      </c>
      <c r="B1992" t="str">
        <f t="shared" si="94"/>
        <v>ZK106.K291.0</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25">
      <c r="A1993" t="s">
        <v>2524</v>
      </c>
      <c r="B1993" t="str">
        <f t="shared" si="94"/>
        <v>ZK106.K292.0</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25">
      <c r="A1994" t="s">
        <v>2525</v>
      </c>
      <c r="B1994" t="str">
        <f t="shared" si="94"/>
        <v>ZK106.K293.0</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25">
      <c r="A1995" t="s">
        <v>2526</v>
      </c>
      <c r="B1995" t="str">
        <f t="shared" si="94"/>
        <v>ZK106.K294.0</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25">
      <c r="A1996" t="s">
        <v>2527</v>
      </c>
      <c r="B1996" t="str">
        <f t="shared" si="94"/>
        <v>ZK106.K295.0</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25">
      <c r="A1997" t="s">
        <v>2528</v>
      </c>
      <c r="B1997" t="str">
        <f t="shared" si="94"/>
        <v>ZK106.K296.0</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25">
      <c r="A1998" t="s">
        <v>2529</v>
      </c>
      <c r="B1998" t="str">
        <f t="shared" si="94"/>
        <v>ZK106.K297.0</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25">
      <c r="A1999" t="s">
        <v>2530</v>
      </c>
      <c r="B1999" t="str">
        <f t="shared" si="94"/>
        <v>ZK106.K298.0</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25">
      <c r="A2000" t="s">
        <v>2531</v>
      </c>
      <c r="B2000" t="str">
        <f t="shared" si="94"/>
        <v>ZK106.K299.0</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25">
      <c r="A2001" t="s">
        <v>2532</v>
      </c>
      <c r="B2001" t="str">
        <f t="shared" si="94"/>
        <v>ZK106.K300.0</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5.75" thickBot="1" x14ac:dyDescent="0.3">
      <c r="A2002" t="s">
        <v>2533</v>
      </c>
      <c r="B2002" t="str">
        <f t="shared" si="94"/>
        <v>ZK106.K301.0</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25">
      <c r="A2003" t="s">
        <v>2534</v>
      </c>
      <c r="B2003" t="str">
        <f t="shared" si="94"/>
        <v>ZK106.K302.0</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25">
      <c r="A2004" t="s">
        <v>2535</v>
      </c>
      <c r="B2004" t="str">
        <f t="shared" si="94"/>
        <v>ZK106.K303.0</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25">
      <c r="A2005" t="s">
        <v>2536</v>
      </c>
      <c r="B2005" t="str">
        <f t="shared" si="94"/>
        <v>ZK106.K304.0</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25">
      <c r="A2006" t="s">
        <v>2537</v>
      </c>
      <c r="B2006" t="str">
        <f t="shared" si="94"/>
        <v>ZK106.K305.0</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25">
      <c r="A2007" t="s">
        <v>2538</v>
      </c>
      <c r="B2007" t="str">
        <f t="shared" si="94"/>
        <v>ZK106.K306.0</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25">
      <c r="A2008" t="s">
        <v>2539</v>
      </c>
      <c r="B2008" t="str">
        <f t="shared" si="94"/>
        <v>ZK106.K307.0</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25">
      <c r="A2009" t="s">
        <v>2540</v>
      </c>
      <c r="B2009" t="str">
        <f t="shared" si="94"/>
        <v>ZK106.K308.0</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25">
      <c r="A2010" t="s">
        <v>2541</v>
      </c>
      <c r="B2010" t="str">
        <f t="shared" si="94"/>
        <v>ZK106.K309.0</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25">
      <c r="A2011" t="s">
        <v>2542</v>
      </c>
      <c r="B2011" t="str">
        <f t="shared" si="94"/>
        <v>ZK106.K310.0</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25">
      <c r="A2012" t="s">
        <v>2543</v>
      </c>
      <c r="B2012" t="str">
        <f t="shared" si="94"/>
        <v>ZK106.K311.0</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25">
      <c r="A2013" t="s">
        <v>2544</v>
      </c>
      <c r="B2013" t="str">
        <f t="shared" si="94"/>
        <v>ZK106.K312.0</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25">
      <c r="A2014" t="s">
        <v>2545</v>
      </c>
      <c r="B2014" t="str">
        <f t="shared" si="94"/>
        <v>ZK106.K313.0</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25">
      <c r="A2015" t="s">
        <v>2546</v>
      </c>
      <c r="B2015" t="str">
        <f t="shared" si="94"/>
        <v>ZK106.K314.0</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25">
      <c r="A2016" t="s">
        <v>2547</v>
      </c>
      <c r="B2016" t="str">
        <f t="shared" si="94"/>
        <v>ZK106.K315.0</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25">
      <c r="A2017" t="s">
        <v>2548</v>
      </c>
      <c r="B2017" t="str">
        <f t="shared" si="94"/>
        <v>ZK106.K316.0</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25">
      <c r="A2018" t="s">
        <v>2549</v>
      </c>
      <c r="B2018" t="str">
        <f t="shared" si="94"/>
        <v>ZK106.K317.0</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25">
      <c r="A2019" t="s">
        <v>2550</v>
      </c>
      <c r="B2019" t="str">
        <f t="shared" si="94"/>
        <v>ZK106.K318.0</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25">
      <c r="A2020" t="s">
        <v>2551</v>
      </c>
      <c r="B2020" t="str">
        <f t="shared" si="94"/>
        <v>ZK106.K319.0</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25">
      <c r="A2021" t="s">
        <v>2552</v>
      </c>
      <c r="B2021" t="str">
        <f t="shared" si="94"/>
        <v>ZK106.K320.0</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25">
      <c r="A2022" t="s">
        <v>2553</v>
      </c>
      <c r="B2022" t="str">
        <f t="shared" si="94"/>
        <v>ZK106.K321.0</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25">
      <c r="A2023" t="s">
        <v>2554</v>
      </c>
      <c r="B2023" t="str">
        <f t="shared" si="94"/>
        <v>ZK106.K322.0</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25">
      <c r="A2024" t="s">
        <v>2555</v>
      </c>
      <c r="B2024" t="str">
        <f t="shared" si="94"/>
        <v>ZK106.K323.0</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25">
      <c r="A2025" t="s">
        <v>2556</v>
      </c>
      <c r="B2025" t="str">
        <f t="shared" si="94"/>
        <v>ZK106.K324.0</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25">
      <c r="A2026" t="s">
        <v>2557</v>
      </c>
      <c r="B2026" t="str">
        <f t="shared" si="94"/>
        <v>ZK106.K325.0</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25">
      <c r="A2027" t="s">
        <v>2558</v>
      </c>
      <c r="B2027" t="str">
        <f t="shared" si="94"/>
        <v>ZK106.K326.0</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25">
      <c r="A2028" t="s">
        <v>2559</v>
      </c>
      <c r="B2028" t="str">
        <f t="shared" si="94"/>
        <v>ZK106.K327.0</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25">
      <c r="A2029" t="s">
        <v>2560</v>
      </c>
      <c r="B2029" t="str">
        <f t="shared" si="94"/>
        <v>ZK106.K328.0</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25">
      <c r="A2030" t="s">
        <v>2561</v>
      </c>
      <c r="B2030" t="str">
        <f t="shared" si="94"/>
        <v>ZK106.K329.0</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25">
      <c r="A2031" t="s">
        <v>2562</v>
      </c>
      <c r="B2031" t="str">
        <f t="shared" si="94"/>
        <v>ZK106.K330.0</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25">
      <c r="A2032" t="s">
        <v>2563</v>
      </c>
      <c r="B2032" t="str">
        <f t="shared" si="94"/>
        <v>ZK106.K331.0</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25">
      <c r="A2033" t="s">
        <v>2564</v>
      </c>
      <c r="B2033" t="str">
        <f t="shared" si="94"/>
        <v>ZK106.K332.0</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25">
      <c r="A2034" t="s">
        <v>2565</v>
      </c>
      <c r="B2034" t="str">
        <f t="shared" si="94"/>
        <v>ZK106.K333.0</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25">
      <c r="A2035" t="s">
        <v>2566</v>
      </c>
      <c r="B2035" t="str">
        <f t="shared" si="94"/>
        <v>ZK106.K334.0</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25">
      <c r="A2036" t="s">
        <v>2567</v>
      </c>
      <c r="B2036" t="str">
        <f t="shared" si="94"/>
        <v>ZK106.K335.0</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25">
      <c r="A2037" t="s">
        <v>2568</v>
      </c>
      <c r="B2037" t="str">
        <f t="shared" si="94"/>
        <v>ZK106.K336.0</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25">
      <c r="A2038" t="s">
        <v>2569</v>
      </c>
      <c r="B2038" t="str">
        <f t="shared" si="94"/>
        <v>ZK106.K337.0</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25">
      <c r="A2039" t="s">
        <v>2570</v>
      </c>
      <c r="B2039" t="str">
        <f t="shared" si="94"/>
        <v>ZK106.K338.0</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25">
      <c r="A2040" t="s">
        <v>2571</v>
      </c>
      <c r="B2040" t="str">
        <f t="shared" si="94"/>
        <v>ZK106.K339.0</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25">
      <c r="A2041" t="s">
        <v>2572</v>
      </c>
      <c r="B2041" t="str">
        <f t="shared" si="94"/>
        <v>ZK106.K340.0</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25">
      <c r="A2042" t="s">
        <v>2573</v>
      </c>
      <c r="B2042" t="str">
        <f t="shared" si="94"/>
        <v>ZK106.K341.0</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25">
      <c r="A2043" t="s">
        <v>2574</v>
      </c>
      <c r="B2043" t="str">
        <f t="shared" si="94"/>
        <v>ZK106.K342.0</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25">
      <c r="A2044" t="s">
        <v>2575</v>
      </c>
      <c r="B2044" t="str">
        <f t="shared" si="94"/>
        <v>ZK106.K343.0</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25">
      <c r="A2045" t="s">
        <v>2576</v>
      </c>
      <c r="B2045" t="str">
        <f t="shared" si="94"/>
        <v>ZK106.K344.0</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25">
      <c r="A2046" t="s">
        <v>2577</v>
      </c>
      <c r="B2046" t="str">
        <f t="shared" si="94"/>
        <v>ZK106.K345.0</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25">
      <c r="A2047" t="s">
        <v>2578</v>
      </c>
      <c r="B2047" t="str">
        <f t="shared" si="94"/>
        <v>ZK106.K346.0</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25">
      <c r="A2048" t="s">
        <v>2579</v>
      </c>
      <c r="B2048" t="str">
        <f t="shared" si="94"/>
        <v>ZK106.K347.0</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25">
      <c r="A2049" t="s">
        <v>2580</v>
      </c>
      <c r="B2049" t="str">
        <f t="shared" si="94"/>
        <v>ZK106.K348.0</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25">
      <c r="A2050" t="s">
        <v>2581</v>
      </c>
      <c r="B2050" t="str">
        <f t="shared" si="94"/>
        <v>ZK106.K349.0</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25">
      <c r="A2051" t="s">
        <v>2582</v>
      </c>
      <c r="B2051" t="str">
        <f t="shared" ref="B2051:B2114" si="97">+A2051&amp;"."&amp;$A$1</f>
        <v>ZK106.K350.0</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ZK106.K351.0</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25">
      <c r="A2053" t="s">
        <v>2584</v>
      </c>
      <c r="B2053" t="str">
        <f t="shared" si="97"/>
        <v>ZK106.K352.0</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25">
      <c r="A2054" t="s">
        <v>2585</v>
      </c>
      <c r="B2054" t="str">
        <f t="shared" si="97"/>
        <v>ZK106.K353.0</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25">
      <c r="A2055" t="s">
        <v>2586</v>
      </c>
      <c r="B2055" t="str">
        <f t="shared" si="97"/>
        <v>ZK106.K354.0</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25">
      <c r="A2056" t="s">
        <v>2587</v>
      </c>
      <c r="B2056" t="str">
        <f t="shared" si="97"/>
        <v>ZK106.K355.0</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25">
      <c r="A2057" t="s">
        <v>2588</v>
      </c>
      <c r="B2057" t="str">
        <f t="shared" si="97"/>
        <v>ZK106.K356.0</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25">
      <c r="A2058" t="s">
        <v>2589</v>
      </c>
      <c r="B2058" t="str">
        <f t="shared" si="97"/>
        <v>ZK106.K357.0</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25">
      <c r="A2059" t="s">
        <v>2590</v>
      </c>
      <c r="B2059" t="str">
        <f t="shared" si="97"/>
        <v>ZK106.K358.0</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25">
      <c r="A2060" t="s">
        <v>2591</v>
      </c>
      <c r="B2060" t="str">
        <f t="shared" si="97"/>
        <v>ZK106.K359.0</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25">
      <c r="A2061" t="s">
        <v>2592</v>
      </c>
      <c r="B2061" t="str">
        <f t="shared" si="97"/>
        <v>ZK106.K360.0</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25">
      <c r="A2062" t="s">
        <v>2593</v>
      </c>
      <c r="B2062" t="str">
        <f t="shared" si="97"/>
        <v>ZK106.K361.0</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25">
      <c r="A2063" t="s">
        <v>2594</v>
      </c>
      <c r="B2063" t="str">
        <f t="shared" si="97"/>
        <v>ZK106.K362.0</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25">
      <c r="A2064" t="s">
        <v>2595</v>
      </c>
      <c r="B2064" t="str">
        <f t="shared" si="97"/>
        <v>ZK106.K363.0</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25">
      <c r="A2065" t="s">
        <v>2596</v>
      </c>
      <c r="B2065" t="str">
        <f t="shared" si="97"/>
        <v>ZK106.K364.0</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25">
      <c r="A2066" t="s">
        <v>2597</v>
      </c>
      <c r="B2066" t="str">
        <f t="shared" si="97"/>
        <v>ZK106.K365.0</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25">
      <c r="A2067" t="s">
        <v>2598</v>
      </c>
      <c r="B2067" t="str">
        <f t="shared" si="97"/>
        <v>ZK106.K366.0</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25">
      <c r="A2068" t="s">
        <v>2599</v>
      </c>
      <c r="B2068" t="str">
        <f t="shared" si="97"/>
        <v>ZK106.K367.0</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25">
      <c r="A2069" t="s">
        <v>2600</v>
      </c>
      <c r="B2069" t="str">
        <f t="shared" si="97"/>
        <v>ZK106.K368.0</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25">
      <c r="A2070" t="s">
        <v>2601</v>
      </c>
      <c r="B2070" t="str">
        <f t="shared" si="97"/>
        <v>ZK106.K369.0</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25">
      <c r="A2071" t="s">
        <v>2602</v>
      </c>
      <c r="B2071" t="str">
        <f t="shared" si="97"/>
        <v>ZK106.K370.0</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25">
      <c r="A2072" t="s">
        <v>2603</v>
      </c>
      <c r="B2072" t="str">
        <f t="shared" si="97"/>
        <v>ZK106.K371.0</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25">
      <c r="A2073" t="s">
        <v>2604</v>
      </c>
      <c r="B2073" t="str">
        <f t="shared" si="97"/>
        <v>ZK106.K372.0</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25">
      <c r="A2074" t="s">
        <v>2605</v>
      </c>
      <c r="B2074" t="str">
        <f t="shared" si="97"/>
        <v>ZK106.K373.0</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25">
      <c r="A2075" t="s">
        <v>2606</v>
      </c>
      <c r="B2075" t="str">
        <f t="shared" si="97"/>
        <v>ZK106.K374.0</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25">
      <c r="A2076" t="s">
        <v>2607</v>
      </c>
      <c r="B2076" t="str">
        <f t="shared" si="97"/>
        <v>ZK106.K375.0</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25">
      <c r="A2077" t="s">
        <v>2608</v>
      </c>
      <c r="B2077" t="str">
        <f t="shared" si="97"/>
        <v>ZK106.K376.0</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25">
      <c r="A2078" t="s">
        <v>2609</v>
      </c>
      <c r="B2078" t="str">
        <f t="shared" si="97"/>
        <v>ZK106.K377.0</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25">
      <c r="A2079" t="s">
        <v>2610</v>
      </c>
      <c r="B2079" t="str">
        <f t="shared" si="97"/>
        <v>ZK106.K378.0</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25">
      <c r="A2080" t="s">
        <v>2611</v>
      </c>
      <c r="B2080" t="str">
        <f t="shared" si="97"/>
        <v>ZK106.K379.0</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25">
      <c r="A2081" t="s">
        <v>2612</v>
      </c>
      <c r="B2081" t="str">
        <f t="shared" si="97"/>
        <v>ZK106.K380.0</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25">
      <c r="A2082" t="s">
        <v>2613</v>
      </c>
      <c r="B2082" t="str">
        <f t="shared" si="97"/>
        <v>ZK106.K381.0</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25">
      <c r="A2083" t="s">
        <v>2614</v>
      </c>
      <c r="B2083" t="str">
        <f t="shared" si="97"/>
        <v>ZK106.K382.0</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25">
      <c r="A2084" t="s">
        <v>2615</v>
      </c>
      <c r="B2084" t="str">
        <f t="shared" si="97"/>
        <v>ZK106.K383.0</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25">
      <c r="A2085" t="s">
        <v>2616</v>
      </c>
      <c r="B2085" t="str">
        <f t="shared" si="97"/>
        <v>ZK106.K384.0</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25">
      <c r="A2086" t="s">
        <v>2617</v>
      </c>
      <c r="B2086" t="str">
        <f t="shared" si="97"/>
        <v>ZK106.K385.0</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25">
      <c r="A2087" t="s">
        <v>2618</v>
      </c>
      <c r="B2087" t="str">
        <f t="shared" si="97"/>
        <v>ZK106.K386.0</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25">
      <c r="A2088" t="s">
        <v>2619</v>
      </c>
      <c r="B2088" t="str">
        <f t="shared" si="97"/>
        <v>ZK106.K387.0</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25">
      <c r="A2089" t="s">
        <v>2620</v>
      </c>
      <c r="B2089" t="str">
        <f t="shared" si="97"/>
        <v>ZK106.K388.0</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25">
      <c r="A2090" t="s">
        <v>2621</v>
      </c>
      <c r="B2090" t="str">
        <f t="shared" si="97"/>
        <v>ZK106.K389.0</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25">
      <c r="A2091" t="s">
        <v>2622</v>
      </c>
      <c r="B2091" t="str">
        <f t="shared" si="97"/>
        <v>ZK106.K390.0</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25">
      <c r="A2092" t="s">
        <v>2623</v>
      </c>
      <c r="B2092" t="str">
        <f t="shared" si="97"/>
        <v>ZK106.K391.0</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25">
      <c r="A2093" t="s">
        <v>2624</v>
      </c>
      <c r="B2093" t="str">
        <f t="shared" si="97"/>
        <v>ZK106.K392.0</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25">
      <c r="A2094" t="s">
        <v>2625</v>
      </c>
      <c r="B2094" t="str">
        <f t="shared" si="97"/>
        <v>ZK106.K393.0</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25">
      <c r="A2095" t="s">
        <v>2626</v>
      </c>
      <c r="B2095" t="str">
        <f t="shared" si="97"/>
        <v>ZK106.K394.0</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25">
      <c r="A2096" t="s">
        <v>2627</v>
      </c>
      <c r="B2096" t="str">
        <f t="shared" si="97"/>
        <v>ZK106.K395.0</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25">
      <c r="A2097" t="s">
        <v>2628</v>
      </c>
      <c r="B2097" t="str">
        <f t="shared" si="97"/>
        <v>ZK106.K396.0</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25">
      <c r="A2098" t="s">
        <v>2629</v>
      </c>
      <c r="B2098" t="str">
        <f t="shared" si="97"/>
        <v>ZK106.K397.0</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25">
      <c r="A2099" t="s">
        <v>2630</v>
      </c>
      <c r="B2099" t="str">
        <f t="shared" si="97"/>
        <v>ZK106.K398.0</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25">
      <c r="A2100" t="s">
        <v>2631</v>
      </c>
      <c r="B2100" t="str">
        <f t="shared" si="97"/>
        <v>ZK106.K399.0</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25">
      <c r="A2101" t="s">
        <v>2632</v>
      </c>
      <c r="B2101" t="str">
        <f t="shared" si="97"/>
        <v>ZK107.K100.0</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5.75" thickBot="1" x14ac:dyDescent="0.3">
      <c r="A2102" t="s">
        <v>2633</v>
      </c>
      <c r="B2102" t="str">
        <f t="shared" si="97"/>
        <v>ZK107.K101.0</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25">
      <c r="A2103" t="s">
        <v>2634</v>
      </c>
      <c r="B2103" t="str">
        <f t="shared" si="97"/>
        <v>ZK107.K102.0</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25">
      <c r="A2104" t="s">
        <v>2635</v>
      </c>
      <c r="B2104" t="str">
        <f t="shared" si="97"/>
        <v>ZK107.K103.0</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25">
      <c r="A2105" t="s">
        <v>2636</v>
      </c>
      <c r="B2105" t="str">
        <f t="shared" si="97"/>
        <v>ZK107.K104.0</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25">
      <c r="A2106" t="s">
        <v>2637</v>
      </c>
      <c r="B2106" t="str">
        <f t="shared" si="97"/>
        <v>ZK107.K105.0</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25">
      <c r="A2107" t="s">
        <v>2638</v>
      </c>
      <c r="B2107" t="str">
        <f t="shared" si="97"/>
        <v>ZK107.K106.0</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25">
      <c r="A2108" t="s">
        <v>2639</v>
      </c>
      <c r="B2108" t="str">
        <f t="shared" si="97"/>
        <v>ZK107.K107.0</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25">
      <c r="A2109" t="s">
        <v>2640</v>
      </c>
      <c r="B2109" t="str">
        <f t="shared" si="97"/>
        <v>ZK107.K108.0</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25">
      <c r="A2110" t="s">
        <v>2641</v>
      </c>
      <c r="B2110" t="str">
        <f t="shared" si="97"/>
        <v>ZK107.K109.0</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25">
      <c r="A2111" t="s">
        <v>2642</v>
      </c>
      <c r="B2111" t="str">
        <f t="shared" si="97"/>
        <v>ZK107.K110.0</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25">
      <c r="A2112" t="s">
        <v>2643</v>
      </c>
      <c r="B2112" t="str">
        <f t="shared" si="97"/>
        <v>ZK107.K111.0</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25">
      <c r="A2113" t="s">
        <v>2644</v>
      </c>
      <c r="B2113" t="str">
        <f t="shared" si="97"/>
        <v>ZK107.K112.0</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25">
      <c r="A2114" t="s">
        <v>2645</v>
      </c>
      <c r="B2114" t="str">
        <f t="shared" si="97"/>
        <v>ZK107.K113.0</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25">
      <c r="A2115" t="s">
        <v>2646</v>
      </c>
      <c r="B2115" t="str">
        <f t="shared" ref="B2115:B2178" si="100">+A2115&amp;"."&amp;$A$1</f>
        <v>ZK107.K114.0</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ZK107.K115.0</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25">
      <c r="A2117" t="s">
        <v>2648</v>
      </c>
      <c r="B2117" t="str">
        <f t="shared" si="100"/>
        <v>ZK107.K116.0</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25">
      <c r="A2118" t="s">
        <v>2649</v>
      </c>
      <c r="B2118" t="str">
        <f t="shared" si="100"/>
        <v>ZK107.K117.0</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25">
      <c r="A2119" t="s">
        <v>2650</v>
      </c>
      <c r="B2119" t="str">
        <f t="shared" si="100"/>
        <v>ZK107.K118.0</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25">
      <c r="A2120" t="s">
        <v>2651</v>
      </c>
      <c r="B2120" t="str">
        <f t="shared" si="100"/>
        <v>ZK107.K119.0</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25">
      <c r="A2121" t="s">
        <v>2652</v>
      </c>
      <c r="B2121" t="str">
        <f t="shared" si="100"/>
        <v>ZK107.K120.0</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25">
      <c r="A2122" t="s">
        <v>2653</v>
      </c>
      <c r="B2122" t="str">
        <f t="shared" si="100"/>
        <v>ZK107.K121.0</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25">
      <c r="A2123" t="s">
        <v>2654</v>
      </c>
      <c r="B2123" t="str">
        <f t="shared" si="100"/>
        <v>ZK107.K122.0</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25">
      <c r="A2124" t="s">
        <v>2655</v>
      </c>
      <c r="B2124" t="str">
        <f t="shared" si="100"/>
        <v>ZK107.K123.0</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25">
      <c r="A2125" t="s">
        <v>2656</v>
      </c>
      <c r="B2125" t="str">
        <f t="shared" si="100"/>
        <v>ZK107.K124.0</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25">
      <c r="A2126" t="s">
        <v>2657</v>
      </c>
      <c r="B2126" t="str">
        <f t="shared" si="100"/>
        <v>ZK107.K125.0</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25">
      <c r="A2127" t="s">
        <v>2658</v>
      </c>
      <c r="B2127" t="str">
        <f t="shared" si="100"/>
        <v>ZK107.K126.0</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25">
      <c r="A2128" t="s">
        <v>2659</v>
      </c>
      <c r="B2128" t="str">
        <f t="shared" si="100"/>
        <v>ZK107.K127.0</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25">
      <c r="A2129" t="s">
        <v>2660</v>
      </c>
      <c r="B2129" t="str">
        <f t="shared" si="100"/>
        <v>ZK107.K128.0</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25">
      <c r="A2130" t="s">
        <v>2661</v>
      </c>
      <c r="B2130" t="str">
        <f t="shared" si="100"/>
        <v>ZK107.K129.0</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25">
      <c r="A2131" t="s">
        <v>2662</v>
      </c>
      <c r="B2131" t="str">
        <f t="shared" si="100"/>
        <v>ZK107.K130.0</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25">
      <c r="A2132" t="s">
        <v>2663</v>
      </c>
      <c r="B2132" t="str">
        <f t="shared" si="100"/>
        <v>ZK107.K131.0</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25">
      <c r="A2133" t="s">
        <v>2664</v>
      </c>
      <c r="B2133" t="str">
        <f t="shared" si="100"/>
        <v>ZK107.K132.0</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25">
      <c r="A2134" t="s">
        <v>2665</v>
      </c>
      <c r="B2134" t="str">
        <f t="shared" si="100"/>
        <v>ZK107.K133.0</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25">
      <c r="A2135" t="s">
        <v>2666</v>
      </c>
      <c r="B2135" t="str">
        <f t="shared" si="100"/>
        <v>ZK107.K134.0</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25">
      <c r="A2136" t="s">
        <v>2667</v>
      </c>
      <c r="B2136" t="str">
        <f t="shared" si="100"/>
        <v>ZK107.K135.0</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25">
      <c r="A2137" t="s">
        <v>2668</v>
      </c>
      <c r="B2137" t="str">
        <f t="shared" si="100"/>
        <v>ZK107.K136.0</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25">
      <c r="A2138" t="s">
        <v>2669</v>
      </c>
      <c r="B2138" t="str">
        <f t="shared" si="100"/>
        <v>ZK107.K137.0</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25">
      <c r="A2139" t="s">
        <v>2670</v>
      </c>
      <c r="B2139" t="str">
        <f t="shared" si="100"/>
        <v>ZK107.K138.0</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25">
      <c r="A2140" t="s">
        <v>2671</v>
      </c>
      <c r="B2140" t="str">
        <f t="shared" si="100"/>
        <v>ZK107.K139.0</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25">
      <c r="A2141" t="s">
        <v>2672</v>
      </c>
      <c r="B2141" t="str">
        <f t="shared" si="100"/>
        <v>ZK107.K140.0</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25">
      <c r="A2142" t="s">
        <v>2673</v>
      </c>
      <c r="B2142" t="str">
        <f t="shared" si="100"/>
        <v>ZK107.K141.0</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25">
      <c r="A2143" t="s">
        <v>2674</v>
      </c>
      <c r="B2143" t="str">
        <f t="shared" si="100"/>
        <v>ZK107.K142.0</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25">
      <c r="A2144" t="s">
        <v>2675</v>
      </c>
      <c r="B2144" t="str">
        <f t="shared" si="100"/>
        <v>ZK107.K143.0</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25">
      <c r="A2145" t="s">
        <v>2676</v>
      </c>
      <c r="B2145" t="str">
        <f t="shared" si="100"/>
        <v>ZK107.K144.0</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25">
      <c r="A2146" t="s">
        <v>2677</v>
      </c>
      <c r="B2146" t="str">
        <f t="shared" si="100"/>
        <v>ZK107.K145.0</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25">
      <c r="A2147" t="s">
        <v>2678</v>
      </c>
      <c r="B2147" t="str">
        <f t="shared" si="100"/>
        <v>ZK107.K146.0</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25">
      <c r="A2148" t="s">
        <v>2679</v>
      </c>
      <c r="B2148" t="str">
        <f t="shared" si="100"/>
        <v>ZK107.K147.0</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25">
      <c r="A2149" t="s">
        <v>2680</v>
      </c>
      <c r="B2149" t="str">
        <f t="shared" si="100"/>
        <v>ZK107.K148.0</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25">
      <c r="A2150" t="s">
        <v>2681</v>
      </c>
      <c r="B2150" t="str">
        <f t="shared" si="100"/>
        <v>ZK107.K149.0</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25">
      <c r="A2151" t="s">
        <v>2682</v>
      </c>
      <c r="B2151" t="str">
        <f t="shared" si="100"/>
        <v>ZK107.K150.0</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25">
      <c r="A2152" t="s">
        <v>2683</v>
      </c>
      <c r="B2152" t="str">
        <f t="shared" si="100"/>
        <v>ZK107.K151.0</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25">
      <c r="A2153" t="s">
        <v>2684</v>
      </c>
      <c r="B2153" t="str">
        <f t="shared" si="100"/>
        <v>ZK107.K152.0</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25">
      <c r="A2154" t="s">
        <v>2685</v>
      </c>
      <c r="B2154" t="str">
        <f t="shared" si="100"/>
        <v>ZK107.K153.0</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25">
      <c r="A2155" t="s">
        <v>2686</v>
      </c>
      <c r="B2155" t="str">
        <f t="shared" si="100"/>
        <v>ZK107.K154.0</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25">
      <c r="A2156" t="s">
        <v>2687</v>
      </c>
      <c r="B2156" t="str">
        <f t="shared" si="100"/>
        <v>ZK107.K155.0</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25">
      <c r="A2157" t="s">
        <v>2688</v>
      </c>
      <c r="B2157" t="str">
        <f t="shared" si="100"/>
        <v>ZK107.K156.0</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25">
      <c r="A2158" t="s">
        <v>2689</v>
      </c>
      <c r="B2158" t="str">
        <f t="shared" si="100"/>
        <v>ZK107.K157.0</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25">
      <c r="A2159" t="s">
        <v>2690</v>
      </c>
      <c r="B2159" t="str">
        <f t="shared" si="100"/>
        <v>ZK107.K158.0</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25">
      <c r="A2160" t="s">
        <v>2691</v>
      </c>
      <c r="B2160" t="str">
        <f t="shared" si="100"/>
        <v>ZK107.K159.0</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25">
      <c r="A2161" t="s">
        <v>2692</v>
      </c>
      <c r="B2161" t="str">
        <f t="shared" si="100"/>
        <v>ZK107.K160.0</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25">
      <c r="A2162" t="s">
        <v>2693</v>
      </c>
      <c r="B2162" t="str">
        <f t="shared" si="100"/>
        <v>ZK107.K161.0</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25">
      <c r="A2163" t="s">
        <v>2694</v>
      </c>
      <c r="B2163" t="str">
        <f t="shared" si="100"/>
        <v>ZK107.K162.0</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25">
      <c r="A2164" t="s">
        <v>2695</v>
      </c>
      <c r="B2164" t="str">
        <f t="shared" si="100"/>
        <v>ZK107.K163.0</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25">
      <c r="A2165" t="s">
        <v>2696</v>
      </c>
      <c r="B2165" t="str">
        <f t="shared" si="100"/>
        <v>ZK107.K164.0</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25">
      <c r="A2166" t="s">
        <v>2697</v>
      </c>
      <c r="B2166" t="str">
        <f t="shared" si="100"/>
        <v>ZK107.K165.0</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25">
      <c r="A2167" t="s">
        <v>2698</v>
      </c>
      <c r="B2167" t="str">
        <f t="shared" si="100"/>
        <v>ZK107.K166.0</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25">
      <c r="A2168" t="s">
        <v>2699</v>
      </c>
      <c r="B2168" t="str">
        <f t="shared" si="100"/>
        <v>ZK107.K167.0</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25">
      <c r="A2169" t="s">
        <v>2700</v>
      </c>
      <c r="B2169" t="str">
        <f t="shared" si="100"/>
        <v>ZK107.K168.0</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25">
      <c r="A2170" t="s">
        <v>2701</v>
      </c>
      <c r="B2170" t="str">
        <f t="shared" si="100"/>
        <v>ZK107.K169.0</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25">
      <c r="A2171" t="s">
        <v>2702</v>
      </c>
      <c r="B2171" t="str">
        <f t="shared" si="100"/>
        <v>ZK107.K170.0</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25">
      <c r="A2172" t="s">
        <v>2703</v>
      </c>
      <c r="B2172" t="str">
        <f t="shared" si="100"/>
        <v>ZK107.K171.0</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25">
      <c r="A2173" t="s">
        <v>2704</v>
      </c>
      <c r="B2173" t="str">
        <f t="shared" si="100"/>
        <v>ZK107.K172.0</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25">
      <c r="A2174" t="s">
        <v>2705</v>
      </c>
      <c r="B2174" t="str">
        <f t="shared" si="100"/>
        <v>ZK107.K173.0</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25">
      <c r="A2175" t="s">
        <v>2706</v>
      </c>
      <c r="B2175" t="str">
        <f t="shared" si="100"/>
        <v>ZK107.K174.0</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25">
      <c r="A2176" t="s">
        <v>2707</v>
      </c>
      <c r="B2176" t="str">
        <f t="shared" si="100"/>
        <v>ZK107.K175.0</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25">
      <c r="A2177" t="s">
        <v>2708</v>
      </c>
      <c r="B2177" t="str">
        <f t="shared" si="100"/>
        <v>ZK107.K176.0</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25">
      <c r="A2178" t="s">
        <v>2709</v>
      </c>
      <c r="B2178" t="str">
        <f t="shared" si="100"/>
        <v>ZK107.K177.0</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25">
      <c r="A2179" t="s">
        <v>2710</v>
      </c>
      <c r="B2179" t="str">
        <f t="shared" ref="B2179:B2242" si="103">+A2179&amp;"."&amp;$A$1</f>
        <v>ZK107.K178.0</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ZK107.K179.0</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25">
      <c r="A2181" t="s">
        <v>2712</v>
      </c>
      <c r="B2181" t="str">
        <f t="shared" si="103"/>
        <v>ZK107.K180.0</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25">
      <c r="A2182" t="s">
        <v>2713</v>
      </c>
      <c r="B2182" t="str">
        <f t="shared" si="103"/>
        <v>ZK107.K181.0</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25">
      <c r="A2183" t="s">
        <v>2714</v>
      </c>
      <c r="B2183" t="str">
        <f t="shared" si="103"/>
        <v>ZK107.K182.0</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25">
      <c r="A2184" t="s">
        <v>2715</v>
      </c>
      <c r="B2184" t="str">
        <f t="shared" si="103"/>
        <v>ZK107.K183.0</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25">
      <c r="A2185" t="s">
        <v>2716</v>
      </c>
      <c r="B2185" t="str">
        <f t="shared" si="103"/>
        <v>ZK107.K184.0</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25">
      <c r="A2186" t="s">
        <v>2717</v>
      </c>
      <c r="B2186" t="str">
        <f t="shared" si="103"/>
        <v>ZK107.K185.0</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25">
      <c r="A2187" t="s">
        <v>2718</v>
      </c>
      <c r="B2187" t="str">
        <f t="shared" si="103"/>
        <v>ZK107.K186.0</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25">
      <c r="A2188" t="s">
        <v>2719</v>
      </c>
      <c r="B2188" t="str">
        <f t="shared" si="103"/>
        <v>ZK107.K187.0</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25">
      <c r="A2189" t="s">
        <v>2720</v>
      </c>
      <c r="B2189" t="str">
        <f t="shared" si="103"/>
        <v>ZK107.K188.0</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25">
      <c r="A2190" t="s">
        <v>2721</v>
      </c>
      <c r="B2190" t="str">
        <f t="shared" si="103"/>
        <v>ZK107.K189.0</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25">
      <c r="A2191" t="s">
        <v>2722</v>
      </c>
      <c r="B2191" t="str">
        <f t="shared" si="103"/>
        <v>ZK107.K190.0</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25">
      <c r="A2192" t="s">
        <v>2723</v>
      </c>
      <c r="B2192" t="str">
        <f t="shared" si="103"/>
        <v>ZK107.K191.0</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25">
      <c r="A2193" t="s">
        <v>2724</v>
      </c>
      <c r="B2193" t="str">
        <f t="shared" si="103"/>
        <v>ZK107.K192.0</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25">
      <c r="A2194" t="s">
        <v>2725</v>
      </c>
      <c r="B2194" t="str">
        <f t="shared" si="103"/>
        <v>ZK107.K193.0</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25">
      <c r="A2195" t="s">
        <v>2726</v>
      </c>
      <c r="B2195" t="str">
        <f t="shared" si="103"/>
        <v>ZK107.K194.0</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25">
      <c r="A2196" t="s">
        <v>2727</v>
      </c>
      <c r="B2196" t="str">
        <f t="shared" si="103"/>
        <v>ZK107.K195.0</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25">
      <c r="A2197" t="s">
        <v>2728</v>
      </c>
      <c r="B2197" t="str">
        <f t="shared" si="103"/>
        <v>ZK107.K196.0</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25">
      <c r="A2198" t="s">
        <v>2729</v>
      </c>
      <c r="B2198" t="str">
        <f t="shared" si="103"/>
        <v>ZK107.K197.0</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25">
      <c r="A2199" t="s">
        <v>2730</v>
      </c>
      <c r="B2199" t="str">
        <f t="shared" si="103"/>
        <v>ZK107.K198.0</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25">
      <c r="A2200" t="s">
        <v>2731</v>
      </c>
      <c r="B2200" t="str">
        <f t="shared" si="103"/>
        <v>ZK107.K199.0</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25">
      <c r="A2201" t="s">
        <v>2732</v>
      </c>
      <c r="B2201" t="str">
        <f t="shared" si="103"/>
        <v>ZK107.K200.0</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5.75" thickBot="1" x14ac:dyDescent="0.3">
      <c r="A2202" t="s">
        <v>2733</v>
      </c>
      <c r="B2202" t="str">
        <f t="shared" si="103"/>
        <v>ZK107.K201.0</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25">
      <c r="A2203" t="s">
        <v>2734</v>
      </c>
      <c r="B2203" t="str">
        <f t="shared" si="103"/>
        <v>ZK107.K202.0</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25">
      <c r="A2204" t="s">
        <v>2735</v>
      </c>
      <c r="B2204" t="str">
        <f t="shared" si="103"/>
        <v>ZK107.K203.0</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25">
      <c r="A2205" t="s">
        <v>2736</v>
      </c>
      <c r="B2205" t="str">
        <f t="shared" si="103"/>
        <v>ZK107.K204.0</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25">
      <c r="A2206" t="s">
        <v>2737</v>
      </c>
      <c r="B2206" t="str">
        <f t="shared" si="103"/>
        <v>ZK107.K205.0</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25">
      <c r="A2207" t="s">
        <v>2738</v>
      </c>
      <c r="B2207" t="str">
        <f t="shared" si="103"/>
        <v>ZK107.K206.0</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25">
      <c r="A2208" t="s">
        <v>2739</v>
      </c>
      <c r="B2208" t="str">
        <f t="shared" si="103"/>
        <v>ZK107.K207.0</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25">
      <c r="A2209" t="s">
        <v>2740</v>
      </c>
      <c r="B2209" t="str">
        <f t="shared" si="103"/>
        <v>ZK107.K208.0</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25">
      <c r="A2210" t="s">
        <v>2741</v>
      </c>
      <c r="B2210" t="str">
        <f t="shared" si="103"/>
        <v>ZK107.K209.0</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25">
      <c r="A2211" t="s">
        <v>2742</v>
      </c>
      <c r="B2211" t="str">
        <f t="shared" si="103"/>
        <v>ZK107.K210.0</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25">
      <c r="A2212" t="s">
        <v>2743</v>
      </c>
      <c r="B2212" t="str">
        <f t="shared" si="103"/>
        <v>ZK107.K211.0</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25">
      <c r="A2213" t="s">
        <v>2744</v>
      </c>
      <c r="B2213" t="str">
        <f t="shared" si="103"/>
        <v>ZK107.K212.0</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25">
      <c r="A2214" t="s">
        <v>2745</v>
      </c>
      <c r="B2214" t="str">
        <f t="shared" si="103"/>
        <v>ZK107.K213.0</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25">
      <c r="A2215" t="s">
        <v>2746</v>
      </c>
      <c r="B2215" t="str">
        <f t="shared" si="103"/>
        <v>ZK107.K214.0</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25">
      <c r="A2216" t="s">
        <v>2747</v>
      </c>
      <c r="B2216" t="str">
        <f t="shared" si="103"/>
        <v>ZK107.K215.0</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25">
      <c r="A2217" t="s">
        <v>2748</v>
      </c>
      <c r="B2217" t="str">
        <f t="shared" si="103"/>
        <v>ZK107.K216.0</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25">
      <c r="A2218" t="s">
        <v>2749</v>
      </c>
      <c r="B2218" t="str">
        <f t="shared" si="103"/>
        <v>ZK107.K217.0</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25">
      <c r="A2219" t="s">
        <v>2750</v>
      </c>
      <c r="B2219" t="str">
        <f t="shared" si="103"/>
        <v>ZK107.K218.0</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25">
      <c r="A2220" t="s">
        <v>2751</v>
      </c>
      <c r="B2220" t="str">
        <f t="shared" si="103"/>
        <v>ZK107.K219.0</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25">
      <c r="A2221" t="s">
        <v>2752</v>
      </c>
      <c r="B2221" t="str">
        <f t="shared" si="103"/>
        <v>ZK107.K220.0</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25">
      <c r="A2222" t="s">
        <v>2753</v>
      </c>
      <c r="B2222" t="str">
        <f t="shared" si="103"/>
        <v>ZK107.K221.0</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25">
      <c r="A2223" t="s">
        <v>2754</v>
      </c>
      <c r="B2223" t="str">
        <f t="shared" si="103"/>
        <v>ZK107.K222.0</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25">
      <c r="A2224" t="s">
        <v>2755</v>
      </c>
      <c r="B2224" t="str">
        <f t="shared" si="103"/>
        <v>ZK107.K223.0</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25">
      <c r="A2225" t="s">
        <v>2756</v>
      </c>
      <c r="B2225" t="str">
        <f t="shared" si="103"/>
        <v>ZK107.K224.0</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25">
      <c r="A2226" t="s">
        <v>2757</v>
      </c>
      <c r="B2226" t="str">
        <f t="shared" si="103"/>
        <v>ZK107.K225.0</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25">
      <c r="A2227" t="s">
        <v>2758</v>
      </c>
      <c r="B2227" t="str">
        <f t="shared" si="103"/>
        <v>ZK107.K226.0</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25">
      <c r="A2228" t="s">
        <v>2759</v>
      </c>
      <c r="B2228" t="str">
        <f t="shared" si="103"/>
        <v>ZK107.K227.0</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25">
      <c r="A2229" t="s">
        <v>2760</v>
      </c>
      <c r="B2229" t="str">
        <f t="shared" si="103"/>
        <v>ZK107.K228.0</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25">
      <c r="A2230" t="s">
        <v>2761</v>
      </c>
      <c r="B2230" t="str">
        <f t="shared" si="103"/>
        <v>ZK107.K229.0</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25">
      <c r="A2231" t="s">
        <v>2762</v>
      </c>
      <c r="B2231" t="str">
        <f t="shared" si="103"/>
        <v>ZK107.K230.0</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25">
      <c r="A2232" t="s">
        <v>2763</v>
      </c>
      <c r="B2232" t="str">
        <f t="shared" si="103"/>
        <v>ZK107.K231.0</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25">
      <c r="A2233" t="s">
        <v>2764</v>
      </c>
      <c r="B2233" t="str">
        <f t="shared" si="103"/>
        <v>ZK107.K232.0</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25">
      <c r="A2234" t="s">
        <v>2765</v>
      </c>
      <c r="B2234" t="str">
        <f t="shared" si="103"/>
        <v>ZK107.K233.0</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25">
      <c r="A2235" t="s">
        <v>2766</v>
      </c>
      <c r="B2235" t="str">
        <f t="shared" si="103"/>
        <v>ZK107.K234.0</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25">
      <c r="A2236" t="s">
        <v>2767</v>
      </c>
      <c r="B2236" t="str">
        <f t="shared" si="103"/>
        <v>ZK107.K235.0</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25">
      <c r="A2237" t="s">
        <v>2768</v>
      </c>
      <c r="B2237" t="str">
        <f t="shared" si="103"/>
        <v>ZK107.K236.0</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25">
      <c r="A2238" t="s">
        <v>2769</v>
      </c>
      <c r="B2238" t="str">
        <f t="shared" si="103"/>
        <v>ZK107.K237.0</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25">
      <c r="A2239" t="s">
        <v>2770</v>
      </c>
      <c r="B2239" t="str">
        <f t="shared" si="103"/>
        <v>ZK107.K238.0</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25">
      <c r="A2240" t="s">
        <v>2771</v>
      </c>
      <c r="B2240" t="str">
        <f t="shared" si="103"/>
        <v>ZK107.K239.0</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25">
      <c r="A2241" t="s">
        <v>2772</v>
      </c>
      <c r="B2241" t="str">
        <f t="shared" si="103"/>
        <v>ZK107.K240.0</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25">
      <c r="A2242" t="s">
        <v>2773</v>
      </c>
      <c r="B2242" t="str">
        <f t="shared" si="103"/>
        <v>ZK107.K241.0</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25">
      <c r="A2243" t="s">
        <v>2774</v>
      </c>
      <c r="B2243" t="str">
        <f t="shared" ref="B2243:B2306" si="106">+A2243&amp;"."&amp;$A$1</f>
        <v>ZK107.K242.0</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ZK107.K243.0</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25">
      <c r="A2245" t="s">
        <v>2776</v>
      </c>
      <c r="B2245" t="str">
        <f t="shared" si="106"/>
        <v>ZK107.K244.0</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25">
      <c r="A2246" t="s">
        <v>2777</v>
      </c>
      <c r="B2246" t="str">
        <f t="shared" si="106"/>
        <v>ZK107.K245.0</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25">
      <c r="A2247" t="s">
        <v>2778</v>
      </c>
      <c r="B2247" t="str">
        <f t="shared" si="106"/>
        <v>ZK107.K246.0</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25">
      <c r="A2248" t="s">
        <v>2779</v>
      </c>
      <c r="B2248" t="str">
        <f t="shared" si="106"/>
        <v>ZK107.K247.0</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25">
      <c r="A2249" t="s">
        <v>2780</v>
      </c>
      <c r="B2249" t="str">
        <f t="shared" si="106"/>
        <v>ZK107.K248.0</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25">
      <c r="A2250" t="s">
        <v>2781</v>
      </c>
      <c r="B2250" t="str">
        <f t="shared" si="106"/>
        <v>ZK107.K249.0</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25">
      <c r="A2251" t="s">
        <v>2782</v>
      </c>
      <c r="B2251" t="str">
        <f t="shared" si="106"/>
        <v>ZK107.K250.0</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25">
      <c r="A2252" t="s">
        <v>2783</v>
      </c>
      <c r="B2252" t="str">
        <f t="shared" si="106"/>
        <v>ZK107.K251.0</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25">
      <c r="A2253" t="s">
        <v>2784</v>
      </c>
      <c r="B2253" t="str">
        <f t="shared" si="106"/>
        <v>ZK107.K252.0</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25">
      <c r="A2254" t="s">
        <v>2785</v>
      </c>
      <c r="B2254" t="str">
        <f t="shared" si="106"/>
        <v>ZK107.K253.0</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25">
      <c r="A2255" t="s">
        <v>2786</v>
      </c>
      <c r="B2255" t="str">
        <f t="shared" si="106"/>
        <v>ZK107.K254.0</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25">
      <c r="A2256" t="s">
        <v>2787</v>
      </c>
      <c r="B2256" t="str">
        <f t="shared" si="106"/>
        <v>ZK107.K255.0</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25">
      <c r="A2257" t="s">
        <v>2788</v>
      </c>
      <c r="B2257" t="str">
        <f t="shared" si="106"/>
        <v>ZK107.K256.0</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25">
      <c r="A2258" t="s">
        <v>2789</v>
      </c>
      <c r="B2258" t="str">
        <f t="shared" si="106"/>
        <v>ZK107.K257.0</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25">
      <c r="A2259" t="s">
        <v>2790</v>
      </c>
      <c r="B2259" t="str">
        <f t="shared" si="106"/>
        <v>ZK107.K258.0</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25">
      <c r="A2260" t="s">
        <v>2791</v>
      </c>
      <c r="B2260" t="str">
        <f t="shared" si="106"/>
        <v>ZK107.K259.0</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25">
      <c r="A2261" t="s">
        <v>2792</v>
      </c>
      <c r="B2261" t="str">
        <f t="shared" si="106"/>
        <v>ZK107.K260.0</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25">
      <c r="A2262" t="s">
        <v>2793</v>
      </c>
      <c r="B2262" t="str">
        <f t="shared" si="106"/>
        <v>ZK107.K261.0</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25">
      <c r="A2263" t="s">
        <v>2794</v>
      </c>
      <c r="B2263" t="str">
        <f t="shared" si="106"/>
        <v>ZK107.K262.0</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25">
      <c r="A2264" t="s">
        <v>2795</v>
      </c>
      <c r="B2264" t="str">
        <f t="shared" si="106"/>
        <v>ZK107.K263.0</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25">
      <c r="A2265" t="s">
        <v>2796</v>
      </c>
      <c r="B2265" t="str">
        <f t="shared" si="106"/>
        <v>ZK107.K264.0</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25">
      <c r="A2266" t="s">
        <v>2797</v>
      </c>
      <c r="B2266" t="str">
        <f t="shared" si="106"/>
        <v>ZK107.K265.0</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25">
      <c r="A2267" t="s">
        <v>2798</v>
      </c>
      <c r="B2267" t="str">
        <f t="shared" si="106"/>
        <v>ZK107.K266.0</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25">
      <c r="A2268" t="s">
        <v>2799</v>
      </c>
      <c r="B2268" t="str">
        <f t="shared" si="106"/>
        <v>ZK107.K267.0</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25">
      <c r="A2269" t="s">
        <v>2800</v>
      </c>
      <c r="B2269" t="str">
        <f t="shared" si="106"/>
        <v>ZK107.K268.0</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25">
      <c r="A2270" t="s">
        <v>2801</v>
      </c>
      <c r="B2270" t="str">
        <f t="shared" si="106"/>
        <v>ZK107.K269.0</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25">
      <c r="A2271" t="s">
        <v>2802</v>
      </c>
      <c r="B2271" t="str">
        <f t="shared" si="106"/>
        <v>ZK107.K270.0</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25">
      <c r="A2272" t="s">
        <v>2803</v>
      </c>
      <c r="B2272" t="str">
        <f t="shared" si="106"/>
        <v>ZK107.K271.0</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25">
      <c r="A2273" t="s">
        <v>2804</v>
      </c>
      <c r="B2273" t="str">
        <f t="shared" si="106"/>
        <v>ZK107.K272.0</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25">
      <c r="A2274" t="s">
        <v>2805</v>
      </c>
      <c r="B2274" t="str">
        <f t="shared" si="106"/>
        <v>ZK107.K273.0</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25">
      <c r="A2275" t="s">
        <v>2806</v>
      </c>
      <c r="B2275" t="str">
        <f t="shared" si="106"/>
        <v>ZK107.K274.0</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25">
      <c r="A2276" t="s">
        <v>2807</v>
      </c>
      <c r="B2276" t="str">
        <f t="shared" si="106"/>
        <v>ZK107.K275.0</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25">
      <c r="A2277" t="s">
        <v>2808</v>
      </c>
      <c r="B2277" t="str">
        <f t="shared" si="106"/>
        <v>ZK107.K276.0</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25">
      <c r="A2278" t="s">
        <v>2809</v>
      </c>
      <c r="B2278" t="str">
        <f t="shared" si="106"/>
        <v>ZK107.K277.0</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25">
      <c r="A2279" t="s">
        <v>2810</v>
      </c>
      <c r="B2279" t="str">
        <f t="shared" si="106"/>
        <v>ZK107.K278.0</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25">
      <c r="A2280" t="s">
        <v>2811</v>
      </c>
      <c r="B2280" t="str">
        <f t="shared" si="106"/>
        <v>ZK107.K279.0</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25">
      <c r="A2281" t="s">
        <v>2812</v>
      </c>
      <c r="B2281" t="str">
        <f t="shared" si="106"/>
        <v>ZK107.K280.0</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25">
      <c r="A2282" t="s">
        <v>2813</v>
      </c>
      <c r="B2282" t="str">
        <f t="shared" si="106"/>
        <v>ZK107.K281.0</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25">
      <c r="A2283" t="s">
        <v>2814</v>
      </c>
      <c r="B2283" t="str">
        <f t="shared" si="106"/>
        <v>ZK107.K282.0</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25">
      <c r="A2284" t="s">
        <v>2815</v>
      </c>
      <c r="B2284" t="str">
        <f t="shared" si="106"/>
        <v>ZK107.K283.0</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25">
      <c r="A2285" t="s">
        <v>2816</v>
      </c>
      <c r="B2285" t="str">
        <f t="shared" si="106"/>
        <v>ZK107.K284.0</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25">
      <c r="A2286" t="s">
        <v>2817</v>
      </c>
      <c r="B2286" t="str">
        <f t="shared" si="106"/>
        <v>ZK107.K285.0</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25">
      <c r="A2287" t="s">
        <v>2818</v>
      </c>
      <c r="B2287" t="str">
        <f t="shared" si="106"/>
        <v>ZK107.K286.0</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25">
      <c r="A2288" t="s">
        <v>2819</v>
      </c>
      <c r="B2288" t="str">
        <f t="shared" si="106"/>
        <v>ZK107.K287.0</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25">
      <c r="A2289" t="s">
        <v>2820</v>
      </c>
      <c r="B2289" t="str">
        <f t="shared" si="106"/>
        <v>ZK107.K288.0</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25">
      <c r="A2290" t="s">
        <v>2821</v>
      </c>
      <c r="B2290" t="str">
        <f t="shared" si="106"/>
        <v>ZK107.K289.0</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25">
      <c r="A2291" t="s">
        <v>2822</v>
      </c>
      <c r="B2291" t="str">
        <f t="shared" si="106"/>
        <v>ZK107.K290.0</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25">
      <c r="A2292" t="s">
        <v>2823</v>
      </c>
      <c r="B2292" t="str">
        <f t="shared" si="106"/>
        <v>ZK107.K291.0</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25">
      <c r="A2293" t="s">
        <v>2824</v>
      </c>
      <c r="B2293" t="str">
        <f t="shared" si="106"/>
        <v>ZK107.K292.0</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25">
      <c r="A2294" t="s">
        <v>2825</v>
      </c>
      <c r="B2294" t="str">
        <f t="shared" si="106"/>
        <v>ZK107.K293.0</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25">
      <c r="A2295" t="s">
        <v>2826</v>
      </c>
      <c r="B2295" t="str">
        <f t="shared" si="106"/>
        <v>ZK107.K294.0</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25">
      <c r="A2296" t="s">
        <v>2827</v>
      </c>
      <c r="B2296" t="str">
        <f t="shared" si="106"/>
        <v>ZK107.K295.0</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25">
      <c r="A2297" t="s">
        <v>2828</v>
      </c>
      <c r="B2297" t="str">
        <f t="shared" si="106"/>
        <v>ZK107.K296.0</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25">
      <c r="A2298" t="s">
        <v>2829</v>
      </c>
      <c r="B2298" t="str">
        <f t="shared" si="106"/>
        <v>ZK107.K297.0</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25">
      <c r="A2299" t="s">
        <v>2830</v>
      </c>
      <c r="B2299" t="str">
        <f t="shared" si="106"/>
        <v>ZK107.K298.0</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25">
      <c r="A2300" t="s">
        <v>2831</v>
      </c>
      <c r="B2300" t="str">
        <f t="shared" si="106"/>
        <v>ZK107.K299.0</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25">
      <c r="A2301" t="s">
        <v>2832</v>
      </c>
      <c r="B2301" t="str">
        <f t="shared" si="106"/>
        <v>ZK107.K300.0</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5.75" thickBot="1" x14ac:dyDescent="0.3">
      <c r="A2302" t="s">
        <v>2833</v>
      </c>
      <c r="B2302" t="str">
        <f t="shared" si="106"/>
        <v>ZK107.K301.0</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25">
      <c r="A2303" t="s">
        <v>2834</v>
      </c>
      <c r="B2303" t="str">
        <f t="shared" si="106"/>
        <v>ZK107.K302.0</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25">
      <c r="A2304" t="s">
        <v>2835</v>
      </c>
      <c r="B2304" t="str">
        <f t="shared" si="106"/>
        <v>ZK107.K303.0</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25">
      <c r="A2305" t="s">
        <v>2836</v>
      </c>
      <c r="B2305" t="str">
        <f t="shared" si="106"/>
        <v>ZK107.K304.0</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25">
      <c r="A2306" t="s">
        <v>2837</v>
      </c>
      <c r="B2306" t="str">
        <f t="shared" si="106"/>
        <v>ZK107.K305.0</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25">
      <c r="A2307" t="s">
        <v>2838</v>
      </c>
      <c r="B2307" t="str">
        <f t="shared" ref="B2307:B2370" si="109">+A2307&amp;"."&amp;$A$1</f>
        <v>ZK107.K306.0</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ZK107.K307.0</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25">
      <c r="A2309" t="s">
        <v>2840</v>
      </c>
      <c r="B2309" t="str">
        <f t="shared" si="109"/>
        <v>ZK107.K308.0</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25">
      <c r="A2310" t="s">
        <v>2841</v>
      </c>
      <c r="B2310" t="str">
        <f t="shared" si="109"/>
        <v>ZK107.K309.0</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25">
      <c r="A2311" t="s">
        <v>2842</v>
      </c>
      <c r="B2311" t="str">
        <f t="shared" si="109"/>
        <v>ZK107.K310.0</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25">
      <c r="A2312" t="s">
        <v>2843</v>
      </c>
      <c r="B2312" t="str">
        <f t="shared" si="109"/>
        <v>ZK107.K311.0</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25">
      <c r="A2313" t="s">
        <v>2844</v>
      </c>
      <c r="B2313" t="str">
        <f t="shared" si="109"/>
        <v>ZK107.K312.0</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25">
      <c r="A2314" t="s">
        <v>2845</v>
      </c>
      <c r="B2314" t="str">
        <f t="shared" si="109"/>
        <v>ZK107.K313.0</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25">
      <c r="A2315" t="s">
        <v>2846</v>
      </c>
      <c r="B2315" t="str">
        <f t="shared" si="109"/>
        <v>ZK107.K314.0</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25">
      <c r="A2316" t="s">
        <v>2847</v>
      </c>
      <c r="B2316" t="str">
        <f t="shared" si="109"/>
        <v>ZK107.K315.0</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25">
      <c r="A2317" t="s">
        <v>2848</v>
      </c>
      <c r="B2317" t="str">
        <f t="shared" si="109"/>
        <v>ZK107.K316.0</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25">
      <c r="A2318" t="s">
        <v>2849</v>
      </c>
      <c r="B2318" t="str">
        <f t="shared" si="109"/>
        <v>ZK107.K317.0</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25">
      <c r="A2319" t="s">
        <v>2850</v>
      </c>
      <c r="B2319" t="str">
        <f t="shared" si="109"/>
        <v>ZK107.K318.0</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25">
      <c r="A2320" t="s">
        <v>2851</v>
      </c>
      <c r="B2320" t="str">
        <f t="shared" si="109"/>
        <v>ZK107.K319.0</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25">
      <c r="A2321" t="s">
        <v>2852</v>
      </c>
      <c r="B2321" t="str">
        <f t="shared" si="109"/>
        <v>ZK107.K320.0</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25">
      <c r="A2322" t="s">
        <v>2853</v>
      </c>
      <c r="B2322" t="str">
        <f t="shared" si="109"/>
        <v>ZK107.K321.0</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25">
      <c r="A2323" t="s">
        <v>2854</v>
      </c>
      <c r="B2323" t="str">
        <f t="shared" si="109"/>
        <v>ZK107.K322.0</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25">
      <c r="A2324" t="s">
        <v>2855</v>
      </c>
      <c r="B2324" t="str">
        <f t="shared" si="109"/>
        <v>ZK107.K323.0</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25">
      <c r="A2325" t="s">
        <v>2856</v>
      </c>
      <c r="B2325" t="str">
        <f t="shared" si="109"/>
        <v>ZK107.K324.0</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25">
      <c r="A2326" t="s">
        <v>2857</v>
      </c>
      <c r="B2326" t="str">
        <f t="shared" si="109"/>
        <v>ZK107.K325.0</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25">
      <c r="A2327" t="s">
        <v>2858</v>
      </c>
      <c r="B2327" t="str">
        <f t="shared" si="109"/>
        <v>ZK107.K326.0</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25">
      <c r="A2328" t="s">
        <v>2859</v>
      </c>
      <c r="B2328" t="str">
        <f t="shared" si="109"/>
        <v>ZK107.K327.0</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25">
      <c r="A2329" t="s">
        <v>2860</v>
      </c>
      <c r="B2329" t="str">
        <f t="shared" si="109"/>
        <v>ZK107.K328.0</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25">
      <c r="A2330" t="s">
        <v>2861</v>
      </c>
      <c r="B2330" t="str">
        <f t="shared" si="109"/>
        <v>ZK107.K329.0</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25">
      <c r="A2331" t="s">
        <v>2862</v>
      </c>
      <c r="B2331" t="str">
        <f t="shared" si="109"/>
        <v>ZK107.K330.0</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25">
      <c r="A2332" t="s">
        <v>2863</v>
      </c>
      <c r="B2332" t="str">
        <f t="shared" si="109"/>
        <v>ZK107.K331.0</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25">
      <c r="A2333" t="s">
        <v>2864</v>
      </c>
      <c r="B2333" t="str">
        <f t="shared" si="109"/>
        <v>ZK107.K332.0</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25">
      <c r="A2334" t="s">
        <v>2865</v>
      </c>
      <c r="B2334" t="str">
        <f t="shared" si="109"/>
        <v>ZK107.K333.0</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25">
      <c r="A2335" t="s">
        <v>2866</v>
      </c>
      <c r="B2335" t="str">
        <f t="shared" si="109"/>
        <v>ZK107.K334.0</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25">
      <c r="A2336" t="s">
        <v>2867</v>
      </c>
      <c r="B2336" t="str">
        <f t="shared" si="109"/>
        <v>ZK107.K335.0</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25">
      <c r="A2337" t="s">
        <v>2868</v>
      </c>
      <c r="B2337" t="str">
        <f t="shared" si="109"/>
        <v>ZK107.K336.0</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25">
      <c r="A2338" t="s">
        <v>2869</v>
      </c>
      <c r="B2338" t="str">
        <f t="shared" si="109"/>
        <v>ZK107.K337.0</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25">
      <c r="A2339" t="s">
        <v>2870</v>
      </c>
      <c r="B2339" t="str">
        <f t="shared" si="109"/>
        <v>ZK107.K338.0</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25">
      <c r="A2340" t="s">
        <v>2871</v>
      </c>
      <c r="B2340" t="str">
        <f t="shared" si="109"/>
        <v>ZK107.K339.0</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25">
      <c r="A2341" t="s">
        <v>2872</v>
      </c>
      <c r="B2341" t="str">
        <f t="shared" si="109"/>
        <v>ZK107.K340.0</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25">
      <c r="A2342" t="s">
        <v>2873</v>
      </c>
      <c r="B2342" t="str">
        <f t="shared" si="109"/>
        <v>ZK107.K341.0</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25">
      <c r="A2343" t="s">
        <v>2874</v>
      </c>
      <c r="B2343" t="str">
        <f t="shared" si="109"/>
        <v>ZK107.K342.0</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25">
      <c r="A2344" t="s">
        <v>2875</v>
      </c>
      <c r="B2344" t="str">
        <f t="shared" si="109"/>
        <v>ZK107.K343.0</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25">
      <c r="A2345" t="s">
        <v>2876</v>
      </c>
      <c r="B2345" t="str">
        <f t="shared" si="109"/>
        <v>ZK107.K344.0</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25">
      <c r="A2346" t="s">
        <v>2877</v>
      </c>
      <c r="B2346" t="str">
        <f t="shared" si="109"/>
        <v>ZK107.K345.0</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25">
      <c r="A2347" t="s">
        <v>2878</v>
      </c>
      <c r="B2347" t="str">
        <f t="shared" si="109"/>
        <v>ZK107.K346.0</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25">
      <c r="A2348" t="s">
        <v>2879</v>
      </c>
      <c r="B2348" t="str">
        <f t="shared" si="109"/>
        <v>ZK107.K347.0</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25">
      <c r="A2349" t="s">
        <v>2880</v>
      </c>
      <c r="B2349" t="str">
        <f t="shared" si="109"/>
        <v>ZK107.K348.0</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25">
      <c r="A2350" t="s">
        <v>2881</v>
      </c>
      <c r="B2350" t="str">
        <f t="shared" si="109"/>
        <v>ZK107.K349.0</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25">
      <c r="A2351" t="s">
        <v>2882</v>
      </c>
      <c r="B2351" t="str">
        <f t="shared" si="109"/>
        <v>ZK107.K350.0</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25">
      <c r="A2352" t="s">
        <v>2883</v>
      </c>
      <c r="B2352" t="str">
        <f t="shared" si="109"/>
        <v>ZK107.K351.0</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25">
      <c r="A2353" t="s">
        <v>2884</v>
      </c>
      <c r="B2353" t="str">
        <f t="shared" si="109"/>
        <v>ZK107.K352.0</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25">
      <c r="A2354" t="s">
        <v>2885</v>
      </c>
      <c r="B2354" t="str">
        <f t="shared" si="109"/>
        <v>ZK107.K353.0</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25">
      <c r="A2355" t="s">
        <v>2886</v>
      </c>
      <c r="B2355" t="str">
        <f t="shared" si="109"/>
        <v>ZK107.K354.0</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25">
      <c r="A2356" t="s">
        <v>2887</v>
      </c>
      <c r="B2356" t="str">
        <f t="shared" si="109"/>
        <v>ZK107.K355.0</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25">
      <c r="A2357" t="s">
        <v>2888</v>
      </c>
      <c r="B2357" t="str">
        <f t="shared" si="109"/>
        <v>ZK107.K356.0</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25">
      <c r="A2358" t="s">
        <v>2889</v>
      </c>
      <c r="B2358" t="str">
        <f t="shared" si="109"/>
        <v>ZK107.K357.0</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25">
      <c r="A2359" t="s">
        <v>2890</v>
      </c>
      <c r="B2359" t="str">
        <f t="shared" si="109"/>
        <v>ZK107.K358.0</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25">
      <c r="A2360" t="s">
        <v>2891</v>
      </c>
      <c r="B2360" t="str">
        <f t="shared" si="109"/>
        <v>ZK107.K359.0</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25">
      <c r="A2361" t="s">
        <v>2892</v>
      </c>
      <c r="B2361" t="str">
        <f t="shared" si="109"/>
        <v>ZK107.K360.0</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25">
      <c r="A2362" t="s">
        <v>2893</v>
      </c>
      <c r="B2362" t="str">
        <f t="shared" si="109"/>
        <v>ZK107.K361.0</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25">
      <c r="A2363" t="s">
        <v>2894</v>
      </c>
      <c r="B2363" t="str">
        <f t="shared" si="109"/>
        <v>ZK107.K362.0</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25">
      <c r="A2364" t="s">
        <v>2895</v>
      </c>
      <c r="B2364" t="str">
        <f t="shared" si="109"/>
        <v>ZK107.K363.0</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25">
      <c r="A2365" t="s">
        <v>2896</v>
      </c>
      <c r="B2365" t="str">
        <f t="shared" si="109"/>
        <v>ZK107.K364.0</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25">
      <c r="A2366" t="s">
        <v>2897</v>
      </c>
      <c r="B2366" t="str">
        <f t="shared" si="109"/>
        <v>ZK107.K365.0</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25">
      <c r="A2367" t="s">
        <v>2898</v>
      </c>
      <c r="B2367" t="str">
        <f t="shared" si="109"/>
        <v>ZK107.K366.0</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25">
      <c r="A2368" t="s">
        <v>2899</v>
      </c>
      <c r="B2368" t="str">
        <f t="shared" si="109"/>
        <v>ZK107.K367.0</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25">
      <c r="A2369" t="s">
        <v>2900</v>
      </c>
      <c r="B2369" t="str">
        <f t="shared" si="109"/>
        <v>ZK107.K368.0</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25">
      <c r="A2370" t="s">
        <v>2901</v>
      </c>
      <c r="B2370" t="str">
        <f t="shared" si="109"/>
        <v>ZK107.K369.0</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25">
      <c r="A2371" t="s">
        <v>2902</v>
      </c>
      <c r="B2371" t="str">
        <f t="shared" ref="B2371:B2434" si="112">+A2371&amp;"."&amp;$A$1</f>
        <v>ZK107.K370.0</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ZK107.K371.0</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25">
      <c r="A2373" t="s">
        <v>2904</v>
      </c>
      <c r="B2373" t="str">
        <f t="shared" si="112"/>
        <v>ZK107.K372.0</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25">
      <c r="A2374" t="s">
        <v>2905</v>
      </c>
      <c r="B2374" t="str">
        <f t="shared" si="112"/>
        <v>ZK107.K373.0</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25">
      <c r="A2375" t="s">
        <v>2906</v>
      </c>
      <c r="B2375" t="str">
        <f t="shared" si="112"/>
        <v>ZK107.K374.0</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25">
      <c r="A2376" t="s">
        <v>2907</v>
      </c>
      <c r="B2376" t="str">
        <f t="shared" si="112"/>
        <v>ZK107.K375.0</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25">
      <c r="A2377" t="s">
        <v>2908</v>
      </c>
      <c r="B2377" t="str">
        <f t="shared" si="112"/>
        <v>ZK107.K376.0</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25">
      <c r="A2378" t="s">
        <v>2909</v>
      </c>
      <c r="B2378" t="str">
        <f t="shared" si="112"/>
        <v>ZK107.K377.0</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25">
      <c r="A2379" t="s">
        <v>2910</v>
      </c>
      <c r="B2379" t="str">
        <f t="shared" si="112"/>
        <v>ZK107.K378.0</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25">
      <c r="A2380" t="s">
        <v>2911</v>
      </c>
      <c r="B2380" t="str">
        <f t="shared" si="112"/>
        <v>ZK107.K379.0</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25">
      <c r="A2381" t="s">
        <v>2912</v>
      </c>
      <c r="B2381" t="str">
        <f t="shared" si="112"/>
        <v>ZK107.K380.0</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25">
      <c r="A2382" t="s">
        <v>2913</v>
      </c>
      <c r="B2382" t="str">
        <f t="shared" si="112"/>
        <v>ZK107.K381.0</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25">
      <c r="A2383" t="s">
        <v>2914</v>
      </c>
      <c r="B2383" t="str">
        <f t="shared" si="112"/>
        <v>ZK107.K382.0</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25">
      <c r="A2384" t="s">
        <v>2915</v>
      </c>
      <c r="B2384" t="str">
        <f t="shared" si="112"/>
        <v>ZK107.K383.0</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25">
      <c r="A2385" t="s">
        <v>2916</v>
      </c>
      <c r="B2385" t="str">
        <f t="shared" si="112"/>
        <v>ZK107.K384.0</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25">
      <c r="A2386" t="s">
        <v>2917</v>
      </c>
      <c r="B2386" t="str">
        <f t="shared" si="112"/>
        <v>ZK107.K385.0</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25">
      <c r="A2387" t="s">
        <v>2918</v>
      </c>
      <c r="B2387" t="str">
        <f t="shared" si="112"/>
        <v>ZK107.K386.0</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25">
      <c r="A2388" t="s">
        <v>2919</v>
      </c>
      <c r="B2388" t="str">
        <f t="shared" si="112"/>
        <v>ZK107.K387.0</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25">
      <c r="A2389" t="s">
        <v>2920</v>
      </c>
      <c r="B2389" t="str">
        <f t="shared" si="112"/>
        <v>ZK107.K388.0</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25">
      <c r="A2390" t="s">
        <v>2921</v>
      </c>
      <c r="B2390" t="str">
        <f t="shared" si="112"/>
        <v>ZK107.K389.0</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25">
      <c r="A2391" t="s">
        <v>2922</v>
      </c>
      <c r="B2391" t="str">
        <f t="shared" si="112"/>
        <v>ZK107.K390.0</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25">
      <c r="A2392" t="s">
        <v>2923</v>
      </c>
      <c r="B2392" t="str">
        <f t="shared" si="112"/>
        <v>ZK107.K391.0</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25">
      <c r="A2393" t="s">
        <v>2924</v>
      </c>
      <c r="B2393" t="str">
        <f t="shared" si="112"/>
        <v>ZK107.K392.0</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25">
      <c r="A2394" t="s">
        <v>2925</v>
      </c>
      <c r="B2394" t="str">
        <f t="shared" si="112"/>
        <v>ZK107.K393.0</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25">
      <c r="A2395" t="s">
        <v>2926</v>
      </c>
      <c r="B2395" t="str">
        <f t="shared" si="112"/>
        <v>ZK107.K394.0</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25">
      <c r="A2396" t="s">
        <v>2927</v>
      </c>
      <c r="B2396" t="str">
        <f t="shared" si="112"/>
        <v>ZK107.K395.0</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25">
      <c r="A2397" t="s">
        <v>2928</v>
      </c>
      <c r="B2397" t="str">
        <f t="shared" si="112"/>
        <v>ZK107.K396.0</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25">
      <c r="A2398" t="s">
        <v>2929</v>
      </c>
      <c r="B2398" t="str">
        <f t="shared" si="112"/>
        <v>ZK107.K397.0</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25">
      <c r="A2399" t="s">
        <v>2930</v>
      </c>
      <c r="B2399" t="str">
        <f t="shared" si="112"/>
        <v>ZK107.K398.0</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25">
      <c r="A2400" t="s">
        <v>2931</v>
      </c>
      <c r="B2400" t="str">
        <f t="shared" si="112"/>
        <v>ZK107.K399.0</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25">
      <c r="A2401" t="s">
        <v>2932</v>
      </c>
      <c r="B2401" t="str">
        <f t="shared" si="112"/>
        <v>ZK108.K100.0</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5.75" thickBot="1" x14ac:dyDescent="0.3">
      <c r="A2402" t="s">
        <v>2933</v>
      </c>
      <c r="B2402" t="str">
        <f t="shared" si="112"/>
        <v>ZK108.K101.0</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25">
      <c r="A2403" t="s">
        <v>2934</v>
      </c>
      <c r="B2403" t="str">
        <f t="shared" si="112"/>
        <v>ZK108.K102.0</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25">
      <c r="A2404" t="s">
        <v>2935</v>
      </c>
      <c r="B2404" t="str">
        <f t="shared" si="112"/>
        <v>ZK108.K103.0</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25">
      <c r="A2405" t="s">
        <v>2936</v>
      </c>
      <c r="B2405" t="str">
        <f t="shared" si="112"/>
        <v>ZK108.K104.0</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25">
      <c r="A2406" t="s">
        <v>2937</v>
      </c>
      <c r="B2406" t="str">
        <f t="shared" si="112"/>
        <v>ZK108.K105.0</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25">
      <c r="A2407" t="s">
        <v>2938</v>
      </c>
      <c r="B2407" t="str">
        <f t="shared" si="112"/>
        <v>ZK108.K106.0</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25">
      <c r="A2408" t="s">
        <v>2939</v>
      </c>
      <c r="B2408" t="str">
        <f t="shared" si="112"/>
        <v>ZK108.K107.0</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25">
      <c r="A2409" t="s">
        <v>2940</v>
      </c>
      <c r="B2409" t="str">
        <f t="shared" si="112"/>
        <v>ZK108.K108.0</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25">
      <c r="A2410" t="s">
        <v>2941</v>
      </c>
      <c r="B2410" t="str">
        <f t="shared" si="112"/>
        <v>ZK108.K109.0</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25">
      <c r="A2411" t="s">
        <v>2942</v>
      </c>
      <c r="B2411" t="str">
        <f t="shared" si="112"/>
        <v>ZK108.K110.0</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25">
      <c r="A2412" t="s">
        <v>2943</v>
      </c>
      <c r="B2412" t="str">
        <f t="shared" si="112"/>
        <v>ZK108.K111.0</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25">
      <c r="A2413" t="s">
        <v>2944</v>
      </c>
      <c r="B2413" t="str">
        <f t="shared" si="112"/>
        <v>ZK108.K112.0</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25">
      <c r="A2414" t="s">
        <v>2945</v>
      </c>
      <c r="B2414" t="str">
        <f t="shared" si="112"/>
        <v>ZK108.K113.0</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25">
      <c r="A2415" t="s">
        <v>2946</v>
      </c>
      <c r="B2415" t="str">
        <f t="shared" si="112"/>
        <v>ZK108.K114.0</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25">
      <c r="A2416" t="s">
        <v>2947</v>
      </c>
      <c r="B2416" t="str">
        <f t="shared" si="112"/>
        <v>ZK108.K115.0</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25">
      <c r="A2417" t="s">
        <v>2948</v>
      </c>
      <c r="B2417" t="str">
        <f t="shared" si="112"/>
        <v>ZK108.K116.0</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25">
      <c r="A2418" t="s">
        <v>2949</v>
      </c>
      <c r="B2418" t="str">
        <f t="shared" si="112"/>
        <v>ZK108.K117.0</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25">
      <c r="A2419" t="s">
        <v>2950</v>
      </c>
      <c r="B2419" t="str">
        <f t="shared" si="112"/>
        <v>ZK108.K118.0</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25">
      <c r="A2420" t="s">
        <v>2951</v>
      </c>
      <c r="B2420" t="str">
        <f t="shared" si="112"/>
        <v>ZK108.K119.0</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25">
      <c r="A2421" t="s">
        <v>2952</v>
      </c>
      <c r="B2421" t="str">
        <f t="shared" si="112"/>
        <v>ZK108.K120.0</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25">
      <c r="A2422" t="s">
        <v>2953</v>
      </c>
      <c r="B2422" t="str">
        <f t="shared" si="112"/>
        <v>ZK108.K121.0</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25">
      <c r="A2423" t="s">
        <v>2954</v>
      </c>
      <c r="B2423" t="str">
        <f t="shared" si="112"/>
        <v>ZK108.K122.0</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25">
      <c r="A2424" t="s">
        <v>2955</v>
      </c>
      <c r="B2424" t="str">
        <f t="shared" si="112"/>
        <v>ZK108.K123.0</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25">
      <c r="A2425" t="s">
        <v>2956</v>
      </c>
      <c r="B2425" t="str">
        <f t="shared" si="112"/>
        <v>ZK108.K124.0</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25">
      <c r="A2426" t="s">
        <v>2957</v>
      </c>
      <c r="B2426" t="str">
        <f t="shared" si="112"/>
        <v>ZK108.K125.0</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25">
      <c r="A2427" t="s">
        <v>2958</v>
      </c>
      <c r="B2427" t="str">
        <f t="shared" si="112"/>
        <v>ZK108.K126.0</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25">
      <c r="A2428" t="s">
        <v>2959</v>
      </c>
      <c r="B2428" t="str">
        <f t="shared" si="112"/>
        <v>ZK108.K127.0</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25">
      <c r="A2429" t="s">
        <v>2960</v>
      </c>
      <c r="B2429" t="str">
        <f t="shared" si="112"/>
        <v>ZK108.K128.0</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25">
      <c r="A2430" t="s">
        <v>2961</v>
      </c>
      <c r="B2430" t="str">
        <f t="shared" si="112"/>
        <v>ZK108.K129.0</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25">
      <c r="A2431" t="s">
        <v>2962</v>
      </c>
      <c r="B2431" t="str">
        <f t="shared" si="112"/>
        <v>ZK108.K130.0</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25">
      <c r="A2432" t="s">
        <v>2963</v>
      </c>
      <c r="B2432" t="str">
        <f t="shared" si="112"/>
        <v>ZK108.K131.0</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25">
      <c r="A2433" t="s">
        <v>2964</v>
      </c>
      <c r="B2433" t="str">
        <f t="shared" si="112"/>
        <v>ZK108.K132.0</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25">
      <c r="A2434" t="s">
        <v>2965</v>
      </c>
      <c r="B2434" t="str">
        <f t="shared" si="112"/>
        <v>ZK108.K133.0</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25">
      <c r="A2435" t="s">
        <v>2966</v>
      </c>
      <c r="B2435" t="str">
        <f t="shared" ref="B2435:B2498" si="115">+A2435&amp;"."&amp;$A$1</f>
        <v>ZK108.K134.0</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ZK108.K135.0</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25">
      <c r="A2437" t="s">
        <v>2968</v>
      </c>
      <c r="B2437" t="str">
        <f t="shared" si="115"/>
        <v>ZK108.K136.0</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25">
      <c r="A2438" t="s">
        <v>2969</v>
      </c>
      <c r="B2438" t="str">
        <f t="shared" si="115"/>
        <v>ZK108.K137.0</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25">
      <c r="A2439" t="s">
        <v>2970</v>
      </c>
      <c r="B2439" t="str">
        <f t="shared" si="115"/>
        <v>ZK108.K138.0</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25">
      <c r="A2440" t="s">
        <v>2971</v>
      </c>
      <c r="B2440" t="str">
        <f t="shared" si="115"/>
        <v>ZK108.K139.0</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25">
      <c r="A2441" t="s">
        <v>2972</v>
      </c>
      <c r="B2441" t="str">
        <f t="shared" si="115"/>
        <v>ZK108.K140.0</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25">
      <c r="A2442" t="s">
        <v>2973</v>
      </c>
      <c r="B2442" t="str">
        <f t="shared" si="115"/>
        <v>ZK108.K141.0</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25">
      <c r="A2443" t="s">
        <v>2974</v>
      </c>
      <c r="B2443" t="str">
        <f t="shared" si="115"/>
        <v>ZK108.K142.0</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25">
      <c r="A2444" t="s">
        <v>2975</v>
      </c>
      <c r="B2444" t="str">
        <f t="shared" si="115"/>
        <v>ZK108.K143.0</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25">
      <c r="A2445" t="s">
        <v>2976</v>
      </c>
      <c r="B2445" t="str">
        <f t="shared" si="115"/>
        <v>ZK108.K144.0</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25">
      <c r="A2446" t="s">
        <v>2977</v>
      </c>
      <c r="B2446" t="str">
        <f t="shared" si="115"/>
        <v>ZK108.K145.0</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25">
      <c r="A2447" t="s">
        <v>2978</v>
      </c>
      <c r="B2447" t="str">
        <f t="shared" si="115"/>
        <v>ZK108.K146.0</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25">
      <c r="A2448" t="s">
        <v>2979</v>
      </c>
      <c r="B2448" t="str">
        <f t="shared" si="115"/>
        <v>ZK108.K147.0</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25">
      <c r="A2449" t="s">
        <v>2980</v>
      </c>
      <c r="B2449" t="str">
        <f t="shared" si="115"/>
        <v>ZK108.K148.0</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25">
      <c r="A2450" t="s">
        <v>2981</v>
      </c>
      <c r="B2450" t="str">
        <f t="shared" si="115"/>
        <v>ZK108.K149.0</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25">
      <c r="A2451" t="s">
        <v>2982</v>
      </c>
      <c r="B2451" t="str">
        <f t="shared" si="115"/>
        <v>ZK108.K150.0</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25">
      <c r="A2452" t="s">
        <v>2983</v>
      </c>
      <c r="B2452" t="str">
        <f t="shared" si="115"/>
        <v>ZK108.K151.0</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25">
      <c r="A2453" t="s">
        <v>2984</v>
      </c>
      <c r="B2453" t="str">
        <f t="shared" si="115"/>
        <v>ZK108.K152.0</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25">
      <c r="A2454" t="s">
        <v>2985</v>
      </c>
      <c r="B2454" t="str">
        <f t="shared" si="115"/>
        <v>ZK108.K153.0</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25">
      <c r="A2455" t="s">
        <v>2986</v>
      </c>
      <c r="B2455" t="str">
        <f t="shared" si="115"/>
        <v>ZK108.K154.0</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25">
      <c r="A2456" t="s">
        <v>2987</v>
      </c>
      <c r="B2456" t="str">
        <f t="shared" si="115"/>
        <v>ZK108.K155.0</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25">
      <c r="A2457" t="s">
        <v>2988</v>
      </c>
      <c r="B2457" t="str">
        <f t="shared" si="115"/>
        <v>ZK108.K156.0</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25">
      <c r="A2458" t="s">
        <v>2989</v>
      </c>
      <c r="B2458" t="str">
        <f t="shared" si="115"/>
        <v>ZK108.K157.0</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25">
      <c r="A2459" t="s">
        <v>2990</v>
      </c>
      <c r="B2459" t="str">
        <f t="shared" si="115"/>
        <v>ZK108.K158.0</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25">
      <c r="A2460" t="s">
        <v>2991</v>
      </c>
      <c r="B2460" t="str">
        <f t="shared" si="115"/>
        <v>ZK108.K159.0</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25">
      <c r="A2461" t="s">
        <v>2992</v>
      </c>
      <c r="B2461" t="str">
        <f t="shared" si="115"/>
        <v>ZK108.K160.0</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25">
      <c r="A2462" t="s">
        <v>2993</v>
      </c>
      <c r="B2462" t="str">
        <f t="shared" si="115"/>
        <v>ZK108.K161.0</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25">
      <c r="A2463" t="s">
        <v>2994</v>
      </c>
      <c r="B2463" t="str">
        <f t="shared" si="115"/>
        <v>ZK108.K162.0</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25">
      <c r="A2464" t="s">
        <v>2995</v>
      </c>
      <c r="B2464" t="str">
        <f t="shared" si="115"/>
        <v>ZK108.K163.0</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25">
      <c r="A2465" t="s">
        <v>2996</v>
      </c>
      <c r="B2465" t="str">
        <f t="shared" si="115"/>
        <v>ZK108.K164.0</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25">
      <c r="A2466" t="s">
        <v>2997</v>
      </c>
      <c r="B2466" t="str">
        <f t="shared" si="115"/>
        <v>ZK108.K165.0</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25">
      <c r="A2467" t="s">
        <v>2998</v>
      </c>
      <c r="B2467" t="str">
        <f t="shared" si="115"/>
        <v>ZK108.K166.0</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25">
      <c r="A2468" t="s">
        <v>2999</v>
      </c>
      <c r="B2468" t="str">
        <f t="shared" si="115"/>
        <v>ZK108.K167.0</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25">
      <c r="A2469" t="s">
        <v>3000</v>
      </c>
      <c r="B2469" t="str">
        <f t="shared" si="115"/>
        <v>ZK108.K168.0</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25">
      <c r="A2470" t="s">
        <v>3001</v>
      </c>
      <c r="B2470" t="str">
        <f t="shared" si="115"/>
        <v>ZK108.K169.0</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25">
      <c r="A2471" t="s">
        <v>3002</v>
      </c>
      <c r="B2471" t="str">
        <f t="shared" si="115"/>
        <v>ZK108.K170.0</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25">
      <c r="A2472" t="s">
        <v>3003</v>
      </c>
      <c r="B2472" t="str">
        <f t="shared" si="115"/>
        <v>ZK108.K171.0</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25">
      <c r="A2473" t="s">
        <v>3004</v>
      </c>
      <c r="B2473" t="str">
        <f t="shared" si="115"/>
        <v>ZK108.K172.0</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25">
      <c r="A2474" t="s">
        <v>3005</v>
      </c>
      <c r="B2474" t="str">
        <f t="shared" si="115"/>
        <v>ZK108.K173.0</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25">
      <c r="A2475" t="s">
        <v>3006</v>
      </c>
      <c r="B2475" t="str">
        <f t="shared" si="115"/>
        <v>ZK108.K174.0</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25">
      <c r="A2476" t="s">
        <v>3007</v>
      </c>
      <c r="B2476" t="str">
        <f t="shared" si="115"/>
        <v>ZK108.K175.0</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25">
      <c r="A2477" t="s">
        <v>3008</v>
      </c>
      <c r="B2477" t="str">
        <f t="shared" si="115"/>
        <v>ZK108.K176.0</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25">
      <c r="A2478" t="s">
        <v>3009</v>
      </c>
      <c r="B2478" t="str">
        <f t="shared" si="115"/>
        <v>ZK108.K177.0</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25">
      <c r="A2479" t="s">
        <v>3010</v>
      </c>
      <c r="B2479" t="str">
        <f t="shared" si="115"/>
        <v>ZK108.K178.0</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25">
      <c r="A2480" t="s">
        <v>3011</v>
      </c>
      <c r="B2480" t="str">
        <f t="shared" si="115"/>
        <v>ZK108.K179.0</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25">
      <c r="A2481" t="s">
        <v>3012</v>
      </c>
      <c r="B2481" t="str">
        <f t="shared" si="115"/>
        <v>ZK108.K180.0</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25">
      <c r="A2482" t="s">
        <v>3013</v>
      </c>
      <c r="B2482" t="str">
        <f t="shared" si="115"/>
        <v>ZK108.K181.0</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25">
      <c r="A2483" t="s">
        <v>3014</v>
      </c>
      <c r="B2483" t="str">
        <f t="shared" si="115"/>
        <v>ZK108.K182.0</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25">
      <c r="A2484" t="s">
        <v>3015</v>
      </c>
      <c r="B2484" t="str">
        <f t="shared" si="115"/>
        <v>ZK108.K183.0</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25">
      <c r="A2485" t="s">
        <v>3016</v>
      </c>
      <c r="B2485" t="str">
        <f t="shared" si="115"/>
        <v>ZK108.K184.0</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25">
      <c r="A2486" t="s">
        <v>3017</v>
      </c>
      <c r="B2486" t="str">
        <f t="shared" si="115"/>
        <v>ZK108.K185.0</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25">
      <c r="A2487" t="s">
        <v>3018</v>
      </c>
      <c r="B2487" t="str">
        <f t="shared" si="115"/>
        <v>ZK108.K186.0</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25">
      <c r="A2488" t="s">
        <v>3019</v>
      </c>
      <c r="B2488" t="str">
        <f t="shared" si="115"/>
        <v>ZK108.K187.0</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25">
      <c r="A2489" t="s">
        <v>3020</v>
      </c>
      <c r="B2489" t="str">
        <f t="shared" si="115"/>
        <v>ZK108.K188.0</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25">
      <c r="A2490" t="s">
        <v>3021</v>
      </c>
      <c r="B2490" t="str">
        <f t="shared" si="115"/>
        <v>ZK108.K189.0</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25">
      <c r="A2491" t="s">
        <v>3022</v>
      </c>
      <c r="B2491" t="str">
        <f t="shared" si="115"/>
        <v>ZK108.K190.0</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25">
      <c r="A2492" t="s">
        <v>3023</v>
      </c>
      <c r="B2492" t="str">
        <f t="shared" si="115"/>
        <v>ZK108.K191.0</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25">
      <c r="A2493" t="s">
        <v>3024</v>
      </c>
      <c r="B2493" t="str">
        <f t="shared" si="115"/>
        <v>ZK108.K192.0</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25">
      <c r="A2494" t="s">
        <v>3025</v>
      </c>
      <c r="B2494" t="str">
        <f t="shared" si="115"/>
        <v>ZK108.K193.0</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25">
      <c r="A2495" t="s">
        <v>3026</v>
      </c>
      <c r="B2495" t="str">
        <f t="shared" si="115"/>
        <v>ZK108.K194.0</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25">
      <c r="A2496" t="s">
        <v>3027</v>
      </c>
      <c r="B2496" t="str">
        <f t="shared" si="115"/>
        <v>ZK108.K195.0</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25">
      <c r="A2497" t="s">
        <v>3028</v>
      </c>
      <c r="B2497" t="str">
        <f t="shared" si="115"/>
        <v>ZK108.K196.0</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25">
      <c r="A2498" t="s">
        <v>3029</v>
      </c>
      <c r="B2498" t="str">
        <f t="shared" si="115"/>
        <v>ZK108.K197.0</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25">
      <c r="A2499" t="s">
        <v>3030</v>
      </c>
      <c r="B2499" t="str">
        <f t="shared" ref="B2499:B2562" si="118">+A2499&amp;"."&amp;$A$1</f>
        <v>ZK108.K198.0</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ZK108.K199.0</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25">
      <c r="A2501" t="s">
        <v>3032</v>
      </c>
      <c r="B2501" t="str">
        <f t="shared" si="118"/>
        <v>ZK108.K200.0</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5.75" thickBot="1" x14ac:dyDescent="0.3">
      <c r="A2502" t="s">
        <v>3033</v>
      </c>
      <c r="B2502" t="str">
        <f t="shared" si="118"/>
        <v>ZK108.K201.0</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25">
      <c r="A2503" t="s">
        <v>3034</v>
      </c>
      <c r="B2503" t="str">
        <f t="shared" si="118"/>
        <v>ZK108.K202.0</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25">
      <c r="A2504" t="s">
        <v>3035</v>
      </c>
      <c r="B2504" t="str">
        <f t="shared" si="118"/>
        <v>ZK108.K203.0</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25">
      <c r="A2505" t="s">
        <v>3036</v>
      </c>
      <c r="B2505" t="str">
        <f t="shared" si="118"/>
        <v>ZK108.K204.0</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25">
      <c r="A2506" t="s">
        <v>3037</v>
      </c>
      <c r="B2506" t="str">
        <f t="shared" si="118"/>
        <v>ZK108.K205.0</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25">
      <c r="A2507" t="s">
        <v>3038</v>
      </c>
      <c r="B2507" t="str">
        <f t="shared" si="118"/>
        <v>ZK108.K206.0</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25">
      <c r="A2508" t="s">
        <v>3039</v>
      </c>
      <c r="B2508" t="str">
        <f t="shared" si="118"/>
        <v>ZK108.K207.0</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25">
      <c r="A2509" t="s">
        <v>3040</v>
      </c>
      <c r="B2509" t="str">
        <f t="shared" si="118"/>
        <v>ZK108.K208.0</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25">
      <c r="A2510" t="s">
        <v>3041</v>
      </c>
      <c r="B2510" t="str">
        <f t="shared" si="118"/>
        <v>ZK108.K209.0</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25">
      <c r="A2511" t="s">
        <v>3042</v>
      </c>
      <c r="B2511" t="str">
        <f t="shared" si="118"/>
        <v>ZK108.K210.0</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25">
      <c r="A2512" t="s">
        <v>3043</v>
      </c>
      <c r="B2512" t="str">
        <f t="shared" si="118"/>
        <v>ZK108.K211.0</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25">
      <c r="A2513" t="s">
        <v>3044</v>
      </c>
      <c r="B2513" t="str">
        <f t="shared" si="118"/>
        <v>ZK108.K212.0</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25">
      <c r="A2514" t="s">
        <v>3045</v>
      </c>
      <c r="B2514" t="str">
        <f t="shared" si="118"/>
        <v>ZK108.K213.0</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25">
      <c r="A2515" t="s">
        <v>3046</v>
      </c>
      <c r="B2515" t="str">
        <f t="shared" si="118"/>
        <v>ZK108.K214.0</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25">
      <c r="A2516" t="s">
        <v>3047</v>
      </c>
      <c r="B2516" t="str">
        <f t="shared" si="118"/>
        <v>ZK108.K215.0</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25">
      <c r="A2517" t="s">
        <v>3048</v>
      </c>
      <c r="B2517" t="str">
        <f t="shared" si="118"/>
        <v>ZK108.K216.0</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25">
      <c r="A2518" t="s">
        <v>3049</v>
      </c>
      <c r="B2518" t="str">
        <f t="shared" si="118"/>
        <v>ZK108.K217.0</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25">
      <c r="A2519" t="s">
        <v>3050</v>
      </c>
      <c r="B2519" t="str">
        <f t="shared" si="118"/>
        <v>ZK108.K218.0</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25">
      <c r="A2520" t="s">
        <v>3051</v>
      </c>
      <c r="B2520" t="str">
        <f t="shared" si="118"/>
        <v>ZK108.K219.0</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25">
      <c r="A2521" t="s">
        <v>3052</v>
      </c>
      <c r="B2521" t="str">
        <f t="shared" si="118"/>
        <v>ZK108.K220.0</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25">
      <c r="A2522" t="s">
        <v>3053</v>
      </c>
      <c r="B2522" t="str">
        <f t="shared" si="118"/>
        <v>ZK108.K221.0</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25">
      <c r="A2523" t="s">
        <v>3054</v>
      </c>
      <c r="B2523" t="str">
        <f t="shared" si="118"/>
        <v>ZK108.K222.0</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25">
      <c r="A2524" t="s">
        <v>3055</v>
      </c>
      <c r="B2524" t="str">
        <f t="shared" si="118"/>
        <v>ZK108.K223.0</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25">
      <c r="A2525" t="s">
        <v>3056</v>
      </c>
      <c r="B2525" t="str">
        <f t="shared" si="118"/>
        <v>ZK108.K224.0</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25">
      <c r="A2526" t="s">
        <v>3057</v>
      </c>
      <c r="B2526" t="str">
        <f t="shared" si="118"/>
        <v>ZK108.K225.0</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25">
      <c r="A2527" t="s">
        <v>3058</v>
      </c>
      <c r="B2527" t="str">
        <f t="shared" si="118"/>
        <v>ZK108.K226.0</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25">
      <c r="A2528" t="s">
        <v>3059</v>
      </c>
      <c r="B2528" t="str">
        <f t="shared" si="118"/>
        <v>ZK108.K227.0</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25">
      <c r="A2529" t="s">
        <v>3060</v>
      </c>
      <c r="B2529" t="str">
        <f t="shared" si="118"/>
        <v>ZK108.K228.0</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25">
      <c r="A2530" t="s">
        <v>3061</v>
      </c>
      <c r="B2530" t="str">
        <f t="shared" si="118"/>
        <v>ZK108.K229.0</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25">
      <c r="A2531" t="s">
        <v>3062</v>
      </c>
      <c r="B2531" t="str">
        <f t="shared" si="118"/>
        <v>ZK108.K230.0</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25">
      <c r="A2532" t="s">
        <v>3063</v>
      </c>
      <c r="B2532" t="str">
        <f t="shared" si="118"/>
        <v>ZK108.K231.0</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25">
      <c r="A2533" t="s">
        <v>3064</v>
      </c>
      <c r="B2533" t="str">
        <f t="shared" si="118"/>
        <v>ZK108.K232.0</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25">
      <c r="A2534" t="s">
        <v>3065</v>
      </c>
      <c r="B2534" t="str">
        <f t="shared" si="118"/>
        <v>ZK108.K233.0</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25">
      <c r="A2535" t="s">
        <v>3066</v>
      </c>
      <c r="B2535" t="str">
        <f t="shared" si="118"/>
        <v>ZK108.K234.0</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25">
      <c r="A2536" t="s">
        <v>3067</v>
      </c>
      <c r="B2536" t="str">
        <f t="shared" si="118"/>
        <v>ZK108.K235.0</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25">
      <c r="A2537" t="s">
        <v>3068</v>
      </c>
      <c r="B2537" t="str">
        <f t="shared" si="118"/>
        <v>ZK108.K236.0</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25">
      <c r="A2538" t="s">
        <v>3069</v>
      </c>
      <c r="B2538" t="str">
        <f t="shared" si="118"/>
        <v>ZK108.K237.0</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25">
      <c r="A2539" t="s">
        <v>3070</v>
      </c>
      <c r="B2539" t="str">
        <f t="shared" si="118"/>
        <v>ZK108.K238.0</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25">
      <c r="A2540" t="s">
        <v>3071</v>
      </c>
      <c r="B2540" t="str">
        <f t="shared" si="118"/>
        <v>ZK108.K239.0</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25">
      <c r="A2541" t="s">
        <v>3072</v>
      </c>
      <c r="B2541" t="str">
        <f t="shared" si="118"/>
        <v>ZK108.K240.0</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25">
      <c r="A2542" t="s">
        <v>3073</v>
      </c>
      <c r="B2542" t="str">
        <f t="shared" si="118"/>
        <v>ZK108.K241.0</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25">
      <c r="A2543" t="s">
        <v>3074</v>
      </c>
      <c r="B2543" t="str">
        <f t="shared" si="118"/>
        <v>ZK108.K242.0</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25">
      <c r="A2544" t="s">
        <v>3075</v>
      </c>
      <c r="B2544" t="str">
        <f t="shared" si="118"/>
        <v>ZK108.K243.0</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25">
      <c r="A2545" t="s">
        <v>3076</v>
      </c>
      <c r="B2545" t="str">
        <f t="shared" si="118"/>
        <v>ZK108.K244.0</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25">
      <c r="A2546" t="s">
        <v>3077</v>
      </c>
      <c r="B2546" t="str">
        <f t="shared" si="118"/>
        <v>ZK108.K245.0</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25">
      <c r="A2547" t="s">
        <v>3078</v>
      </c>
      <c r="B2547" t="str">
        <f t="shared" si="118"/>
        <v>ZK108.K246.0</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25">
      <c r="A2548" t="s">
        <v>3079</v>
      </c>
      <c r="B2548" t="str">
        <f t="shared" si="118"/>
        <v>ZK108.K247.0</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25">
      <c r="A2549" t="s">
        <v>3080</v>
      </c>
      <c r="B2549" t="str">
        <f t="shared" si="118"/>
        <v>ZK108.K248.0</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25">
      <c r="A2550" t="s">
        <v>3081</v>
      </c>
      <c r="B2550" t="str">
        <f t="shared" si="118"/>
        <v>ZK108.K249.0</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25">
      <c r="A2551" t="s">
        <v>3082</v>
      </c>
      <c r="B2551" t="str">
        <f t="shared" si="118"/>
        <v>ZK108.K250.0</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25">
      <c r="A2552" t="s">
        <v>3083</v>
      </c>
      <c r="B2552" t="str">
        <f t="shared" si="118"/>
        <v>ZK108.K251.0</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25">
      <c r="A2553" t="s">
        <v>3084</v>
      </c>
      <c r="B2553" t="str">
        <f t="shared" si="118"/>
        <v>ZK108.K252.0</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25">
      <c r="A2554" t="s">
        <v>3085</v>
      </c>
      <c r="B2554" t="str">
        <f t="shared" si="118"/>
        <v>ZK108.K253.0</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25">
      <c r="A2555" t="s">
        <v>3086</v>
      </c>
      <c r="B2555" t="str">
        <f t="shared" si="118"/>
        <v>ZK108.K254.0</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25">
      <c r="A2556" t="s">
        <v>3087</v>
      </c>
      <c r="B2556" t="str">
        <f t="shared" si="118"/>
        <v>ZK108.K255.0</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25">
      <c r="A2557" t="s">
        <v>3088</v>
      </c>
      <c r="B2557" t="str">
        <f t="shared" si="118"/>
        <v>ZK108.K256.0</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25">
      <c r="A2558" t="s">
        <v>3089</v>
      </c>
      <c r="B2558" t="str">
        <f t="shared" si="118"/>
        <v>ZK108.K257.0</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25">
      <c r="A2559" t="s">
        <v>3090</v>
      </c>
      <c r="B2559" t="str">
        <f t="shared" si="118"/>
        <v>ZK108.K258.0</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25">
      <c r="A2560" t="s">
        <v>3091</v>
      </c>
      <c r="B2560" t="str">
        <f t="shared" si="118"/>
        <v>ZK108.K259.0</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25">
      <c r="A2561" t="s">
        <v>3092</v>
      </c>
      <c r="B2561" t="str">
        <f t="shared" si="118"/>
        <v>ZK108.K260.0</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25">
      <c r="A2562" t="s">
        <v>3093</v>
      </c>
      <c r="B2562" t="str">
        <f t="shared" si="118"/>
        <v>ZK108.K261.0</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25">
      <c r="A2563" t="s">
        <v>3094</v>
      </c>
      <c r="B2563" t="str">
        <f t="shared" ref="B2563:B2626" si="121">+A2563&amp;"."&amp;$A$1</f>
        <v>ZK108.K262.0</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ZK108.K263.0</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25">
      <c r="A2565" t="s">
        <v>3096</v>
      </c>
      <c r="B2565" t="str">
        <f t="shared" si="121"/>
        <v>ZK108.K264.0</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25">
      <c r="A2566" t="s">
        <v>3097</v>
      </c>
      <c r="B2566" t="str">
        <f t="shared" si="121"/>
        <v>ZK108.K265.0</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25">
      <c r="A2567" t="s">
        <v>3098</v>
      </c>
      <c r="B2567" t="str">
        <f t="shared" si="121"/>
        <v>ZK108.K266.0</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25">
      <c r="A2568" t="s">
        <v>3099</v>
      </c>
      <c r="B2568" t="str">
        <f t="shared" si="121"/>
        <v>ZK108.K267.0</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25">
      <c r="A2569" t="s">
        <v>3100</v>
      </c>
      <c r="B2569" t="str">
        <f t="shared" si="121"/>
        <v>ZK108.K268.0</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25">
      <c r="A2570" t="s">
        <v>3101</v>
      </c>
      <c r="B2570" t="str">
        <f t="shared" si="121"/>
        <v>ZK108.K269.0</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25">
      <c r="A2571" t="s">
        <v>3102</v>
      </c>
      <c r="B2571" t="str">
        <f t="shared" si="121"/>
        <v>ZK108.K270.0</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25">
      <c r="A2572" t="s">
        <v>3103</v>
      </c>
      <c r="B2572" t="str">
        <f t="shared" si="121"/>
        <v>ZK108.K271.0</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25">
      <c r="A2573" t="s">
        <v>3104</v>
      </c>
      <c r="B2573" t="str">
        <f t="shared" si="121"/>
        <v>ZK108.K272.0</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25">
      <c r="A2574" t="s">
        <v>3105</v>
      </c>
      <c r="B2574" t="str">
        <f t="shared" si="121"/>
        <v>ZK108.K273.0</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25">
      <c r="A2575" t="s">
        <v>3106</v>
      </c>
      <c r="B2575" t="str">
        <f t="shared" si="121"/>
        <v>ZK108.K274.0</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25">
      <c r="A2576" t="s">
        <v>3107</v>
      </c>
      <c r="B2576" t="str">
        <f t="shared" si="121"/>
        <v>ZK108.K275.0</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25">
      <c r="A2577" t="s">
        <v>3108</v>
      </c>
      <c r="B2577" t="str">
        <f t="shared" si="121"/>
        <v>ZK108.K276.0</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25">
      <c r="A2578" t="s">
        <v>3109</v>
      </c>
      <c r="B2578" t="str">
        <f t="shared" si="121"/>
        <v>ZK108.K277.0</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25">
      <c r="A2579" t="s">
        <v>3110</v>
      </c>
      <c r="B2579" t="str">
        <f t="shared" si="121"/>
        <v>ZK108.K278.0</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25">
      <c r="A2580" t="s">
        <v>3111</v>
      </c>
      <c r="B2580" t="str">
        <f t="shared" si="121"/>
        <v>ZK108.K279.0</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25">
      <c r="A2581" t="s">
        <v>3112</v>
      </c>
      <c r="B2581" t="str">
        <f t="shared" si="121"/>
        <v>ZK108.K280.0</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25">
      <c r="A2582" t="s">
        <v>3113</v>
      </c>
      <c r="B2582" t="str">
        <f t="shared" si="121"/>
        <v>ZK108.K281.0</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25">
      <c r="A2583" t="s">
        <v>3114</v>
      </c>
      <c r="B2583" t="str">
        <f t="shared" si="121"/>
        <v>ZK108.K282.0</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25">
      <c r="A2584" t="s">
        <v>3115</v>
      </c>
      <c r="B2584" t="str">
        <f t="shared" si="121"/>
        <v>ZK108.K283.0</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25">
      <c r="A2585" t="s">
        <v>3116</v>
      </c>
      <c r="B2585" t="str">
        <f t="shared" si="121"/>
        <v>ZK108.K284.0</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25">
      <c r="A2586" t="s">
        <v>3117</v>
      </c>
      <c r="B2586" t="str">
        <f t="shared" si="121"/>
        <v>ZK108.K285.0</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25">
      <c r="A2587" t="s">
        <v>3118</v>
      </c>
      <c r="B2587" t="str">
        <f t="shared" si="121"/>
        <v>ZK108.K286.0</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25">
      <c r="A2588" t="s">
        <v>3119</v>
      </c>
      <c r="B2588" t="str">
        <f t="shared" si="121"/>
        <v>ZK108.K287.0</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25">
      <c r="A2589" t="s">
        <v>3120</v>
      </c>
      <c r="B2589" t="str">
        <f t="shared" si="121"/>
        <v>ZK108.K288.0</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25">
      <c r="A2590" t="s">
        <v>3121</v>
      </c>
      <c r="B2590" t="str">
        <f t="shared" si="121"/>
        <v>ZK108.K289.0</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25">
      <c r="A2591" t="s">
        <v>3122</v>
      </c>
      <c r="B2591" t="str">
        <f t="shared" si="121"/>
        <v>ZK108.K290.0</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25">
      <c r="A2592" t="s">
        <v>3123</v>
      </c>
      <c r="B2592" t="str">
        <f t="shared" si="121"/>
        <v>ZK108.K291.0</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25">
      <c r="A2593" t="s">
        <v>3124</v>
      </c>
      <c r="B2593" t="str">
        <f t="shared" si="121"/>
        <v>ZK108.K292.0</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25">
      <c r="A2594" t="s">
        <v>3125</v>
      </c>
      <c r="B2594" t="str">
        <f t="shared" si="121"/>
        <v>ZK108.K293.0</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25">
      <c r="A2595" t="s">
        <v>3126</v>
      </c>
      <c r="B2595" t="str">
        <f t="shared" si="121"/>
        <v>ZK108.K294.0</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25">
      <c r="A2596" t="s">
        <v>3127</v>
      </c>
      <c r="B2596" t="str">
        <f t="shared" si="121"/>
        <v>ZK108.K295.0</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25">
      <c r="A2597" t="s">
        <v>3128</v>
      </c>
      <c r="B2597" t="str">
        <f t="shared" si="121"/>
        <v>ZK108.K296.0</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25">
      <c r="A2598" t="s">
        <v>3129</v>
      </c>
      <c r="B2598" t="str">
        <f t="shared" si="121"/>
        <v>ZK108.K297.0</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25">
      <c r="A2599" t="s">
        <v>3130</v>
      </c>
      <c r="B2599" t="str">
        <f t="shared" si="121"/>
        <v>ZK108.K298.0</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25">
      <c r="A2600" t="s">
        <v>3131</v>
      </c>
      <c r="B2600" t="str">
        <f t="shared" si="121"/>
        <v>ZK108.K299.0</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25">
      <c r="A2601" t="s">
        <v>3132</v>
      </c>
      <c r="B2601" t="str">
        <f t="shared" si="121"/>
        <v>ZK108.K300.0</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5.75" thickBot="1" x14ac:dyDescent="0.3">
      <c r="A2602" t="s">
        <v>3133</v>
      </c>
      <c r="B2602" t="str">
        <f t="shared" si="121"/>
        <v>ZK108.K301.0</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25">
      <c r="A2603" t="s">
        <v>3134</v>
      </c>
      <c r="B2603" t="str">
        <f t="shared" si="121"/>
        <v>ZK108.K302.0</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25">
      <c r="A2604" t="s">
        <v>3135</v>
      </c>
      <c r="B2604" t="str">
        <f t="shared" si="121"/>
        <v>ZK108.K303.0</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25">
      <c r="A2605" t="s">
        <v>3136</v>
      </c>
      <c r="B2605" t="str">
        <f t="shared" si="121"/>
        <v>ZK108.K304.0</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25">
      <c r="A2606" t="s">
        <v>3137</v>
      </c>
      <c r="B2606" t="str">
        <f t="shared" si="121"/>
        <v>ZK108.K305.0</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25">
      <c r="A2607" t="s">
        <v>3138</v>
      </c>
      <c r="B2607" t="str">
        <f t="shared" si="121"/>
        <v>ZK108.K306.0</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25">
      <c r="A2608" t="s">
        <v>3139</v>
      </c>
      <c r="B2608" t="str">
        <f t="shared" si="121"/>
        <v>ZK108.K307.0</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25">
      <c r="A2609" t="s">
        <v>3140</v>
      </c>
      <c r="B2609" t="str">
        <f t="shared" si="121"/>
        <v>ZK108.K308.0</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25">
      <c r="A2610" t="s">
        <v>3141</v>
      </c>
      <c r="B2610" t="str">
        <f t="shared" si="121"/>
        <v>ZK108.K309.0</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25">
      <c r="A2611" t="s">
        <v>3142</v>
      </c>
      <c r="B2611" t="str">
        <f t="shared" si="121"/>
        <v>ZK108.K310.0</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25">
      <c r="A2612" t="s">
        <v>3143</v>
      </c>
      <c r="B2612" t="str">
        <f t="shared" si="121"/>
        <v>ZK108.K311.0</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25">
      <c r="A2613" t="s">
        <v>3144</v>
      </c>
      <c r="B2613" t="str">
        <f t="shared" si="121"/>
        <v>ZK108.K312.0</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25">
      <c r="A2614" t="s">
        <v>3145</v>
      </c>
      <c r="B2614" t="str">
        <f t="shared" si="121"/>
        <v>ZK108.K313.0</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25">
      <c r="A2615" t="s">
        <v>3146</v>
      </c>
      <c r="B2615" t="str">
        <f t="shared" si="121"/>
        <v>ZK108.K314.0</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25">
      <c r="A2616" t="s">
        <v>3147</v>
      </c>
      <c r="B2616" t="str">
        <f t="shared" si="121"/>
        <v>ZK108.K315.0</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25">
      <c r="A2617" t="s">
        <v>3148</v>
      </c>
      <c r="B2617" t="str">
        <f t="shared" si="121"/>
        <v>ZK108.K316.0</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25">
      <c r="A2618" t="s">
        <v>3149</v>
      </c>
      <c r="B2618" t="str">
        <f t="shared" si="121"/>
        <v>ZK108.K317.0</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25">
      <c r="A2619" t="s">
        <v>3150</v>
      </c>
      <c r="B2619" t="str">
        <f t="shared" si="121"/>
        <v>ZK108.K318.0</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25">
      <c r="A2620" t="s">
        <v>3151</v>
      </c>
      <c r="B2620" t="str">
        <f t="shared" si="121"/>
        <v>ZK108.K319.0</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25">
      <c r="A2621" t="s">
        <v>3152</v>
      </c>
      <c r="B2621" t="str">
        <f t="shared" si="121"/>
        <v>ZK108.K320.0</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25">
      <c r="A2622" t="s">
        <v>3153</v>
      </c>
      <c r="B2622" t="str">
        <f t="shared" si="121"/>
        <v>ZK108.K321.0</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25">
      <c r="A2623" t="s">
        <v>3154</v>
      </c>
      <c r="B2623" t="str">
        <f t="shared" si="121"/>
        <v>ZK108.K322.0</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25">
      <c r="A2624" t="s">
        <v>3155</v>
      </c>
      <c r="B2624" t="str">
        <f t="shared" si="121"/>
        <v>ZK108.K323.0</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25">
      <c r="A2625" t="s">
        <v>3156</v>
      </c>
      <c r="B2625" t="str">
        <f t="shared" si="121"/>
        <v>ZK108.K324.0</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25">
      <c r="A2626" t="s">
        <v>3157</v>
      </c>
      <c r="B2626" t="str">
        <f t="shared" si="121"/>
        <v>ZK108.K325.0</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25">
      <c r="A2627" t="s">
        <v>3158</v>
      </c>
      <c r="B2627" t="str">
        <f t="shared" ref="B2627:B2690" si="124">+A2627&amp;"."&amp;$A$1</f>
        <v>ZK108.K326.0</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ZK108.K327.0</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25">
      <c r="A2629" t="s">
        <v>3160</v>
      </c>
      <c r="B2629" t="str">
        <f t="shared" si="124"/>
        <v>ZK108.K328.0</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25">
      <c r="A2630" t="s">
        <v>3161</v>
      </c>
      <c r="B2630" t="str">
        <f t="shared" si="124"/>
        <v>ZK108.K329.0</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25">
      <c r="A2631" t="s">
        <v>3162</v>
      </c>
      <c r="B2631" t="str">
        <f t="shared" si="124"/>
        <v>ZK108.K330.0</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25">
      <c r="A2632" t="s">
        <v>3163</v>
      </c>
      <c r="B2632" t="str">
        <f t="shared" si="124"/>
        <v>ZK108.K331.0</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25">
      <c r="A2633" t="s">
        <v>3164</v>
      </c>
      <c r="B2633" t="str">
        <f t="shared" si="124"/>
        <v>ZK108.K332.0</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25">
      <c r="A2634" t="s">
        <v>3165</v>
      </c>
      <c r="B2634" t="str">
        <f t="shared" si="124"/>
        <v>ZK108.K333.0</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25">
      <c r="A2635" t="s">
        <v>3166</v>
      </c>
      <c r="B2635" t="str">
        <f t="shared" si="124"/>
        <v>ZK108.K334.0</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25">
      <c r="A2636" t="s">
        <v>3167</v>
      </c>
      <c r="B2636" t="str">
        <f t="shared" si="124"/>
        <v>ZK108.K335.0</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25">
      <c r="A2637" t="s">
        <v>3168</v>
      </c>
      <c r="B2637" t="str">
        <f t="shared" si="124"/>
        <v>ZK108.K336.0</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25">
      <c r="A2638" t="s">
        <v>3169</v>
      </c>
      <c r="B2638" t="str">
        <f t="shared" si="124"/>
        <v>ZK108.K337.0</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25">
      <c r="A2639" t="s">
        <v>3170</v>
      </c>
      <c r="B2639" t="str">
        <f t="shared" si="124"/>
        <v>ZK108.K338.0</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25">
      <c r="A2640" t="s">
        <v>3171</v>
      </c>
      <c r="B2640" t="str">
        <f t="shared" si="124"/>
        <v>ZK108.K339.0</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25">
      <c r="A2641" t="s">
        <v>3172</v>
      </c>
      <c r="B2641" t="str">
        <f t="shared" si="124"/>
        <v>ZK108.K340.0</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25">
      <c r="A2642" t="s">
        <v>3173</v>
      </c>
      <c r="B2642" t="str">
        <f t="shared" si="124"/>
        <v>ZK108.K341.0</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25">
      <c r="A2643" t="s">
        <v>3174</v>
      </c>
      <c r="B2643" t="str">
        <f t="shared" si="124"/>
        <v>ZK108.K342.0</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25">
      <c r="A2644" t="s">
        <v>3175</v>
      </c>
      <c r="B2644" t="str">
        <f t="shared" si="124"/>
        <v>ZK108.K343.0</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25">
      <c r="A2645" t="s">
        <v>3176</v>
      </c>
      <c r="B2645" t="str">
        <f t="shared" si="124"/>
        <v>ZK108.K344.0</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25">
      <c r="A2646" t="s">
        <v>3177</v>
      </c>
      <c r="B2646" t="str">
        <f t="shared" si="124"/>
        <v>ZK108.K345.0</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25">
      <c r="A2647" t="s">
        <v>3178</v>
      </c>
      <c r="B2647" t="str">
        <f t="shared" si="124"/>
        <v>ZK108.K346.0</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25">
      <c r="A2648" t="s">
        <v>3179</v>
      </c>
      <c r="B2648" t="str">
        <f t="shared" si="124"/>
        <v>ZK108.K347.0</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25">
      <c r="A2649" t="s">
        <v>3180</v>
      </c>
      <c r="B2649" t="str">
        <f t="shared" si="124"/>
        <v>ZK108.K348.0</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25">
      <c r="A2650" t="s">
        <v>3181</v>
      </c>
      <c r="B2650" t="str">
        <f t="shared" si="124"/>
        <v>ZK108.K349.0</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25">
      <c r="A2651" t="s">
        <v>3182</v>
      </c>
      <c r="B2651" t="str">
        <f t="shared" si="124"/>
        <v>ZK108.K350.0</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25">
      <c r="A2652" t="s">
        <v>3183</v>
      </c>
      <c r="B2652" t="str">
        <f t="shared" si="124"/>
        <v>ZK108.K351.0</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25">
      <c r="A2653" t="s">
        <v>3184</v>
      </c>
      <c r="B2653" t="str">
        <f t="shared" si="124"/>
        <v>ZK108.K352.0</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25">
      <c r="A2654" t="s">
        <v>3185</v>
      </c>
      <c r="B2654" t="str">
        <f t="shared" si="124"/>
        <v>ZK108.K353.0</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25">
      <c r="A2655" t="s">
        <v>3186</v>
      </c>
      <c r="B2655" t="str">
        <f t="shared" si="124"/>
        <v>ZK108.K354.0</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25">
      <c r="A2656" t="s">
        <v>3187</v>
      </c>
      <c r="B2656" t="str">
        <f t="shared" si="124"/>
        <v>ZK108.K355.0</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25">
      <c r="A2657" t="s">
        <v>3188</v>
      </c>
      <c r="B2657" t="str">
        <f t="shared" si="124"/>
        <v>ZK108.K356.0</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25">
      <c r="A2658" t="s">
        <v>3189</v>
      </c>
      <c r="B2658" t="str">
        <f t="shared" si="124"/>
        <v>ZK108.K357.0</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25">
      <c r="A2659" t="s">
        <v>3190</v>
      </c>
      <c r="B2659" t="str">
        <f t="shared" si="124"/>
        <v>ZK108.K358.0</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25">
      <c r="A2660" t="s">
        <v>3191</v>
      </c>
      <c r="B2660" t="str">
        <f t="shared" si="124"/>
        <v>ZK108.K359.0</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25">
      <c r="A2661" t="s">
        <v>3192</v>
      </c>
      <c r="B2661" t="str">
        <f t="shared" si="124"/>
        <v>ZK108.K360.0</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25">
      <c r="A2662" t="s">
        <v>3193</v>
      </c>
      <c r="B2662" t="str">
        <f t="shared" si="124"/>
        <v>ZK108.K361.0</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25">
      <c r="A2663" t="s">
        <v>3194</v>
      </c>
      <c r="B2663" t="str">
        <f t="shared" si="124"/>
        <v>ZK108.K362.0</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25">
      <c r="A2664" t="s">
        <v>3195</v>
      </c>
      <c r="B2664" t="str">
        <f t="shared" si="124"/>
        <v>ZK108.K363.0</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25">
      <c r="A2665" t="s">
        <v>3196</v>
      </c>
      <c r="B2665" t="str">
        <f t="shared" si="124"/>
        <v>ZK108.K364.0</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25">
      <c r="A2666" t="s">
        <v>3197</v>
      </c>
      <c r="B2666" t="str">
        <f t="shared" si="124"/>
        <v>ZK108.K365.0</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25">
      <c r="A2667" t="s">
        <v>3198</v>
      </c>
      <c r="B2667" t="str">
        <f t="shared" si="124"/>
        <v>ZK108.K366.0</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25">
      <c r="A2668" t="s">
        <v>3199</v>
      </c>
      <c r="B2668" t="str">
        <f t="shared" si="124"/>
        <v>ZK108.K367.0</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25">
      <c r="A2669" t="s">
        <v>3200</v>
      </c>
      <c r="B2669" t="str">
        <f t="shared" si="124"/>
        <v>ZK108.K368.0</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25">
      <c r="A2670" t="s">
        <v>3201</v>
      </c>
      <c r="B2670" t="str">
        <f t="shared" si="124"/>
        <v>ZK108.K369.0</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25">
      <c r="A2671" t="s">
        <v>3202</v>
      </c>
      <c r="B2671" t="str">
        <f t="shared" si="124"/>
        <v>ZK108.K370.0</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25">
      <c r="A2672" t="s">
        <v>3203</v>
      </c>
      <c r="B2672" t="str">
        <f t="shared" si="124"/>
        <v>ZK108.K371.0</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25">
      <c r="A2673" t="s">
        <v>3204</v>
      </c>
      <c r="B2673" t="str">
        <f t="shared" si="124"/>
        <v>ZK108.K372.0</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25">
      <c r="A2674" t="s">
        <v>3205</v>
      </c>
      <c r="B2674" t="str">
        <f t="shared" si="124"/>
        <v>ZK108.K373.0</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25">
      <c r="A2675" t="s">
        <v>3206</v>
      </c>
      <c r="B2675" t="str">
        <f t="shared" si="124"/>
        <v>ZK108.K374.0</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25">
      <c r="A2676" t="s">
        <v>3207</v>
      </c>
      <c r="B2676" t="str">
        <f t="shared" si="124"/>
        <v>ZK108.K375.0</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25">
      <c r="A2677" t="s">
        <v>3208</v>
      </c>
      <c r="B2677" t="str">
        <f t="shared" si="124"/>
        <v>ZK108.K376.0</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25">
      <c r="A2678" t="s">
        <v>3209</v>
      </c>
      <c r="B2678" t="str">
        <f t="shared" si="124"/>
        <v>ZK108.K377.0</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25">
      <c r="A2679" t="s">
        <v>3210</v>
      </c>
      <c r="B2679" t="str">
        <f t="shared" si="124"/>
        <v>ZK108.K378.0</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25">
      <c r="A2680" t="s">
        <v>3211</v>
      </c>
      <c r="B2680" t="str">
        <f t="shared" si="124"/>
        <v>ZK108.K379.0</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25">
      <c r="A2681" t="s">
        <v>3212</v>
      </c>
      <c r="B2681" t="str">
        <f t="shared" si="124"/>
        <v>ZK108.K380.0</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25">
      <c r="A2682" t="s">
        <v>3213</v>
      </c>
      <c r="B2682" t="str">
        <f t="shared" si="124"/>
        <v>ZK108.K381.0</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25">
      <c r="A2683" t="s">
        <v>3214</v>
      </c>
      <c r="B2683" t="str">
        <f t="shared" si="124"/>
        <v>ZK108.K382.0</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25">
      <c r="A2684" t="s">
        <v>3215</v>
      </c>
      <c r="B2684" t="str">
        <f t="shared" si="124"/>
        <v>ZK108.K383.0</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25">
      <c r="A2685" t="s">
        <v>3216</v>
      </c>
      <c r="B2685" t="str">
        <f t="shared" si="124"/>
        <v>ZK108.K384.0</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25">
      <c r="A2686" t="s">
        <v>3217</v>
      </c>
      <c r="B2686" t="str">
        <f t="shared" si="124"/>
        <v>ZK108.K385.0</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25">
      <c r="A2687" t="s">
        <v>3218</v>
      </c>
      <c r="B2687" t="str">
        <f t="shared" si="124"/>
        <v>ZK108.K386.0</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25">
      <c r="A2688" t="s">
        <v>3219</v>
      </c>
      <c r="B2688" t="str">
        <f t="shared" si="124"/>
        <v>ZK108.K387.0</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25">
      <c r="A2689" t="s">
        <v>3220</v>
      </c>
      <c r="B2689" t="str">
        <f t="shared" si="124"/>
        <v>ZK108.K388.0</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25">
      <c r="A2690" t="s">
        <v>3221</v>
      </c>
      <c r="B2690" t="str">
        <f t="shared" si="124"/>
        <v>ZK108.K389.0</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25">
      <c r="A2691" t="s">
        <v>3222</v>
      </c>
      <c r="B2691" t="str">
        <f t="shared" ref="B2691:B2754" si="127">+A2691&amp;"."&amp;$A$1</f>
        <v>ZK108.K390.0</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ZK108.K391.0</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25">
      <c r="A2693" t="s">
        <v>3224</v>
      </c>
      <c r="B2693" t="str">
        <f t="shared" si="127"/>
        <v>ZK108.K392.0</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25">
      <c r="A2694" t="s">
        <v>3225</v>
      </c>
      <c r="B2694" t="str">
        <f t="shared" si="127"/>
        <v>ZK108.K393.0</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25">
      <c r="A2695" t="s">
        <v>3226</v>
      </c>
      <c r="B2695" t="str">
        <f t="shared" si="127"/>
        <v>ZK108.K394.0</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25">
      <c r="A2696" t="s">
        <v>3227</v>
      </c>
      <c r="B2696" t="str">
        <f t="shared" si="127"/>
        <v>ZK108.K395.0</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25">
      <c r="A2697" t="s">
        <v>3228</v>
      </c>
      <c r="B2697" t="str">
        <f t="shared" si="127"/>
        <v>ZK108.K396.0</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25">
      <c r="A2698" t="s">
        <v>3229</v>
      </c>
      <c r="B2698" t="str">
        <f t="shared" si="127"/>
        <v>ZK108.K397.0</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25">
      <c r="A2699" t="s">
        <v>3230</v>
      </c>
      <c r="B2699" t="str">
        <f t="shared" si="127"/>
        <v>ZK108.K398.0</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25">
      <c r="A2700" t="s">
        <v>3231</v>
      </c>
      <c r="B2700" t="str">
        <f t="shared" si="127"/>
        <v>ZK108.K399.0</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25">
      <c r="A2701" t="s">
        <v>3232</v>
      </c>
      <c r="B2701" t="str">
        <f t="shared" si="127"/>
        <v>ZK109.K100.0</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5.75" thickBot="1" x14ac:dyDescent="0.3">
      <c r="A2702" t="s">
        <v>3233</v>
      </c>
      <c r="B2702" t="str">
        <f t="shared" si="127"/>
        <v>ZK109.K101.0</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25">
      <c r="A2703" t="s">
        <v>3234</v>
      </c>
      <c r="B2703" t="str">
        <f t="shared" si="127"/>
        <v>ZK109.K102.0</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25">
      <c r="A2704" t="s">
        <v>3235</v>
      </c>
      <c r="B2704" t="str">
        <f t="shared" si="127"/>
        <v>ZK109.K103.0</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25">
      <c r="A2705" t="s">
        <v>3236</v>
      </c>
      <c r="B2705" t="str">
        <f t="shared" si="127"/>
        <v>ZK109.K104.0</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25">
      <c r="A2706" t="s">
        <v>3237</v>
      </c>
      <c r="B2706" t="str">
        <f t="shared" si="127"/>
        <v>ZK109.K105.0</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25">
      <c r="A2707" t="s">
        <v>3238</v>
      </c>
      <c r="B2707" t="str">
        <f t="shared" si="127"/>
        <v>ZK109.K106.0</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25">
      <c r="A2708" t="s">
        <v>3239</v>
      </c>
      <c r="B2708" t="str">
        <f t="shared" si="127"/>
        <v>ZK109.K107.0</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25">
      <c r="A2709" t="s">
        <v>3240</v>
      </c>
      <c r="B2709" t="str">
        <f t="shared" si="127"/>
        <v>ZK109.K108.0</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25">
      <c r="A2710" t="s">
        <v>3241</v>
      </c>
      <c r="B2710" t="str">
        <f t="shared" si="127"/>
        <v>ZK109.K109.0</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25">
      <c r="A2711" t="s">
        <v>3242</v>
      </c>
      <c r="B2711" t="str">
        <f t="shared" si="127"/>
        <v>ZK109.K110.0</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25">
      <c r="A2712" t="s">
        <v>3243</v>
      </c>
      <c r="B2712" t="str">
        <f t="shared" si="127"/>
        <v>ZK109.K111.0</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25">
      <c r="A2713" t="s">
        <v>3244</v>
      </c>
      <c r="B2713" t="str">
        <f t="shared" si="127"/>
        <v>ZK109.K112.0</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25">
      <c r="A2714" t="s">
        <v>3245</v>
      </c>
      <c r="B2714" t="str">
        <f t="shared" si="127"/>
        <v>ZK109.K113.0</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25">
      <c r="A2715" t="s">
        <v>3246</v>
      </c>
      <c r="B2715" t="str">
        <f t="shared" si="127"/>
        <v>ZK109.K114.0</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25">
      <c r="A2716" t="s">
        <v>3247</v>
      </c>
      <c r="B2716" t="str">
        <f t="shared" si="127"/>
        <v>ZK109.K115.0</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25">
      <c r="A2717" t="s">
        <v>3248</v>
      </c>
      <c r="B2717" t="str">
        <f t="shared" si="127"/>
        <v>ZK109.K116.0</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25">
      <c r="A2718" t="s">
        <v>3249</v>
      </c>
      <c r="B2718" t="str">
        <f t="shared" si="127"/>
        <v>ZK109.K117.0</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25">
      <c r="A2719" t="s">
        <v>3250</v>
      </c>
      <c r="B2719" t="str">
        <f t="shared" si="127"/>
        <v>ZK109.K118.0</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25">
      <c r="A2720" t="s">
        <v>3251</v>
      </c>
      <c r="B2720" t="str">
        <f t="shared" si="127"/>
        <v>ZK109.K119.0</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25">
      <c r="A2721" t="s">
        <v>3252</v>
      </c>
      <c r="B2721" t="str">
        <f t="shared" si="127"/>
        <v>ZK109.K120.0</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25">
      <c r="A2722" t="s">
        <v>3253</v>
      </c>
      <c r="B2722" t="str">
        <f t="shared" si="127"/>
        <v>ZK109.K121.0</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25">
      <c r="A2723" t="s">
        <v>3254</v>
      </c>
      <c r="B2723" t="str">
        <f t="shared" si="127"/>
        <v>ZK109.K122.0</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25">
      <c r="A2724" t="s">
        <v>3255</v>
      </c>
      <c r="B2724" t="str">
        <f t="shared" si="127"/>
        <v>ZK109.K123.0</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25">
      <c r="A2725" t="s">
        <v>3256</v>
      </c>
      <c r="B2725" t="str">
        <f t="shared" si="127"/>
        <v>ZK109.K124.0</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25">
      <c r="A2726" t="s">
        <v>3257</v>
      </c>
      <c r="B2726" t="str">
        <f t="shared" si="127"/>
        <v>ZK109.K125.0</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25">
      <c r="A2727" t="s">
        <v>3258</v>
      </c>
      <c r="B2727" t="str">
        <f t="shared" si="127"/>
        <v>ZK109.K126.0</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25">
      <c r="A2728" t="s">
        <v>3259</v>
      </c>
      <c r="B2728" t="str">
        <f t="shared" si="127"/>
        <v>ZK109.K127.0</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25">
      <c r="A2729" t="s">
        <v>3260</v>
      </c>
      <c r="B2729" t="str">
        <f t="shared" si="127"/>
        <v>ZK109.K128.0</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25">
      <c r="A2730" t="s">
        <v>3261</v>
      </c>
      <c r="B2730" t="str">
        <f t="shared" si="127"/>
        <v>ZK109.K129.0</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25">
      <c r="A2731" t="s">
        <v>3262</v>
      </c>
      <c r="B2731" t="str">
        <f t="shared" si="127"/>
        <v>ZK109.K130.0</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25">
      <c r="A2732" t="s">
        <v>3263</v>
      </c>
      <c r="B2732" t="str">
        <f t="shared" si="127"/>
        <v>ZK109.K131.0</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25">
      <c r="A2733" t="s">
        <v>3264</v>
      </c>
      <c r="B2733" t="str">
        <f t="shared" si="127"/>
        <v>ZK109.K132.0</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25">
      <c r="A2734" t="s">
        <v>3265</v>
      </c>
      <c r="B2734" t="str">
        <f t="shared" si="127"/>
        <v>ZK109.K133.0</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25">
      <c r="A2735" t="s">
        <v>3266</v>
      </c>
      <c r="B2735" t="str">
        <f t="shared" si="127"/>
        <v>ZK109.K134.0</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25">
      <c r="A2736" t="s">
        <v>3267</v>
      </c>
      <c r="B2736" t="str">
        <f t="shared" si="127"/>
        <v>ZK109.K135.0</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25">
      <c r="A2737" t="s">
        <v>3268</v>
      </c>
      <c r="B2737" t="str">
        <f t="shared" si="127"/>
        <v>ZK109.K136.0</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25">
      <c r="A2738" t="s">
        <v>3269</v>
      </c>
      <c r="B2738" t="str">
        <f t="shared" si="127"/>
        <v>ZK109.K137.0</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25">
      <c r="A2739" t="s">
        <v>3270</v>
      </c>
      <c r="B2739" t="str">
        <f t="shared" si="127"/>
        <v>ZK109.K138.0</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25">
      <c r="A2740" t="s">
        <v>3271</v>
      </c>
      <c r="B2740" t="str">
        <f t="shared" si="127"/>
        <v>ZK109.K139.0</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25">
      <c r="A2741" t="s">
        <v>3272</v>
      </c>
      <c r="B2741" t="str">
        <f t="shared" si="127"/>
        <v>ZK109.K140.0</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25">
      <c r="A2742" t="s">
        <v>3273</v>
      </c>
      <c r="B2742" t="str">
        <f t="shared" si="127"/>
        <v>ZK109.K141.0</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25">
      <c r="A2743" t="s">
        <v>3274</v>
      </c>
      <c r="B2743" t="str">
        <f t="shared" si="127"/>
        <v>ZK109.K142.0</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25">
      <c r="A2744" t="s">
        <v>3275</v>
      </c>
      <c r="B2744" t="str">
        <f t="shared" si="127"/>
        <v>ZK109.K143.0</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25">
      <c r="A2745" t="s">
        <v>3276</v>
      </c>
      <c r="B2745" t="str">
        <f t="shared" si="127"/>
        <v>ZK109.K144.0</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25">
      <c r="A2746" t="s">
        <v>3277</v>
      </c>
      <c r="B2746" t="str">
        <f t="shared" si="127"/>
        <v>ZK109.K145.0</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25">
      <c r="A2747" t="s">
        <v>3278</v>
      </c>
      <c r="B2747" t="str">
        <f t="shared" si="127"/>
        <v>ZK109.K146.0</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25">
      <c r="A2748" t="s">
        <v>3279</v>
      </c>
      <c r="B2748" t="str">
        <f t="shared" si="127"/>
        <v>ZK109.K147.0</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25">
      <c r="A2749" t="s">
        <v>3280</v>
      </c>
      <c r="B2749" t="str">
        <f t="shared" si="127"/>
        <v>ZK109.K148.0</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25">
      <c r="A2750" t="s">
        <v>3281</v>
      </c>
      <c r="B2750" t="str">
        <f t="shared" si="127"/>
        <v>ZK109.K149.0</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25">
      <c r="A2751" t="s">
        <v>3282</v>
      </c>
      <c r="B2751" t="str">
        <f t="shared" si="127"/>
        <v>ZK109.K150.0</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25">
      <c r="A2752" t="s">
        <v>3283</v>
      </c>
      <c r="B2752" t="str">
        <f t="shared" si="127"/>
        <v>ZK109.K151.0</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25">
      <c r="A2753" t="s">
        <v>3284</v>
      </c>
      <c r="B2753" t="str">
        <f t="shared" si="127"/>
        <v>ZK109.K152.0</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25">
      <c r="A2754" t="s">
        <v>3285</v>
      </c>
      <c r="B2754" t="str">
        <f t="shared" si="127"/>
        <v>ZK109.K153.0</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25">
      <c r="A2755" t="s">
        <v>3286</v>
      </c>
      <c r="B2755" t="str">
        <f t="shared" ref="B2755:B2818" si="130">+A2755&amp;"."&amp;$A$1</f>
        <v>ZK109.K154.0</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ZK109.K155.0</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25">
      <c r="A2757" t="s">
        <v>3288</v>
      </c>
      <c r="B2757" t="str">
        <f t="shared" si="130"/>
        <v>ZK109.K156.0</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25">
      <c r="A2758" t="s">
        <v>3289</v>
      </c>
      <c r="B2758" t="str">
        <f t="shared" si="130"/>
        <v>ZK109.K157.0</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25">
      <c r="A2759" t="s">
        <v>3290</v>
      </c>
      <c r="B2759" t="str">
        <f t="shared" si="130"/>
        <v>ZK109.K158.0</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25">
      <c r="A2760" t="s">
        <v>3291</v>
      </c>
      <c r="B2760" t="str">
        <f t="shared" si="130"/>
        <v>ZK109.K159.0</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25">
      <c r="A2761" t="s">
        <v>3292</v>
      </c>
      <c r="B2761" t="str">
        <f t="shared" si="130"/>
        <v>ZK109.K160.0</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25">
      <c r="A2762" t="s">
        <v>3293</v>
      </c>
      <c r="B2762" t="str">
        <f t="shared" si="130"/>
        <v>ZK109.K161.0</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25">
      <c r="A2763" t="s">
        <v>3294</v>
      </c>
      <c r="B2763" t="str">
        <f t="shared" si="130"/>
        <v>ZK109.K162.0</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25">
      <c r="A2764" t="s">
        <v>3295</v>
      </c>
      <c r="B2764" t="str">
        <f t="shared" si="130"/>
        <v>ZK109.K163.0</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25">
      <c r="A2765" t="s">
        <v>3296</v>
      </c>
      <c r="B2765" t="str">
        <f t="shared" si="130"/>
        <v>ZK109.K164.0</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25">
      <c r="A2766" t="s">
        <v>3297</v>
      </c>
      <c r="B2766" t="str">
        <f t="shared" si="130"/>
        <v>ZK109.K165.0</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25">
      <c r="A2767" t="s">
        <v>3298</v>
      </c>
      <c r="B2767" t="str">
        <f t="shared" si="130"/>
        <v>ZK109.K166.0</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25">
      <c r="A2768" t="s">
        <v>3299</v>
      </c>
      <c r="B2768" t="str">
        <f t="shared" si="130"/>
        <v>ZK109.K167.0</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25">
      <c r="A2769" t="s">
        <v>3300</v>
      </c>
      <c r="B2769" t="str">
        <f t="shared" si="130"/>
        <v>ZK109.K168.0</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25">
      <c r="A2770" t="s">
        <v>3301</v>
      </c>
      <c r="B2770" t="str">
        <f t="shared" si="130"/>
        <v>ZK109.K169.0</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25">
      <c r="A2771" t="s">
        <v>3302</v>
      </c>
      <c r="B2771" t="str">
        <f t="shared" si="130"/>
        <v>ZK109.K170.0</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25">
      <c r="A2772" t="s">
        <v>3303</v>
      </c>
      <c r="B2772" t="str">
        <f t="shared" si="130"/>
        <v>ZK109.K171.0</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25">
      <c r="A2773" t="s">
        <v>3304</v>
      </c>
      <c r="B2773" t="str">
        <f t="shared" si="130"/>
        <v>ZK109.K172.0</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25">
      <c r="A2774" t="s">
        <v>3305</v>
      </c>
      <c r="B2774" t="str">
        <f t="shared" si="130"/>
        <v>ZK109.K173.0</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25">
      <c r="A2775" t="s">
        <v>3306</v>
      </c>
      <c r="B2775" t="str">
        <f t="shared" si="130"/>
        <v>ZK109.K174.0</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25">
      <c r="A2776" t="s">
        <v>3307</v>
      </c>
      <c r="B2776" t="str">
        <f t="shared" si="130"/>
        <v>ZK109.K175.0</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25">
      <c r="A2777" t="s">
        <v>3308</v>
      </c>
      <c r="B2777" t="str">
        <f t="shared" si="130"/>
        <v>ZK109.K176.0</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25">
      <c r="A2778" t="s">
        <v>3309</v>
      </c>
      <c r="B2778" t="str">
        <f t="shared" si="130"/>
        <v>ZK109.K177.0</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25">
      <c r="A2779" t="s">
        <v>3310</v>
      </c>
      <c r="B2779" t="str">
        <f t="shared" si="130"/>
        <v>ZK109.K178.0</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25">
      <c r="A2780" t="s">
        <v>3311</v>
      </c>
      <c r="B2780" t="str">
        <f t="shared" si="130"/>
        <v>ZK109.K179.0</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25">
      <c r="A2781" t="s">
        <v>3312</v>
      </c>
      <c r="B2781" t="str">
        <f t="shared" si="130"/>
        <v>ZK109.K180.0</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25">
      <c r="A2782" t="s">
        <v>3313</v>
      </c>
      <c r="B2782" t="str">
        <f t="shared" si="130"/>
        <v>ZK109.K181.0</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25">
      <c r="A2783" t="s">
        <v>3314</v>
      </c>
      <c r="B2783" t="str">
        <f t="shared" si="130"/>
        <v>ZK109.K182.0</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25">
      <c r="A2784" t="s">
        <v>3315</v>
      </c>
      <c r="B2784" t="str">
        <f t="shared" si="130"/>
        <v>ZK109.K183.0</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25">
      <c r="A2785" t="s">
        <v>3316</v>
      </c>
      <c r="B2785" t="str">
        <f t="shared" si="130"/>
        <v>ZK109.K184.0</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25">
      <c r="A2786" t="s">
        <v>3317</v>
      </c>
      <c r="B2786" t="str">
        <f t="shared" si="130"/>
        <v>ZK109.K185.0</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25">
      <c r="A2787" t="s">
        <v>3318</v>
      </c>
      <c r="B2787" t="str">
        <f t="shared" si="130"/>
        <v>ZK109.K186.0</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25">
      <c r="A2788" t="s">
        <v>3319</v>
      </c>
      <c r="B2788" t="str">
        <f t="shared" si="130"/>
        <v>ZK109.K187.0</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25">
      <c r="A2789" t="s">
        <v>3320</v>
      </c>
      <c r="B2789" t="str">
        <f t="shared" si="130"/>
        <v>ZK109.K188.0</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25">
      <c r="A2790" t="s">
        <v>3321</v>
      </c>
      <c r="B2790" t="str">
        <f t="shared" si="130"/>
        <v>ZK109.K189.0</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25">
      <c r="A2791" t="s">
        <v>3322</v>
      </c>
      <c r="B2791" t="str">
        <f t="shared" si="130"/>
        <v>ZK109.K190.0</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25">
      <c r="A2792" t="s">
        <v>3323</v>
      </c>
      <c r="B2792" t="str">
        <f t="shared" si="130"/>
        <v>ZK109.K191.0</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25">
      <c r="A2793" t="s">
        <v>3324</v>
      </c>
      <c r="B2793" t="str">
        <f t="shared" si="130"/>
        <v>ZK109.K192.0</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25">
      <c r="A2794" t="s">
        <v>3325</v>
      </c>
      <c r="B2794" t="str">
        <f t="shared" si="130"/>
        <v>ZK109.K193.0</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25">
      <c r="A2795" t="s">
        <v>3326</v>
      </c>
      <c r="B2795" t="str">
        <f t="shared" si="130"/>
        <v>ZK109.K194.0</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25">
      <c r="A2796" t="s">
        <v>3327</v>
      </c>
      <c r="B2796" t="str">
        <f t="shared" si="130"/>
        <v>ZK109.K195.0</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25">
      <c r="A2797" t="s">
        <v>3328</v>
      </c>
      <c r="B2797" t="str">
        <f t="shared" si="130"/>
        <v>ZK109.K196.0</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25">
      <c r="A2798" t="s">
        <v>3329</v>
      </c>
      <c r="B2798" t="str">
        <f t="shared" si="130"/>
        <v>ZK109.K197.0</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25">
      <c r="A2799" t="s">
        <v>3330</v>
      </c>
      <c r="B2799" t="str">
        <f t="shared" si="130"/>
        <v>ZK109.K198.0</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25">
      <c r="A2800" t="s">
        <v>3331</v>
      </c>
      <c r="B2800" t="str">
        <f t="shared" si="130"/>
        <v>ZK109.K199.0</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25">
      <c r="A2801" t="s">
        <v>3332</v>
      </c>
      <c r="B2801" t="str">
        <f t="shared" si="130"/>
        <v>ZK109.K200.0</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5.75" thickBot="1" x14ac:dyDescent="0.3">
      <c r="A2802" t="s">
        <v>3333</v>
      </c>
      <c r="B2802" t="str">
        <f t="shared" si="130"/>
        <v>ZK109.K201.0</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25">
      <c r="A2803" t="s">
        <v>3334</v>
      </c>
      <c r="B2803" t="str">
        <f t="shared" si="130"/>
        <v>ZK109.K202.0</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25">
      <c r="A2804" t="s">
        <v>3335</v>
      </c>
      <c r="B2804" t="str">
        <f t="shared" si="130"/>
        <v>ZK109.K203.0</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25">
      <c r="A2805" t="s">
        <v>3336</v>
      </c>
      <c r="B2805" t="str">
        <f t="shared" si="130"/>
        <v>ZK109.K204.0</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25">
      <c r="A2806" t="s">
        <v>3337</v>
      </c>
      <c r="B2806" t="str">
        <f t="shared" si="130"/>
        <v>ZK109.K205.0</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25">
      <c r="A2807" t="s">
        <v>3338</v>
      </c>
      <c r="B2807" t="str">
        <f t="shared" si="130"/>
        <v>ZK109.K206.0</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25">
      <c r="A2808" t="s">
        <v>3339</v>
      </c>
      <c r="B2808" t="str">
        <f t="shared" si="130"/>
        <v>ZK109.K207.0</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25">
      <c r="A2809" t="s">
        <v>3340</v>
      </c>
      <c r="B2809" t="str">
        <f t="shared" si="130"/>
        <v>ZK109.K208.0</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25">
      <c r="A2810" t="s">
        <v>3341</v>
      </c>
      <c r="B2810" t="str">
        <f t="shared" si="130"/>
        <v>ZK109.K209.0</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25">
      <c r="A2811" t="s">
        <v>3342</v>
      </c>
      <c r="B2811" t="str">
        <f t="shared" si="130"/>
        <v>ZK109.K210.0</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25">
      <c r="A2812" t="s">
        <v>3343</v>
      </c>
      <c r="B2812" t="str">
        <f t="shared" si="130"/>
        <v>ZK109.K211.0</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25">
      <c r="A2813" t="s">
        <v>3344</v>
      </c>
      <c r="B2813" t="str">
        <f t="shared" si="130"/>
        <v>ZK109.K212.0</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25">
      <c r="A2814" t="s">
        <v>3345</v>
      </c>
      <c r="B2814" t="str">
        <f t="shared" si="130"/>
        <v>ZK109.K213.0</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25">
      <c r="A2815" t="s">
        <v>3346</v>
      </c>
      <c r="B2815" t="str">
        <f t="shared" si="130"/>
        <v>ZK109.K214.0</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25">
      <c r="A2816" t="s">
        <v>3347</v>
      </c>
      <c r="B2816" t="str">
        <f t="shared" si="130"/>
        <v>ZK109.K215.0</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25">
      <c r="A2817" t="s">
        <v>3348</v>
      </c>
      <c r="B2817" t="str">
        <f t="shared" si="130"/>
        <v>ZK109.K216.0</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25">
      <c r="A2818" t="s">
        <v>3349</v>
      </c>
      <c r="B2818" t="str">
        <f t="shared" si="130"/>
        <v>ZK109.K217.0</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25">
      <c r="A2819" t="s">
        <v>3350</v>
      </c>
      <c r="B2819" t="str">
        <f t="shared" ref="B2819:B2882" si="133">+A2819&amp;"."&amp;$A$1</f>
        <v>ZK109.K218.0</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ZK109.K219.0</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25">
      <c r="A2821" t="s">
        <v>3352</v>
      </c>
      <c r="B2821" t="str">
        <f t="shared" si="133"/>
        <v>ZK109.K220.0</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25">
      <c r="A2822" t="s">
        <v>3353</v>
      </c>
      <c r="B2822" t="str">
        <f t="shared" si="133"/>
        <v>ZK109.K221.0</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25">
      <c r="A2823" t="s">
        <v>3354</v>
      </c>
      <c r="B2823" t="str">
        <f t="shared" si="133"/>
        <v>ZK109.K222.0</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25">
      <c r="A2824" t="s">
        <v>3355</v>
      </c>
      <c r="B2824" t="str">
        <f t="shared" si="133"/>
        <v>ZK109.K223.0</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25">
      <c r="A2825" t="s">
        <v>3356</v>
      </c>
      <c r="B2825" t="str">
        <f t="shared" si="133"/>
        <v>ZK109.K224.0</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25">
      <c r="A2826" t="s">
        <v>3357</v>
      </c>
      <c r="B2826" t="str">
        <f t="shared" si="133"/>
        <v>ZK109.K225.0</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25">
      <c r="A2827" t="s">
        <v>3358</v>
      </c>
      <c r="B2827" t="str">
        <f t="shared" si="133"/>
        <v>ZK109.K226.0</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25">
      <c r="A2828" t="s">
        <v>3359</v>
      </c>
      <c r="B2828" t="str">
        <f t="shared" si="133"/>
        <v>ZK109.K227.0</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25">
      <c r="A2829" t="s">
        <v>3360</v>
      </c>
      <c r="B2829" t="str">
        <f t="shared" si="133"/>
        <v>ZK109.K228.0</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25">
      <c r="A2830" t="s">
        <v>3361</v>
      </c>
      <c r="B2830" t="str">
        <f t="shared" si="133"/>
        <v>ZK109.K229.0</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25">
      <c r="A2831" t="s">
        <v>3362</v>
      </c>
      <c r="B2831" t="str">
        <f t="shared" si="133"/>
        <v>ZK109.K230.0</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25">
      <c r="A2832" t="s">
        <v>3363</v>
      </c>
      <c r="B2832" t="str">
        <f t="shared" si="133"/>
        <v>ZK109.K231.0</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25">
      <c r="A2833" t="s">
        <v>3364</v>
      </c>
      <c r="B2833" t="str">
        <f t="shared" si="133"/>
        <v>ZK109.K232.0</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25">
      <c r="A2834" t="s">
        <v>3365</v>
      </c>
      <c r="B2834" t="str">
        <f t="shared" si="133"/>
        <v>ZK109.K233.0</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25">
      <c r="A2835" t="s">
        <v>3366</v>
      </c>
      <c r="B2835" t="str">
        <f t="shared" si="133"/>
        <v>ZK109.K234.0</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25">
      <c r="A2836" t="s">
        <v>3367</v>
      </c>
      <c r="B2836" t="str">
        <f t="shared" si="133"/>
        <v>ZK109.K235.0</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25">
      <c r="A2837" t="s">
        <v>3368</v>
      </c>
      <c r="B2837" t="str">
        <f t="shared" si="133"/>
        <v>ZK109.K236.0</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25">
      <c r="A2838" t="s">
        <v>3369</v>
      </c>
      <c r="B2838" t="str">
        <f t="shared" si="133"/>
        <v>ZK109.K237.0</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25">
      <c r="A2839" t="s">
        <v>3370</v>
      </c>
      <c r="B2839" t="str">
        <f t="shared" si="133"/>
        <v>ZK109.K238.0</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25">
      <c r="A2840" t="s">
        <v>3371</v>
      </c>
      <c r="B2840" t="str">
        <f t="shared" si="133"/>
        <v>ZK109.K239.0</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25">
      <c r="A2841" t="s">
        <v>3372</v>
      </c>
      <c r="B2841" t="str">
        <f t="shared" si="133"/>
        <v>ZK109.K240.0</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25">
      <c r="A2842" t="s">
        <v>3373</v>
      </c>
      <c r="B2842" t="str">
        <f t="shared" si="133"/>
        <v>ZK109.K241.0</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25">
      <c r="A2843" t="s">
        <v>3374</v>
      </c>
      <c r="B2843" t="str">
        <f t="shared" si="133"/>
        <v>ZK109.K242.0</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25">
      <c r="A2844" t="s">
        <v>3375</v>
      </c>
      <c r="B2844" t="str">
        <f t="shared" si="133"/>
        <v>ZK109.K243.0</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25">
      <c r="A2845" t="s">
        <v>3376</v>
      </c>
      <c r="B2845" t="str">
        <f t="shared" si="133"/>
        <v>ZK109.K244.0</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25">
      <c r="A2846" t="s">
        <v>3377</v>
      </c>
      <c r="B2846" t="str">
        <f t="shared" si="133"/>
        <v>ZK109.K245.0</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25">
      <c r="A2847" t="s">
        <v>3378</v>
      </c>
      <c r="B2847" t="str">
        <f t="shared" si="133"/>
        <v>ZK109.K246.0</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25">
      <c r="A2848" t="s">
        <v>3379</v>
      </c>
      <c r="B2848" t="str">
        <f t="shared" si="133"/>
        <v>ZK109.K247.0</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25">
      <c r="A2849" t="s">
        <v>3380</v>
      </c>
      <c r="B2849" t="str">
        <f t="shared" si="133"/>
        <v>ZK109.K248.0</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25">
      <c r="A2850" t="s">
        <v>3381</v>
      </c>
      <c r="B2850" t="str">
        <f t="shared" si="133"/>
        <v>ZK109.K249.0</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25">
      <c r="A2851" t="s">
        <v>3382</v>
      </c>
      <c r="B2851" t="str">
        <f t="shared" si="133"/>
        <v>ZK109.K250.0</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25">
      <c r="A2852" t="s">
        <v>3383</v>
      </c>
      <c r="B2852" t="str">
        <f t="shared" si="133"/>
        <v>ZK109.K251.0</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25">
      <c r="A2853" t="s">
        <v>3384</v>
      </c>
      <c r="B2853" t="str">
        <f t="shared" si="133"/>
        <v>ZK109.K252.0</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25">
      <c r="A2854" t="s">
        <v>3385</v>
      </c>
      <c r="B2854" t="str">
        <f t="shared" si="133"/>
        <v>ZK109.K253.0</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25">
      <c r="A2855" t="s">
        <v>3386</v>
      </c>
      <c r="B2855" t="str">
        <f t="shared" si="133"/>
        <v>ZK109.K254.0</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25">
      <c r="A2856" t="s">
        <v>3387</v>
      </c>
      <c r="B2856" t="str">
        <f t="shared" si="133"/>
        <v>ZK109.K255.0</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25">
      <c r="A2857" t="s">
        <v>3388</v>
      </c>
      <c r="B2857" t="str">
        <f t="shared" si="133"/>
        <v>ZK109.K256.0</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25">
      <c r="A2858" t="s">
        <v>3389</v>
      </c>
      <c r="B2858" t="str">
        <f t="shared" si="133"/>
        <v>ZK109.K257.0</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25">
      <c r="A2859" t="s">
        <v>3390</v>
      </c>
      <c r="B2859" t="str">
        <f t="shared" si="133"/>
        <v>ZK109.K258.0</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25">
      <c r="A2860" t="s">
        <v>3391</v>
      </c>
      <c r="B2860" t="str">
        <f t="shared" si="133"/>
        <v>ZK109.K259.0</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25">
      <c r="A2861" t="s">
        <v>3392</v>
      </c>
      <c r="B2861" t="str">
        <f t="shared" si="133"/>
        <v>ZK109.K260.0</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25">
      <c r="A2862" t="s">
        <v>3393</v>
      </c>
      <c r="B2862" t="str">
        <f t="shared" si="133"/>
        <v>ZK109.K261.0</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25">
      <c r="A2863" t="s">
        <v>3394</v>
      </c>
      <c r="B2863" t="str">
        <f t="shared" si="133"/>
        <v>ZK109.K262.0</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25">
      <c r="A2864" t="s">
        <v>3395</v>
      </c>
      <c r="B2864" t="str">
        <f t="shared" si="133"/>
        <v>ZK109.K263.0</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25">
      <c r="A2865" t="s">
        <v>3396</v>
      </c>
      <c r="B2865" t="str">
        <f t="shared" si="133"/>
        <v>ZK109.K264.0</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25">
      <c r="A2866" t="s">
        <v>3397</v>
      </c>
      <c r="B2866" t="str">
        <f t="shared" si="133"/>
        <v>ZK109.K265.0</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25">
      <c r="A2867" t="s">
        <v>3398</v>
      </c>
      <c r="B2867" t="str">
        <f t="shared" si="133"/>
        <v>ZK109.K266.0</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25">
      <c r="A2868" t="s">
        <v>3399</v>
      </c>
      <c r="B2868" t="str">
        <f t="shared" si="133"/>
        <v>ZK109.K267.0</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25">
      <c r="A2869" t="s">
        <v>3400</v>
      </c>
      <c r="B2869" t="str">
        <f t="shared" si="133"/>
        <v>ZK109.K268.0</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25">
      <c r="A2870" t="s">
        <v>3401</v>
      </c>
      <c r="B2870" t="str">
        <f t="shared" si="133"/>
        <v>ZK109.K269.0</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25">
      <c r="A2871" t="s">
        <v>3402</v>
      </c>
      <c r="B2871" t="str">
        <f t="shared" si="133"/>
        <v>ZK109.K270.0</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25">
      <c r="A2872" t="s">
        <v>3403</v>
      </c>
      <c r="B2872" t="str">
        <f t="shared" si="133"/>
        <v>ZK109.K271.0</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25">
      <c r="A2873" t="s">
        <v>3404</v>
      </c>
      <c r="B2873" t="str">
        <f t="shared" si="133"/>
        <v>ZK109.K272.0</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25">
      <c r="A2874" t="s">
        <v>3405</v>
      </c>
      <c r="B2874" t="str">
        <f t="shared" si="133"/>
        <v>ZK109.K273.0</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25">
      <c r="A2875" t="s">
        <v>3406</v>
      </c>
      <c r="B2875" t="str">
        <f t="shared" si="133"/>
        <v>ZK109.K274.0</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25">
      <c r="A2876" t="s">
        <v>3407</v>
      </c>
      <c r="B2876" t="str">
        <f t="shared" si="133"/>
        <v>ZK109.K275.0</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25">
      <c r="A2877" t="s">
        <v>3408</v>
      </c>
      <c r="B2877" t="str">
        <f t="shared" si="133"/>
        <v>ZK109.K276.0</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25">
      <c r="A2878" t="s">
        <v>3409</v>
      </c>
      <c r="B2878" t="str">
        <f t="shared" si="133"/>
        <v>ZK109.K277.0</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25">
      <c r="A2879" t="s">
        <v>3410</v>
      </c>
      <c r="B2879" t="str">
        <f t="shared" si="133"/>
        <v>ZK109.K278.0</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25">
      <c r="A2880" t="s">
        <v>3411</v>
      </c>
      <c r="B2880" t="str">
        <f t="shared" si="133"/>
        <v>ZK109.K279.0</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25">
      <c r="A2881" t="s">
        <v>3412</v>
      </c>
      <c r="B2881" t="str">
        <f t="shared" si="133"/>
        <v>ZK109.K280.0</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25">
      <c r="A2882" t="s">
        <v>3413</v>
      </c>
      <c r="B2882" t="str">
        <f t="shared" si="133"/>
        <v>ZK109.K281.0</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25">
      <c r="A2883" t="s">
        <v>3414</v>
      </c>
      <c r="B2883" t="str">
        <f t="shared" ref="B2883:B2946" si="136">+A2883&amp;"."&amp;$A$1</f>
        <v>ZK109.K282.0</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ZK109.K283.0</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25">
      <c r="A2885" t="s">
        <v>3416</v>
      </c>
      <c r="B2885" t="str">
        <f t="shared" si="136"/>
        <v>ZK109.K284.0</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25">
      <c r="A2886" t="s">
        <v>3417</v>
      </c>
      <c r="B2886" t="str">
        <f t="shared" si="136"/>
        <v>ZK109.K285.0</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25">
      <c r="A2887" t="s">
        <v>3418</v>
      </c>
      <c r="B2887" t="str">
        <f t="shared" si="136"/>
        <v>ZK109.K286.0</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25">
      <c r="A2888" t="s">
        <v>3419</v>
      </c>
      <c r="B2888" t="str">
        <f t="shared" si="136"/>
        <v>ZK109.K287.0</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25">
      <c r="A2889" t="s">
        <v>3420</v>
      </c>
      <c r="B2889" t="str">
        <f t="shared" si="136"/>
        <v>ZK109.K288.0</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25">
      <c r="A2890" t="s">
        <v>3421</v>
      </c>
      <c r="B2890" t="str">
        <f t="shared" si="136"/>
        <v>ZK109.K289.0</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25">
      <c r="A2891" t="s">
        <v>3422</v>
      </c>
      <c r="B2891" t="str">
        <f t="shared" si="136"/>
        <v>ZK109.K290.0</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25">
      <c r="A2892" t="s">
        <v>3423</v>
      </c>
      <c r="B2892" t="str">
        <f t="shared" si="136"/>
        <v>ZK109.K291.0</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25">
      <c r="A2893" t="s">
        <v>3424</v>
      </c>
      <c r="B2893" t="str">
        <f t="shared" si="136"/>
        <v>ZK109.K292.0</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25">
      <c r="A2894" t="s">
        <v>3425</v>
      </c>
      <c r="B2894" t="str">
        <f t="shared" si="136"/>
        <v>ZK109.K293.0</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25">
      <c r="A2895" t="s">
        <v>3426</v>
      </c>
      <c r="B2895" t="str">
        <f t="shared" si="136"/>
        <v>ZK109.K294.0</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25">
      <c r="A2896" t="s">
        <v>3427</v>
      </c>
      <c r="B2896" t="str">
        <f t="shared" si="136"/>
        <v>ZK109.K295.0</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25">
      <c r="A2897" t="s">
        <v>3428</v>
      </c>
      <c r="B2897" t="str">
        <f t="shared" si="136"/>
        <v>ZK109.K296.0</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25">
      <c r="A2898" t="s">
        <v>3429</v>
      </c>
      <c r="B2898" t="str">
        <f t="shared" si="136"/>
        <v>ZK109.K297.0</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25">
      <c r="A2899" t="s">
        <v>3430</v>
      </c>
      <c r="B2899" t="str">
        <f t="shared" si="136"/>
        <v>ZK109.K298.0</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25">
      <c r="A2900" t="s">
        <v>3431</v>
      </c>
      <c r="B2900" t="str">
        <f t="shared" si="136"/>
        <v>ZK109.K299.0</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25">
      <c r="A2901" t="s">
        <v>3432</v>
      </c>
      <c r="B2901" t="str">
        <f t="shared" si="136"/>
        <v>ZK109.K300.0</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5.75" thickBot="1" x14ac:dyDescent="0.3">
      <c r="A2902" t="s">
        <v>3433</v>
      </c>
      <c r="B2902" t="str">
        <f t="shared" si="136"/>
        <v>ZK109.K301.0</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25">
      <c r="A2903" t="s">
        <v>3434</v>
      </c>
      <c r="B2903" t="str">
        <f t="shared" si="136"/>
        <v>ZK109.K302.0</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25">
      <c r="A2904" t="s">
        <v>3435</v>
      </c>
      <c r="B2904" t="str">
        <f t="shared" si="136"/>
        <v>ZK109.K303.0</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25">
      <c r="A2905" t="s">
        <v>3436</v>
      </c>
      <c r="B2905" t="str">
        <f t="shared" si="136"/>
        <v>ZK109.K304.0</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25">
      <c r="A2906" t="s">
        <v>3437</v>
      </c>
      <c r="B2906" t="str">
        <f t="shared" si="136"/>
        <v>ZK109.K305.0</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25">
      <c r="A2907" t="s">
        <v>3438</v>
      </c>
      <c r="B2907" t="str">
        <f t="shared" si="136"/>
        <v>ZK109.K306.0</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25">
      <c r="A2908" t="s">
        <v>3439</v>
      </c>
      <c r="B2908" t="str">
        <f t="shared" si="136"/>
        <v>ZK109.K307.0</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25">
      <c r="A2909" t="s">
        <v>3440</v>
      </c>
      <c r="B2909" t="str">
        <f t="shared" si="136"/>
        <v>ZK109.K308.0</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25">
      <c r="A2910" t="s">
        <v>3441</v>
      </c>
      <c r="B2910" t="str">
        <f t="shared" si="136"/>
        <v>ZK109.K309.0</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25">
      <c r="A2911" t="s">
        <v>3442</v>
      </c>
      <c r="B2911" t="str">
        <f t="shared" si="136"/>
        <v>ZK109.K310.0</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25">
      <c r="A2912" t="s">
        <v>3443</v>
      </c>
      <c r="B2912" t="str">
        <f t="shared" si="136"/>
        <v>ZK109.K311.0</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25">
      <c r="A2913" t="s">
        <v>3444</v>
      </c>
      <c r="B2913" t="str">
        <f t="shared" si="136"/>
        <v>ZK109.K312.0</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25">
      <c r="A2914" t="s">
        <v>3445</v>
      </c>
      <c r="B2914" t="str">
        <f t="shared" si="136"/>
        <v>ZK109.K313.0</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25">
      <c r="A2915" t="s">
        <v>3446</v>
      </c>
      <c r="B2915" t="str">
        <f t="shared" si="136"/>
        <v>ZK109.K314.0</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25">
      <c r="A2916" t="s">
        <v>3447</v>
      </c>
      <c r="B2916" t="str">
        <f t="shared" si="136"/>
        <v>ZK109.K315.0</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25">
      <c r="A2917" t="s">
        <v>3448</v>
      </c>
      <c r="B2917" t="str">
        <f t="shared" si="136"/>
        <v>ZK109.K316.0</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25">
      <c r="A2918" t="s">
        <v>3449</v>
      </c>
      <c r="B2918" t="str">
        <f t="shared" si="136"/>
        <v>ZK109.K317.0</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25">
      <c r="A2919" t="s">
        <v>3450</v>
      </c>
      <c r="B2919" t="str">
        <f t="shared" si="136"/>
        <v>ZK109.K318.0</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25">
      <c r="A2920" t="s">
        <v>3451</v>
      </c>
      <c r="B2920" t="str">
        <f t="shared" si="136"/>
        <v>ZK109.K319.0</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25">
      <c r="A2921" t="s">
        <v>3452</v>
      </c>
      <c r="B2921" t="str">
        <f t="shared" si="136"/>
        <v>ZK109.K320.0</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25">
      <c r="A2922" t="s">
        <v>3453</v>
      </c>
      <c r="B2922" t="str">
        <f t="shared" si="136"/>
        <v>ZK109.K321.0</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25">
      <c r="A2923" t="s">
        <v>3454</v>
      </c>
      <c r="B2923" t="str">
        <f t="shared" si="136"/>
        <v>ZK109.K322.0</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25">
      <c r="A2924" t="s">
        <v>3455</v>
      </c>
      <c r="B2924" t="str">
        <f t="shared" si="136"/>
        <v>ZK109.K323.0</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25">
      <c r="A2925" t="s">
        <v>3456</v>
      </c>
      <c r="B2925" t="str">
        <f t="shared" si="136"/>
        <v>ZK109.K324.0</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25">
      <c r="A2926" t="s">
        <v>3457</v>
      </c>
      <c r="B2926" t="str">
        <f t="shared" si="136"/>
        <v>ZK109.K325.0</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25">
      <c r="A2927" t="s">
        <v>3458</v>
      </c>
      <c r="B2927" t="str">
        <f t="shared" si="136"/>
        <v>ZK109.K326.0</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25">
      <c r="A2928" t="s">
        <v>3459</v>
      </c>
      <c r="B2928" t="str">
        <f t="shared" si="136"/>
        <v>ZK109.K327.0</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25">
      <c r="A2929" t="s">
        <v>3460</v>
      </c>
      <c r="B2929" t="str">
        <f t="shared" si="136"/>
        <v>ZK109.K328.0</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25">
      <c r="A2930" t="s">
        <v>3461</v>
      </c>
      <c r="B2930" t="str">
        <f t="shared" si="136"/>
        <v>ZK109.K329.0</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25">
      <c r="A2931" t="s">
        <v>3462</v>
      </c>
      <c r="B2931" t="str">
        <f t="shared" si="136"/>
        <v>ZK109.K330.0</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25">
      <c r="A2932" t="s">
        <v>3463</v>
      </c>
      <c r="B2932" t="str">
        <f t="shared" si="136"/>
        <v>ZK109.K331.0</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25">
      <c r="A2933" t="s">
        <v>3464</v>
      </c>
      <c r="B2933" t="str">
        <f t="shared" si="136"/>
        <v>ZK109.K332.0</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25">
      <c r="A2934" t="s">
        <v>3465</v>
      </c>
      <c r="B2934" t="str">
        <f t="shared" si="136"/>
        <v>ZK109.K333.0</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25">
      <c r="A2935" t="s">
        <v>3466</v>
      </c>
      <c r="B2935" t="str">
        <f t="shared" si="136"/>
        <v>ZK109.K334.0</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25">
      <c r="A2936" t="s">
        <v>3467</v>
      </c>
      <c r="B2936" t="str">
        <f t="shared" si="136"/>
        <v>ZK109.K335.0</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25">
      <c r="A2937" t="s">
        <v>3468</v>
      </c>
      <c r="B2937" t="str">
        <f t="shared" si="136"/>
        <v>ZK109.K336.0</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25">
      <c r="A2938" t="s">
        <v>3469</v>
      </c>
      <c r="B2938" t="str">
        <f t="shared" si="136"/>
        <v>ZK109.K337.0</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25">
      <c r="A2939" t="s">
        <v>3470</v>
      </c>
      <c r="B2939" t="str">
        <f t="shared" si="136"/>
        <v>ZK109.K338.0</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25">
      <c r="A2940" t="s">
        <v>3471</v>
      </c>
      <c r="B2940" t="str">
        <f t="shared" si="136"/>
        <v>ZK109.K339.0</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25">
      <c r="A2941" t="s">
        <v>3472</v>
      </c>
      <c r="B2941" t="str">
        <f t="shared" si="136"/>
        <v>ZK109.K340.0</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25">
      <c r="A2942" t="s">
        <v>3473</v>
      </c>
      <c r="B2942" t="str">
        <f t="shared" si="136"/>
        <v>ZK109.K341.0</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25">
      <c r="A2943" t="s">
        <v>3474</v>
      </c>
      <c r="B2943" t="str">
        <f t="shared" si="136"/>
        <v>ZK109.K342.0</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25">
      <c r="A2944" t="s">
        <v>3475</v>
      </c>
      <c r="B2944" t="str">
        <f t="shared" si="136"/>
        <v>ZK109.K343.0</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25">
      <c r="A2945" t="s">
        <v>3476</v>
      </c>
      <c r="B2945" t="str">
        <f t="shared" si="136"/>
        <v>ZK109.K344.0</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25">
      <c r="A2946" t="s">
        <v>3477</v>
      </c>
      <c r="B2946" t="str">
        <f t="shared" si="136"/>
        <v>ZK109.K345.0</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25">
      <c r="A2947" t="s">
        <v>3478</v>
      </c>
      <c r="B2947" t="str">
        <f t="shared" ref="B2947:B3010" si="139">+A2947&amp;"."&amp;$A$1</f>
        <v>ZK109.K346.0</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ZK109.K347.0</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25">
      <c r="A2949" t="s">
        <v>3480</v>
      </c>
      <c r="B2949" t="str">
        <f t="shared" si="139"/>
        <v>ZK109.K348.0</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25">
      <c r="A2950" t="s">
        <v>3481</v>
      </c>
      <c r="B2950" t="str">
        <f t="shared" si="139"/>
        <v>ZK109.K349.0</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25">
      <c r="A2951" t="s">
        <v>3482</v>
      </c>
      <c r="B2951" t="str">
        <f t="shared" si="139"/>
        <v>ZK109.K350.0</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25">
      <c r="A2952" t="s">
        <v>3483</v>
      </c>
      <c r="B2952" t="str">
        <f t="shared" si="139"/>
        <v>ZK109.K351.0</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25">
      <c r="A2953" t="s">
        <v>3484</v>
      </c>
      <c r="B2953" t="str">
        <f t="shared" si="139"/>
        <v>ZK109.K352.0</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25">
      <c r="A2954" t="s">
        <v>3485</v>
      </c>
      <c r="B2954" t="str">
        <f t="shared" si="139"/>
        <v>ZK109.K353.0</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25">
      <c r="A2955" t="s">
        <v>3486</v>
      </c>
      <c r="B2955" t="str">
        <f t="shared" si="139"/>
        <v>ZK109.K354.0</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25">
      <c r="A2956" t="s">
        <v>3487</v>
      </c>
      <c r="B2956" t="str">
        <f t="shared" si="139"/>
        <v>ZK109.K355.0</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25">
      <c r="A2957" t="s">
        <v>3488</v>
      </c>
      <c r="B2957" t="str">
        <f t="shared" si="139"/>
        <v>ZK109.K356.0</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25">
      <c r="A2958" t="s">
        <v>3489</v>
      </c>
      <c r="B2958" t="str">
        <f t="shared" si="139"/>
        <v>ZK109.K357.0</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25">
      <c r="A2959" t="s">
        <v>3490</v>
      </c>
      <c r="B2959" t="str">
        <f t="shared" si="139"/>
        <v>ZK109.K358.0</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25">
      <c r="A2960" t="s">
        <v>3491</v>
      </c>
      <c r="B2960" t="str">
        <f t="shared" si="139"/>
        <v>ZK109.K359.0</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25">
      <c r="A2961" t="s">
        <v>3492</v>
      </c>
      <c r="B2961" t="str">
        <f t="shared" si="139"/>
        <v>ZK109.K360.0</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25">
      <c r="A2962" t="s">
        <v>3493</v>
      </c>
      <c r="B2962" t="str">
        <f t="shared" si="139"/>
        <v>ZK109.K361.0</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25">
      <c r="A2963" t="s">
        <v>3494</v>
      </c>
      <c r="B2963" t="str">
        <f t="shared" si="139"/>
        <v>ZK109.K362.0</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25">
      <c r="A2964" t="s">
        <v>3495</v>
      </c>
      <c r="B2964" t="str">
        <f t="shared" si="139"/>
        <v>ZK109.K363.0</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25">
      <c r="A2965" t="s">
        <v>3496</v>
      </c>
      <c r="B2965" t="str">
        <f t="shared" si="139"/>
        <v>ZK109.K364.0</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25">
      <c r="A2966" t="s">
        <v>3497</v>
      </c>
      <c r="B2966" t="str">
        <f t="shared" si="139"/>
        <v>ZK109.K365.0</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25">
      <c r="A2967" t="s">
        <v>3498</v>
      </c>
      <c r="B2967" t="str">
        <f t="shared" si="139"/>
        <v>ZK109.K366.0</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25">
      <c r="A2968" t="s">
        <v>3499</v>
      </c>
      <c r="B2968" t="str">
        <f t="shared" si="139"/>
        <v>ZK109.K367.0</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25">
      <c r="A2969" t="s">
        <v>3500</v>
      </c>
      <c r="B2969" t="str">
        <f t="shared" si="139"/>
        <v>ZK109.K368.0</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25">
      <c r="A2970" t="s">
        <v>3501</v>
      </c>
      <c r="B2970" t="str">
        <f t="shared" si="139"/>
        <v>ZK109.K369.0</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25">
      <c r="A2971" t="s">
        <v>3502</v>
      </c>
      <c r="B2971" t="str">
        <f t="shared" si="139"/>
        <v>ZK109.K370.0</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25">
      <c r="A2972" t="s">
        <v>3503</v>
      </c>
      <c r="B2972" t="str">
        <f t="shared" si="139"/>
        <v>ZK109.K371.0</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25">
      <c r="A2973" t="s">
        <v>3504</v>
      </c>
      <c r="B2973" t="str">
        <f t="shared" si="139"/>
        <v>ZK109.K372.0</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25">
      <c r="A2974" t="s">
        <v>3505</v>
      </c>
      <c r="B2974" t="str">
        <f t="shared" si="139"/>
        <v>ZK109.K373.0</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25">
      <c r="A2975" t="s">
        <v>3506</v>
      </c>
      <c r="B2975" t="str">
        <f t="shared" si="139"/>
        <v>ZK109.K374.0</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25">
      <c r="A2976" t="s">
        <v>3507</v>
      </c>
      <c r="B2976" t="str">
        <f t="shared" si="139"/>
        <v>ZK109.K375.0</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25">
      <c r="A2977" t="s">
        <v>3508</v>
      </c>
      <c r="B2977" t="str">
        <f t="shared" si="139"/>
        <v>ZK109.K376.0</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25">
      <c r="A2978" t="s">
        <v>3509</v>
      </c>
      <c r="B2978" t="str">
        <f t="shared" si="139"/>
        <v>ZK109.K377.0</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25">
      <c r="A2979" t="s">
        <v>3510</v>
      </c>
      <c r="B2979" t="str">
        <f t="shared" si="139"/>
        <v>ZK109.K378.0</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25">
      <c r="A2980" t="s">
        <v>3511</v>
      </c>
      <c r="B2980" t="str">
        <f t="shared" si="139"/>
        <v>ZK109.K379.0</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25">
      <c r="A2981" t="s">
        <v>3512</v>
      </c>
      <c r="B2981" t="str">
        <f t="shared" si="139"/>
        <v>ZK109.K380.0</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25">
      <c r="A2982" t="s">
        <v>3513</v>
      </c>
      <c r="B2982" t="str">
        <f t="shared" si="139"/>
        <v>ZK109.K381.0</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25">
      <c r="A2983" t="s">
        <v>3514</v>
      </c>
      <c r="B2983" t="str">
        <f t="shared" si="139"/>
        <v>ZK109.K382.0</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25">
      <c r="A2984" t="s">
        <v>3515</v>
      </c>
      <c r="B2984" t="str">
        <f t="shared" si="139"/>
        <v>ZK109.K383.0</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25">
      <c r="A2985" t="s">
        <v>3516</v>
      </c>
      <c r="B2985" t="str">
        <f t="shared" si="139"/>
        <v>ZK109.K384.0</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25">
      <c r="A2986" t="s">
        <v>3517</v>
      </c>
      <c r="B2986" t="str">
        <f t="shared" si="139"/>
        <v>ZK109.K385.0</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25">
      <c r="A2987" t="s">
        <v>3518</v>
      </c>
      <c r="B2987" t="str">
        <f t="shared" si="139"/>
        <v>ZK109.K386.0</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25">
      <c r="A2988" t="s">
        <v>3519</v>
      </c>
      <c r="B2988" t="str">
        <f t="shared" si="139"/>
        <v>ZK109.K387.0</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25">
      <c r="A2989" t="s">
        <v>3520</v>
      </c>
      <c r="B2989" t="str">
        <f t="shared" si="139"/>
        <v>ZK109.K388.0</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25">
      <c r="A2990" t="s">
        <v>3521</v>
      </c>
      <c r="B2990" t="str">
        <f t="shared" si="139"/>
        <v>ZK109.K389.0</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25">
      <c r="A2991" t="s">
        <v>3522</v>
      </c>
      <c r="B2991" t="str">
        <f t="shared" si="139"/>
        <v>ZK109.K390.0</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25">
      <c r="A2992" t="s">
        <v>3523</v>
      </c>
      <c r="B2992" t="str">
        <f t="shared" si="139"/>
        <v>ZK109.K391.0</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25">
      <c r="A2993" t="s">
        <v>3524</v>
      </c>
      <c r="B2993" t="str">
        <f t="shared" si="139"/>
        <v>ZK109.K392.0</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25">
      <c r="A2994" t="s">
        <v>3525</v>
      </c>
      <c r="B2994" t="str">
        <f t="shared" si="139"/>
        <v>ZK109.K393.0</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25">
      <c r="A2995" t="s">
        <v>3526</v>
      </c>
      <c r="B2995" t="str">
        <f t="shared" si="139"/>
        <v>ZK109.K394.0</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25">
      <c r="A2996" t="s">
        <v>3527</v>
      </c>
      <c r="B2996" t="str">
        <f t="shared" si="139"/>
        <v>ZK109.K395.0</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25">
      <c r="A2997" t="s">
        <v>3528</v>
      </c>
      <c r="B2997" t="str">
        <f t="shared" si="139"/>
        <v>ZK109.K396.0</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25">
      <c r="A2998" t="s">
        <v>3529</v>
      </c>
      <c r="B2998" t="str">
        <f t="shared" si="139"/>
        <v>ZK109.K397.0</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25">
      <c r="A2999" t="s">
        <v>3530</v>
      </c>
      <c r="B2999" t="str">
        <f t="shared" si="139"/>
        <v>ZK109.K398.0</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25">
      <c r="A3000" t="s">
        <v>3531</v>
      </c>
      <c r="B3000" t="str">
        <f t="shared" si="139"/>
        <v>ZK109.K399.0</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25">
      <c r="A3001" t="s">
        <v>3532</v>
      </c>
      <c r="B3001" t="str">
        <f t="shared" si="139"/>
        <v>ZK110.K100.0</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5.75" thickBot="1" x14ac:dyDescent="0.3">
      <c r="A3002" t="s">
        <v>3533</v>
      </c>
      <c r="B3002" t="str">
        <f t="shared" si="139"/>
        <v>ZK110.K101.0</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25">
      <c r="A3003" t="s">
        <v>3534</v>
      </c>
      <c r="B3003" t="str">
        <f t="shared" si="139"/>
        <v>ZK110.K102.0</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25">
      <c r="A3004" t="s">
        <v>3535</v>
      </c>
      <c r="B3004" t="str">
        <f t="shared" si="139"/>
        <v>ZK110.K103.0</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25">
      <c r="A3005" t="s">
        <v>3536</v>
      </c>
      <c r="B3005" t="str">
        <f t="shared" si="139"/>
        <v>ZK110.K104.0</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25">
      <c r="A3006" t="s">
        <v>3537</v>
      </c>
      <c r="B3006" t="str">
        <f t="shared" si="139"/>
        <v>ZK110.K105.0</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25">
      <c r="A3007" t="s">
        <v>3538</v>
      </c>
      <c r="B3007" t="str">
        <f t="shared" si="139"/>
        <v>ZK110.K106.0</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25">
      <c r="A3008" t="s">
        <v>3539</v>
      </c>
      <c r="B3008" t="str">
        <f t="shared" si="139"/>
        <v>ZK110.K107.0</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25">
      <c r="A3009" t="s">
        <v>3540</v>
      </c>
      <c r="B3009" t="str">
        <f t="shared" si="139"/>
        <v>ZK110.K108.0</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25">
      <c r="A3010" t="s">
        <v>3541</v>
      </c>
      <c r="B3010" t="str">
        <f t="shared" si="139"/>
        <v>ZK110.K109.0</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25">
      <c r="A3011" t="s">
        <v>3542</v>
      </c>
      <c r="B3011" t="str">
        <f t="shared" ref="B3011:B3074" si="142">+A3011&amp;"."&amp;$A$1</f>
        <v>ZK110.K110.0</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ZK110.K111.0</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25">
      <c r="A3013" t="s">
        <v>3544</v>
      </c>
      <c r="B3013" t="str">
        <f t="shared" si="142"/>
        <v>ZK110.K112.0</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25">
      <c r="A3014" t="s">
        <v>3545</v>
      </c>
      <c r="B3014" t="str">
        <f t="shared" si="142"/>
        <v>ZK110.K113.0</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25">
      <c r="A3015" t="s">
        <v>3546</v>
      </c>
      <c r="B3015" t="str">
        <f t="shared" si="142"/>
        <v>ZK110.K114.0</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25">
      <c r="A3016" t="s">
        <v>3547</v>
      </c>
      <c r="B3016" t="str">
        <f t="shared" si="142"/>
        <v>ZK110.K115.0</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25">
      <c r="A3017" t="s">
        <v>3548</v>
      </c>
      <c r="B3017" t="str">
        <f t="shared" si="142"/>
        <v>ZK110.K116.0</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25">
      <c r="A3018" t="s">
        <v>3549</v>
      </c>
      <c r="B3018" t="str">
        <f t="shared" si="142"/>
        <v>ZK110.K117.0</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25">
      <c r="A3019" t="s">
        <v>3550</v>
      </c>
      <c r="B3019" t="str">
        <f t="shared" si="142"/>
        <v>ZK110.K118.0</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25">
      <c r="A3020" t="s">
        <v>3551</v>
      </c>
      <c r="B3020" t="str">
        <f t="shared" si="142"/>
        <v>ZK110.K119.0</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25">
      <c r="A3021" t="s">
        <v>3552</v>
      </c>
      <c r="B3021" t="str">
        <f t="shared" si="142"/>
        <v>ZK110.K120.0</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25">
      <c r="A3022" t="s">
        <v>3553</v>
      </c>
      <c r="B3022" t="str">
        <f t="shared" si="142"/>
        <v>ZK110.K121.0</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25">
      <c r="A3023" t="s">
        <v>3554</v>
      </c>
      <c r="B3023" t="str">
        <f t="shared" si="142"/>
        <v>ZK110.K122.0</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25">
      <c r="A3024" t="s">
        <v>3555</v>
      </c>
      <c r="B3024" t="str">
        <f t="shared" si="142"/>
        <v>ZK110.K123.0</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25">
      <c r="A3025" t="s">
        <v>3556</v>
      </c>
      <c r="B3025" t="str">
        <f t="shared" si="142"/>
        <v>ZK110.K124.0</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25">
      <c r="A3026" t="s">
        <v>3557</v>
      </c>
      <c r="B3026" t="str">
        <f t="shared" si="142"/>
        <v>ZK110.K125.0</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25">
      <c r="A3027" t="s">
        <v>3558</v>
      </c>
      <c r="B3027" t="str">
        <f t="shared" si="142"/>
        <v>ZK110.K126.0</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25">
      <c r="A3028" t="s">
        <v>3559</v>
      </c>
      <c r="B3028" t="str">
        <f t="shared" si="142"/>
        <v>ZK110.K127.0</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25">
      <c r="A3029" t="s">
        <v>3560</v>
      </c>
      <c r="B3029" t="str">
        <f t="shared" si="142"/>
        <v>ZK110.K128.0</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25">
      <c r="A3030" t="s">
        <v>3561</v>
      </c>
      <c r="B3030" t="str">
        <f t="shared" si="142"/>
        <v>ZK110.K129.0</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25">
      <c r="A3031" t="s">
        <v>3562</v>
      </c>
      <c r="B3031" t="str">
        <f t="shared" si="142"/>
        <v>ZK110.K130.0</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25">
      <c r="A3032" t="s">
        <v>3563</v>
      </c>
      <c r="B3032" t="str">
        <f t="shared" si="142"/>
        <v>ZK110.K131.0</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25">
      <c r="A3033" t="s">
        <v>3564</v>
      </c>
      <c r="B3033" t="str">
        <f t="shared" si="142"/>
        <v>ZK110.K132.0</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25">
      <c r="A3034" t="s">
        <v>3565</v>
      </c>
      <c r="B3034" t="str">
        <f t="shared" si="142"/>
        <v>ZK110.K133.0</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25">
      <c r="A3035" t="s">
        <v>3566</v>
      </c>
      <c r="B3035" t="str">
        <f t="shared" si="142"/>
        <v>ZK110.K134.0</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25">
      <c r="A3036" t="s">
        <v>3567</v>
      </c>
      <c r="B3036" t="str">
        <f t="shared" si="142"/>
        <v>ZK110.K135.0</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25">
      <c r="A3037" t="s">
        <v>3568</v>
      </c>
      <c r="B3037" t="str">
        <f t="shared" si="142"/>
        <v>ZK110.K136.0</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25">
      <c r="A3038" t="s">
        <v>3569</v>
      </c>
      <c r="B3038" t="str">
        <f t="shared" si="142"/>
        <v>ZK110.K137.0</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25">
      <c r="A3039" t="s">
        <v>3570</v>
      </c>
      <c r="B3039" t="str">
        <f t="shared" si="142"/>
        <v>ZK110.K138.0</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25">
      <c r="A3040" t="s">
        <v>3571</v>
      </c>
      <c r="B3040" t="str">
        <f t="shared" si="142"/>
        <v>ZK110.K139.0</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25">
      <c r="A3041" t="s">
        <v>3572</v>
      </c>
      <c r="B3041" t="str">
        <f t="shared" si="142"/>
        <v>ZK110.K140.0</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25">
      <c r="A3042" t="s">
        <v>3573</v>
      </c>
      <c r="B3042" t="str">
        <f t="shared" si="142"/>
        <v>ZK110.K141.0</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25">
      <c r="A3043" t="s">
        <v>3574</v>
      </c>
      <c r="B3043" t="str">
        <f t="shared" si="142"/>
        <v>ZK110.K142.0</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25">
      <c r="A3044" t="s">
        <v>3575</v>
      </c>
      <c r="B3044" t="str">
        <f t="shared" si="142"/>
        <v>ZK110.K143.0</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25">
      <c r="A3045" t="s">
        <v>3576</v>
      </c>
      <c r="B3045" t="str">
        <f t="shared" si="142"/>
        <v>ZK110.K144.0</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25">
      <c r="A3046" t="s">
        <v>3577</v>
      </c>
      <c r="B3046" t="str">
        <f t="shared" si="142"/>
        <v>ZK110.K145.0</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25">
      <c r="A3047" t="s">
        <v>3578</v>
      </c>
      <c r="B3047" t="str">
        <f t="shared" si="142"/>
        <v>ZK110.K146.0</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25">
      <c r="A3048" t="s">
        <v>3579</v>
      </c>
      <c r="B3048" t="str">
        <f t="shared" si="142"/>
        <v>ZK110.K147.0</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25">
      <c r="A3049" t="s">
        <v>3580</v>
      </c>
      <c r="B3049" t="str">
        <f t="shared" si="142"/>
        <v>ZK110.K148.0</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25">
      <c r="A3050" t="s">
        <v>3581</v>
      </c>
      <c r="B3050" t="str">
        <f t="shared" si="142"/>
        <v>ZK110.K149.0</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25">
      <c r="A3051" t="s">
        <v>3582</v>
      </c>
      <c r="B3051" t="str">
        <f t="shared" si="142"/>
        <v>ZK110.K150.0</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25">
      <c r="A3052" t="s">
        <v>3583</v>
      </c>
      <c r="B3052" t="str">
        <f t="shared" si="142"/>
        <v>ZK110.K151.0</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25">
      <c r="A3053" t="s">
        <v>3584</v>
      </c>
      <c r="B3053" t="str">
        <f t="shared" si="142"/>
        <v>ZK110.K152.0</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25">
      <c r="A3054" t="s">
        <v>3585</v>
      </c>
      <c r="B3054" t="str">
        <f t="shared" si="142"/>
        <v>ZK110.K153.0</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25">
      <c r="A3055" t="s">
        <v>3586</v>
      </c>
      <c r="B3055" t="str">
        <f t="shared" si="142"/>
        <v>ZK110.K154.0</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25">
      <c r="A3056" t="s">
        <v>3587</v>
      </c>
      <c r="B3056" t="str">
        <f t="shared" si="142"/>
        <v>ZK110.K155.0</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25">
      <c r="A3057" t="s">
        <v>3588</v>
      </c>
      <c r="B3057" t="str">
        <f t="shared" si="142"/>
        <v>ZK110.K156.0</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25">
      <c r="A3058" t="s">
        <v>3589</v>
      </c>
      <c r="B3058" t="str">
        <f t="shared" si="142"/>
        <v>ZK110.K157.0</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25">
      <c r="A3059" t="s">
        <v>3590</v>
      </c>
      <c r="B3059" t="str">
        <f t="shared" si="142"/>
        <v>ZK110.K158.0</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25">
      <c r="A3060" t="s">
        <v>3591</v>
      </c>
      <c r="B3060" t="str">
        <f t="shared" si="142"/>
        <v>ZK110.K159.0</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25">
      <c r="A3061" t="s">
        <v>3592</v>
      </c>
      <c r="B3061" t="str">
        <f t="shared" si="142"/>
        <v>ZK110.K160.0</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25">
      <c r="A3062" t="s">
        <v>3593</v>
      </c>
      <c r="B3062" t="str">
        <f t="shared" si="142"/>
        <v>ZK110.K161.0</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25">
      <c r="A3063" t="s">
        <v>3594</v>
      </c>
      <c r="B3063" t="str">
        <f t="shared" si="142"/>
        <v>ZK110.K162.0</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25">
      <c r="A3064" t="s">
        <v>3595</v>
      </c>
      <c r="B3064" t="str">
        <f t="shared" si="142"/>
        <v>ZK110.K163.0</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25">
      <c r="A3065" t="s">
        <v>3596</v>
      </c>
      <c r="B3065" t="str">
        <f t="shared" si="142"/>
        <v>ZK110.K164.0</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25">
      <c r="A3066" t="s">
        <v>3597</v>
      </c>
      <c r="B3066" t="str">
        <f t="shared" si="142"/>
        <v>ZK110.K165.0</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25">
      <c r="A3067" t="s">
        <v>3598</v>
      </c>
      <c r="B3067" t="str">
        <f t="shared" si="142"/>
        <v>ZK110.K166.0</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25">
      <c r="A3068" t="s">
        <v>3599</v>
      </c>
      <c r="B3068" t="str">
        <f t="shared" si="142"/>
        <v>ZK110.K167.0</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25">
      <c r="A3069" t="s">
        <v>3600</v>
      </c>
      <c r="B3069" t="str">
        <f t="shared" si="142"/>
        <v>ZK110.K168.0</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25">
      <c r="A3070" t="s">
        <v>3601</v>
      </c>
      <c r="B3070" t="str">
        <f t="shared" si="142"/>
        <v>ZK110.K169.0</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25">
      <c r="A3071" t="s">
        <v>3602</v>
      </c>
      <c r="B3071" t="str">
        <f t="shared" si="142"/>
        <v>ZK110.K170.0</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25">
      <c r="A3072" t="s">
        <v>3603</v>
      </c>
      <c r="B3072" t="str">
        <f t="shared" si="142"/>
        <v>ZK110.K171.0</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25">
      <c r="A3073" t="s">
        <v>3604</v>
      </c>
      <c r="B3073" t="str">
        <f t="shared" si="142"/>
        <v>ZK110.K172.0</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25">
      <c r="A3074" t="s">
        <v>3605</v>
      </c>
      <c r="B3074" t="str">
        <f t="shared" si="142"/>
        <v>ZK110.K173.0</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25">
      <c r="A3075" t="s">
        <v>3606</v>
      </c>
      <c r="B3075" t="str">
        <f t="shared" ref="B3075:B3138" si="145">+A3075&amp;"."&amp;$A$1</f>
        <v>ZK110.K174.0</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ZK110.K175.0</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25">
      <c r="A3077" t="s">
        <v>3608</v>
      </c>
      <c r="B3077" t="str">
        <f t="shared" si="145"/>
        <v>ZK110.K176.0</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25">
      <c r="A3078" t="s">
        <v>3609</v>
      </c>
      <c r="B3078" t="str">
        <f t="shared" si="145"/>
        <v>ZK110.K177.0</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25">
      <c r="A3079" t="s">
        <v>3610</v>
      </c>
      <c r="B3079" t="str">
        <f t="shared" si="145"/>
        <v>ZK110.K178.0</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25">
      <c r="A3080" t="s">
        <v>3611</v>
      </c>
      <c r="B3080" t="str">
        <f t="shared" si="145"/>
        <v>ZK110.K179.0</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25">
      <c r="A3081" t="s">
        <v>3612</v>
      </c>
      <c r="B3081" t="str">
        <f t="shared" si="145"/>
        <v>ZK110.K180.0</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25">
      <c r="A3082" t="s">
        <v>3613</v>
      </c>
      <c r="B3082" t="str">
        <f t="shared" si="145"/>
        <v>ZK110.K181.0</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25">
      <c r="A3083" t="s">
        <v>3614</v>
      </c>
      <c r="B3083" t="str">
        <f t="shared" si="145"/>
        <v>ZK110.K182.0</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25">
      <c r="A3084" t="s">
        <v>3615</v>
      </c>
      <c r="B3084" t="str">
        <f t="shared" si="145"/>
        <v>ZK110.K183.0</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25">
      <c r="A3085" t="s">
        <v>3616</v>
      </c>
      <c r="B3085" t="str">
        <f t="shared" si="145"/>
        <v>ZK110.K184.0</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25">
      <c r="A3086" t="s">
        <v>3617</v>
      </c>
      <c r="B3086" t="str">
        <f t="shared" si="145"/>
        <v>ZK110.K185.0</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25">
      <c r="A3087" t="s">
        <v>3618</v>
      </c>
      <c r="B3087" t="str">
        <f t="shared" si="145"/>
        <v>ZK110.K186.0</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25">
      <c r="A3088" t="s">
        <v>3619</v>
      </c>
      <c r="B3088" t="str">
        <f t="shared" si="145"/>
        <v>ZK110.K187.0</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25">
      <c r="A3089" t="s">
        <v>3620</v>
      </c>
      <c r="B3089" t="str">
        <f t="shared" si="145"/>
        <v>ZK110.K188.0</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25">
      <c r="A3090" t="s">
        <v>3621</v>
      </c>
      <c r="B3090" t="str">
        <f t="shared" si="145"/>
        <v>ZK110.K189.0</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25">
      <c r="A3091" t="s">
        <v>3622</v>
      </c>
      <c r="B3091" t="str">
        <f t="shared" si="145"/>
        <v>ZK110.K190.0</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25">
      <c r="A3092" t="s">
        <v>3623</v>
      </c>
      <c r="B3092" t="str">
        <f t="shared" si="145"/>
        <v>ZK110.K191.0</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25">
      <c r="A3093" t="s">
        <v>3624</v>
      </c>
      <c r="B3093" t="str">
        <f t="shared" si="145"/>
        <v>ZK110.K192.0</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25">
      <c r="A3094" t="s">
        <v>3625</v>
      </c>
      <c r="B3094" t="str">
        <f t="shared" si="145"/>
        <v>ZK110.K193.0</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25">
      <c r="A3095" t="s">
        <v>3626</v>
      </c>
      <c r="B3095" t="str">
        <f t="shared" si="145"/>
        <v>ZK110.K194.0</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25">
      <c r="A3096" t="s">
        <v>3627</v>
      </c>
      <c r="B3096" t="str">
        <f t="shared" si="145"/>
        <v>ZK110.K195.0</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25">
      <c r="A3097" t="s">
        <v>3628</v>
      </c>
      <c r="B3097" t="str">
        <f t="shared" si="145"/>
        <v>ZK110.K196.0</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25">
      <c r="A3098" t="s">
        <v>3629</v>
      </c>
      <c r="B3098" t="str">
        <f t="shared" si="145"/>
        <v>ZK110.K197.0</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25">
      <c r="A3099" t="s">
        <v>3630</v>
      </c>
      <c r="B3099" t="str">
        <f t="shared" si="145"/>
        <v>ZK110.K198.0</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25">
      <c r="A3100" t="s">
        <v>3631</v>
      </c>
      <c r="B3100" t="str">
        <f t="shared" si="145"/>
        <v>ZK110.K199.0</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25">
      <c r="A3101" t="s">
        <v>3632</v>
      </c>
      <c r="B3101" t="str">
        <f t="shared" si="145"/>
        <v>ZK110.K200.0</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5.75" thickBot="1" x14ac:dyDescent="0.3">
      <c r="A3102" t="s">
        <v>3633</v>
      </c>
      <c r="B3102" t="str">
        <f t="shared" si="145"/>
        <v>ZK110.K201.0</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25">
      <c r="A3103" t="s">
        <v>3634</v>
      </c>
      <c r="B3103" t="str">
        <f t="shared" si="145"/>
        <v>ZK110.K202.0</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25">
      <c r="A3104" t="s">
        <v>3635</v>
      </c>
      <c r="B3104" t="str">
        <f t="shared" si="145"/>
        <v>ZK110.K203.0</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25">
      <c r="A3105" t="s">
        <v>3636</v>
      </c>
      <c r="B3105" t="str">
        <f t="shared" si="145"/>
        <v>ZK110.K204.0</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25">
      <c r="A3106" t="s">
        <v>3637</v>
      </c>
      <c r="B3106" t="str">
        <f t="shared" si="145"/>
        <v>ZK110.K205.0</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25">
      <c r="A3107" t="s">
        <v>3638</v>
      </c>
      <c r="B3107" t="str">
        <f t="shared" si="145"/>
        <v>ZK110.K206.0</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25">
      <c r="A3108" t="s">
        <v>3639</v>
      </c>
      <c r="B3108" t="str">
        <f t="shared" si="145"/>
        <v>ZK110.K207.0</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25">
      <c r="A3109" t="s">
        <v>3640</v>
      </c>
      <c r="B3109" t="str">
        <f t="shared" si="145"/>
        <v>ZK110.K208.0</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25">
      <c r="A3110" t="s">
        <v>3641</v>
      </c>
      <c r="B3110" t="str">
        <f t="shared" si="145"/>
        <v>ZK110.K209.0</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25">
      <c r="A3111" t="s">
        <v>3642</v>
      </c>
      <c r="B3111" t="str">
        <f t="shared" si="145"/>
        <v>ZK110.K210.0</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25">
      <c r="A3112" t="s">
        <v>3643</v>
      </c>
      <c r="B3112" t="str">
        <f t="shared" si="145"/>
        <v>ZK110.K211.0</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25">
      <c r="A3113" t="s">
        <v>3644</v>
      </c>
      <c r="B3113" t="str">
        <f t="shared" si="145"/>
        <v>ZK110.K212.0</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25">
      <c r="A3114" t="s">
        <v>3645</v>
      </c>
      <c r="B3114" t="str">
        <f t="shared" si="145"/>
        <v>ZK110.K213.0</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25">
      <c r="A3115" t="s">
        <v>3646</v>
      </c>
      <c r="B3115" t="str">
        <f t="shared" si="145"/>
        <v>ZK110.K214.0</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25">
      <c r="A3116" t="s">
        <v>3647</v>
      </c>
      <c r="B3116" t="str">
        <f t="shared" si="145"/>
        <v>ZK110.K215.0</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25">
      <c r="A3117" t="s">
        <v>3648</v>
      </c>
      <c r="B3117" t="str">
        <f t="shared" si="145"/>
        <v>ZK110.K216.0</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25">
      <c r="A3118" t="s">
        <v>3649</v>
      </c>
      <c r="B3118" t="str">
        <f t="shared" si="145"/>
        <v>ZK110.K217.0</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25">
      <c r="A3119" t="s">
        <v>3650</v>
      </c>
      <c r="B3119" t="str">
        <f t="shared" si="145"/>
        <v>ZK110.K218.0</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25">
      <c r="A3120" t="s">
        <v>3651</v>
      </c>
      <c r="B3120" t="str">
        <f t="shared" si="145"/>
        <v>ZK110.K219.0</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25">
      <c r="A3121" t="s">
        <v>3652</v>
      </c>
      <c r="B3121" t="str">
        <f t="shared" si="145"/>
        <v>ZK110.K220.0</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25">
      <c r="A3122" t="s">
        <v>3653</v>
      </c>
      <c r="B3122" t="str">
        <f t="shared" si="145"/>
        <v>ZK110.K221.0</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25">
      <c r="A3123" t="s">
        <v>3654</v>
      </c>
      <c r="B3123" t="str">
        <f t="shared" si="145"/>
        <v>ZK110.K222.0</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25">
      <c r="A3124" t="s">
        <v>3655</v>
      </c>
      <c r="B3124" t="str">
        <f t="shared" si="145"/>
        <v>ZK110.K223.0</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25">
      <c r="A3125" t="s">
        <v>3656</v>
      </c>
      <c r="B3125" t="str">
        <f t="shared" si="145"/>
        <v>ZK110.K224.0</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25">
      <c r="A3126" t="s">
        <v>3657</v>
      </c>
      <c r="B3126" t="str">
        <f t="shared" si="145"/>
        <v>ZK110.K225.0</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25">
      <c r="A3127" t="s">
        <v>3658</v>
      </c>
      <c r="B3127" t="str">
        <f t="shared" si="145"/>
        <v>ZK110.K226.0</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25">
      <c r="A3128" t="s">
        <v>3659</v>
      </c>
      <c r="B3128" t="str">
        <f t="shared" si="145"/>
        <v>ZK110.K227.0</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25">
      <c r="A3129" t="s">
        <v>3660</v>
      </c>
      <c r="B3129" t="str">
        <f t="shared" si="145"/>
        <v>ZK110.K228.0</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25">
      <c r="A3130" t="s">
        <v>3661</v>
      </c>
      <c r="B3130" t="str">
        <f t="shared" si="145"/>
        <v>ZK110.K229.0</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25">
      <c r="A3131" t="s">
        <v>3662</v>
      </c>
      <c r="B3131" t="str">
        <f t="shared" si="145"/>
        <v>ZK110.K230.0</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25">
      <c r="A3132" t="s">
        <v>3663</v>
      </c>
      <c r="B3132" t="str">
        <f t="shared" si="145"/>
        <v>ZK110.K231.0</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25">
      <c r="A3133" t="s">
        <v>3664</v>
      </c>
      <c r="B3133" t="str">
        <f t="shared" si="145"/>
        <v>ZK110.K232.0</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25">
      <c r="A3134" t="s">
        <v>3665</v>
      </c>
      <c r="B3134" t="str">
        <f t="shared" si="145"/>
        <v>ZK110.K233.0</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25">
      <c r="A3135" t="s">
        <v>3666</v>
      </c>
      <c r="B3135" t="str">
        <f t="shared" si="145"/>
        <v>ZK110.K234.0</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25">
      <c r="A3136" t="s">
        <v>3667</v>
      </c>
      <c r="B3136" t="str">
        <f t="shared" si="145"/>
        <v>ZK110.K235.0</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25">
      <c r="A3137" t="s">
        <v>3668</v>
      </c>
      <c r="B3137" t="str">
        <f t="shared" si="145"/>
        <v>ZK110.K236.0</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25">
      <c r="A3138" t="s">
        <v>3669</v>
      </c>
      <c r="B3138" t="str">
        <f t="shared" si="145"/>
        <v>ZK110.K237.0</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25">
      <c r="A3139" t="s">
        <v>3670</v>
      </c>
      <c r="B3139" t="str">
        <f t="shared" ref="B3139:B3202" si="148">+A3139&amp;"."&amp;$A$1</f>
        <v>ZK110.K238.0</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ZK110.K239.0</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25">
      <c r="A3141" t="s">
        <v>3672</v>
      </c>
      <c r="B3141" t="str">
        <f t="shared" si="148"/>
        <v>ZK110.K240.0</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25">
      <c r="A3142" t="s">
        <v>3673</v>
      </c>
      <c r="B3142" t="str">
        <f t="shared" si="148"/>
        <v>ZK110.K241.0</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25">
      <c r="A3143" t="s">
        <v>3674</v>
      </c>
      <c r="B3143" t="str">
        <f t="shared" si="148"/>
        <v>ZK110.K242.0</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25">
      <c r="A3144" t="s">
        <v>3675</v>
      </c>
      <c r="B3144" t="str">
        <f t="shared" si="148"/>
        <v>ZK110.K243.0</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25">
      <c r="A3145" t="s">
        <v>3676</v>
      </c>
      <c r="B3145" t="str">
        <f t="shared" si="148"/>
        <v>ZK110.K244.0</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25">
      <c r="A3146" t="s">
        <v>3677</v>
      </c>
      <c r="B3146" t="str">
        <f t="shared" si="148"/>
        <v>ZK110.K245.0</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25">
      <c r="A3147" t="s">
        <v>3678</v>
      </c>
      <c r="B3147" t="str">
        <f t="shared" si="148"/>
        <v>ZK110.K246.0</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25">
      <c r="A3148" t="s">
        <v>3679</v>
      </c>
      <c r="B3148" t="str">
        <f t="shared" si="148"/>
        <v>ZK110.K247.0</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25">
      <c r="A3149" t="s">
        <v>3680</v>
      </c>
      <c r="B3149" t="str">
        <f t="shared" si="148"/>
        <v>ZK110.K248.0</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25">
      <c r="A3150" t="s">
        <v>3681</v>
      </c>
      <c r="B3150" t="str">
        <f t="shared" si="148"/>
        <v>ZK110.K249.0</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25">
      <c r="A3151" t="s">
        <v>3682</v>
      </c>
      <c r="B3151" t="str">
        <f t="shared" si="148"/>
        <v>ZK110.K250.0</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25">
      <c r="A3152" t="s">
        <v>3683</v>
      </c>
      <c r="B3152" t="str">
        <f t="shared" si="148"/>
        <v>ZK110.K251.0</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25">
      <c r="A3153" t="s">
        <v>3684</v>
      </c>
      <c r="B3153" t="str">
        <f t="shared" si="148"/>
        <v>ZK110.K252.0</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25">
      <c r="A3154" t="s">
        <v>3685</v>
      </c>
      <c r="B3154" t="str">
        <f t="shared" si="148"/>
        <v>ZK110.K253.0</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25">
      <c r="A3155" t="s">
        <v>3686</v>
      </c>
      <c r="B3155" t="str">
        <f t="shared" si="148"/>
        <v>ZK110.K254.0</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25">
      <c r="A3156" t="s">
        <v>3687</v>
      </c>
      <c r="B3156" t="str">
        <f t="shared" si="148"/>
        <v>ZK110.K255.0</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25">
      <c r="A3157" t="s">
        <v>3688</v>
      </c>
      <c r="B3157" t="str">
        <f t="shared" si="148"/>
        <v>ZK110.K256.0</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25">
      <c r="A3158" t="s">
        <v>3689</v>
      </c>
      <c r="B3158" t="str">
        <f t="shared" si="148"/>
        <v>ZK110.K257.0</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25">
      <c r="A3159" t="s">
        <v>3690</v>
      </c>
      <c r="B3159" t="str">
        <f t="shared" si="148"/>
        <v>ZK110.K258.0</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25">
      <c r="A3160" t="s">
        <v>3691</v>
      </c>
      <c r="B3160" t="str">
        <f t="shared" si="148"/>
        <v>ZK110.K259.0</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25">
      <c r="A3161" t="s">
        <v>3692</v>
      </c>
      <c r="B3161" t="str">
        <f t="shared" si="148"/>
        <v>ZK110.K260.0</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25">
      <c r="A3162" t="s">
        <v>3693</v>
      </c>
      <c r="B3162" t="str">
        <f t="shared" si="148"/>
        <v>ZK110.K261.0</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25">
      <c r="A3163" t="s">
        <v>3694</v>
      </c>
      <c r="B3163" t="str">
        <f t="shared" si="148"/>
        <v>ZK110.K262.0</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25">
      <c r="A3164" t="s">
        <v>3695</v>
      </c>
      <c r="B3164" t="str">
        <f t="shared" si="148"/>
        <v>ZK110.K263.0</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25">
      <c r="A3165" t="s">
        <v>3696</v>
      </c>
      <c r="B3165" t="str">
        <f t="shared" si="148"/>
        <v>ZK110.K264.0</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25">
      <c r="A3166" t="s">
        <v>3697</v>
      </c>
      <c r="B3166" t="str">
        <f t="shared" si="148"/>
        <v>ZK110.K265.0</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25">
      <c r="A3167" t="s">
        <v>3698</v>
      </c>
      <c r="B3167" t="str">
        <f t="shared" si="148"/>
        <v>ZK110.K266.0</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25">
      <c r="A3168" t="s">
        <v>3699</v>
      </c>
      <c r="B3168" t="str">
        <f t="shared" si="148"/>
        <v>ZK110.K267.0</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25">
      <c r="A3169" t="s">
        <v>3700</v>
      </c>
      <c r="B3169" t="str">
        <f t="shared" si="148"/>
        <v>ZK110.K268.0</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25">
      <c r="A3170" t="s">
        <v>3701</v>
      </c>
      <c r="B3170" t="str">
        <f t="shared" si="148"/>
        <v>ZK110.K269.0</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25">
      <c r="A3171" t="s">
        <v>3702</v>
      </c>
      <c r="B3171" t="str">
        <f t="shared" si="148"/>
        <v>ZK110.K270.0</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25">
      <c r="A3172" t="s">
        <v>3703</v>
      </c>
      <c r="B3172" t="str">
        <f t="shared" si="148"/>
        <v>ZK110.K271.0</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25">
      <c r="A3173" t="s">
        <v>3704</v>
      </c>
      <c r="B3173" t="str">
        <f t="shared" si="148"/>
        <v>ZK110.K272.0</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25">
      <c r="A3174" t="s">
        <v>3705</v>
      </c>
      <c r="B3174" t="str">
        <f t="shared" si="148"/>
        <v>ZK110.K273.0</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25">
      <c r="A3175" t="s">
        <v>3706</v>
      </c>
      <c r="B3175" t="str">
        <f t="shared" si="148"/>
        <v>ZK110.K274.0</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25">
      <c r="A3176" t="s">
        <v>3707</v>
      </c>
      <c r="B3176" t="str">
        <f t="shared" si="148"/>
        <v>ZK110.K275.0</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25">
      <c r="A3177" t="s">
        <v>3708</v>
      </c>
      <c r="B3177" t="str">
        <f t="shared" si="148"/>
        <v>ZK110.K276.0</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25">
      <c r="A3178" t="s">
        <v>3709</v>
      </c>
      <c r="B3178" t="str">
        <f t="shared" si="148"/>
        <v>ZK110.K277.0</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25">
      <c r="A3179" t="s">
        <v>3710</v>
      </c>
      <c r="B3179" t="str">
        <f t="shared" si="148"/>
        <v>ZK110.K278.0</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25">
      <c r="A3180" t="s">
        <v>3711</v>
      </c>
      <c r="B3180" t="str">
        <f t="shared" si="148"/>
        <v>ZK110.K279.0</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25">
      <c r="A3181" t="s">
        <v>3712</v>
      </c>
      <c r="B3181" t="str">
        <f t="shared" si="148"/>
        <v>ZK110.K280.0</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25">
      <c r="A3182" t="s">
        <v>3713</v>
      </c>
      <c r="B3182" t="str">
        <f t="shared" si="148"/>
        <v>ZK110.K281.0</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25">
      <c r="A3183" t="s">
        <v>3714</v>
      </c>
      <c r="B3183" t="str">
        <f t="shared" si="148"/>
        <v>ZK110.K282.0</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25">
      <c r="A3184" t="s">
        <v>3715</v>
      </c>
      <c r="B3184" t="str">
        <f t="shared" si="148"/>
        <v>ZK110.K283.0</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25">
      <c r="A3185" t="s">
        <v>3716</v>
      </c>
      <c r="B3185" t="str">
        <f t="shared" si="148"/>
        <v>ZK110.K284.0</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25">
      <c r="A3186" t="s">
        <v>3717</v>
      </c>
      <c r="B3186" t="str">
        <f t="shared" si="148"/>
        <v>ZK110.K285.0</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25">
      <c r="A3187" t="s">
        <v>3718</v>
      </c>
      <c r="B3187" t="str">
        <f t="shared" si="148"/>
        <v>ZK110.K286.0</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25">
      <c r="A3188" t="s">
        <v>3719</v>
      </c>
      <c r="B3188" t="str">
        <f t="shared" si="148"/>
        <v>ZK110.K287.0</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25">
      <c r="A3189" t="s">
        <v>3720</v>
      </c>
      <c r="B3189" t="str">
        <f t="shared" si="148"/>
        <v>ZK110.K288.0</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25">
      <c r="A3190" t="s">
        <v>3721</v>
      </c>
      <c r="B3190" t="str">
        <f t="shared" si="148"/>
        <v>ZK110.K289.0</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25">
      <c r="A3191" t="s">
        <v>3722</v>
      </c>
      <c r="B3191" t="str">
        <f t="shared" si="148"/>
        <v>ZK110.K290.0</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25">
      <c r="A3192" t="s">
        <v>3723</v>
      </c>
      <c r="B3192" t="str">
        <f t="shared" si="148"/>
        <v>ZK110.K291.0</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25">
      <c r="A3193" t="s">
        <v>3724</v>
      </c>
      <c r="B3193" t="str">
        <f t="shared" si="148"/>
        <v>ZK110.K292.0</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25">
      <c r="A3194" t="s">
        <v>3725</v>
      </c>
      <c r="B3194" t="str">
        <f t="shared" si="148"/>
        <v>ZK110.K293.0</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25">
      <c r="A3195" t="s">
        <v>3726</v>
      </c>
      <c r="B3195" t="str">
        <f t="shared" si="148"/>
        <v>ZK110.K294.0</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25">
      <c r="A3196" t="s">
        <v>3727</v>
      </c>
      <c r="B3196" t="str">
        <f t="shared" si="148"/>
        <v>ZK110.K295.0</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25">
      <c r="A3197" t="s">
        <v>3728</v>
      </c>
      <c r="B3197" t="str">
        <f t="shared" si="148"/>
        <v>ZK110.K296.0</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25">
      <c r="A3198" t="s">
        <v>3729</v>
      </c>
      <c r="B3198" t="str">
        <f t="shared" si="148"/>
        <v>ZK110.K297.0</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25">
      <c r="A3199" t="s">
        <v>3730</v>
      </c>
      <c r="B3199" t="str">
        <f t="shared" si="148"/>
        <v>ZK110.K298.0</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25">
      <c r="A3200" t="s">
        <v>3731</v>
      </c>
      <c r="B3200" t="str">
        <f t="shared" si="148"/>
        <v>ZK110.K299.0</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25">
      <c r="A3201" t="s">
        <v>3732</v>
      </c>
      <c r="B3201" t="str">
        <f t="shared" si="148"/>
        <v>ZK110.K300.0</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5.75" thickBot="1" x14ac:dyDescent="0.3">
      <c r="A3202" t="s">
        <v>3733</v>
      </c>
      <c r="B3202" t="str">
        <f t="shared" si="148"/>
        <v>ZK110.K301.0</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25">
      <c r="A3203" t="s">
        <v>3734</v>
      </c>
      <c r="B3203" t="str">
        <f t="shared" ref="B3203:B3266" si="151">+A3203&amp;"."&amp;$A$1</f>
        <v>ZK110.K302.0</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ZK110.K303.0</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25">
      <c r="A3205" t="s">
        <v>3736</v>
      </c>
      <c r="B3205" t="str">
        <f t="shared" si="151"/>
        <v>ZK110.K304.0</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25">
      <c r="A3206" t="s">
        <v>3737</v>
      </c>
      <c r="B3206" t="str">
        <f t="shared" si="151"/>
        <v>ZK110.K305.0</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25">
      <c r="A3207" t="s">
        <v>3738</v>
      </c>
      <c r="B3207" t="str">
        <f t="shared" si="151"/>
        <v>ZK110.K306.0</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25">
      <c r="A3208" t="s">
        <v>3739</v>
      </c>
      <c r="B3208" t="str">
        <f t="shared" si="151"/>
        <v>ZK110.K307.0</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25">
      <c r="A3209" t="s">
        <v>3740</v>
      </c>
      <c r="B3209" t="str">
        <f t="shared" si="151"/>
        <v>ZK110.K308.0</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25">
      <c r="A3210" t="s">
        <v>3741</v>
      </c>
      <c r="B3210" t="str">
        <f t="shared" si="151"/>
        <v>ZK110.K309.0</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25">
      <c r="A3211" t="s">
        <v>3742</v>
      </c>
      <c r="B3211" t="str">
        <f t="shared" si="151"/>
        <v>ZK110.K310.0</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25">
      <c r="A3212" t="s">
        <v>3743</v>
      </c>
      <c r="B3212" t="str">
        <f t="shared" si="151"/>
        <v>ZK110.K311.0</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25">
      <c r="A3213" t="s">
        <v>3744</v>
      </c>
      <c r="B3213" t="str">
        <f t="shared" si="151"/>
        <v>ZK110.K312.0</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25">
      <c r="A3214" t="s">
        <v>3745</v>
      </c>
      <c r="B3214" t="str">
        <f t="shared" si="151"/>
        <v>ZK110.K313.0</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25">
      <c r="A3215" t="s">
        <v>3746</v>
      </c>
      <c r="B3215" t="str">
        <f t="shared" si="151"/>
        <v>ZK110.K314.0</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25">
      <c r="A3216" t="s">
        <v>3747</v>
      </c>
      <c r="B3216" t="str">
        <f t="shared" si="151"/>
        <v>ZK110.K315.0</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25">
      <c r="A3217" t="s">
        <v>3748</v>
      </c>
      <c r="B3217" t="str">
        <f t="shared" si="151"/>
        <v>ZK110.K316.0</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25">
      <c r="A3218" t="s">
        <v>3749</v>
      </c>
      <c r="B3218" t="str">
        <f t="shared" si="151"/>
        <v>ZK110.K317.0</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25">
      <c r="A3219" t="s">
        <v>3750</v>
      </c>
      <c r="B3219" t="str">
        <f t="shared" si="151"/>
        <v>ZK110.K318.0</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25">
      <c r="A3220" t="s">
        <v>3751</v>
      </c>
      <c r="B3220" t="str">
        <f t="shared" si="151"/>
        <v>ZK110.K319.0</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25">
      <c r="A3221" t="s">
        <v>3752</v>
      </c>
      <c r="B3221" t="str">
        <f t="shared" si="151"/>
        <v>ZK110.K320.0</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25">
      <c r="A3222" t="s">
        <v>3753</v>
      </c>
      <c r="B3222" t="str">
        <f t="shared" si="151"/>
        <v>ZK110.K321.0</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25">
      <c r="A3223" t="s">
        <v>3754</v>
      </c>
      <c r="B3223" t="str">
        <f t="shared" si="151"/>
        <v>ZK110.K322.0</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25">
      <c r="A3224" t="s">
        <v>3755</v>
      </c>
      <c r="B3224" t="str">
        <f t="shared" si="151"/>
        <v>ZK110.K323.0</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25">
      <c r="A3225" t="s">
        <v>3756</v>
      </c>
      <c r="B3225" t="str">
        <f t="shared" si="151"/>
        <v>ZK110.K324.0</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25">
      <c r="A3226" t="s">
        <v>3757</v>
      </c>
      <c r="B3226" t="str">
        <f t="shared" si="151"/>
        <v>ZK110.K325.0</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25">
      <c r="A3227" t="s">
        <v>3758</v>
      </c>
      <c r="B3227" t="str">
        <f t="shared" si="151"/>
        <v>ZK110.K326.0</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25">
      <c r="A3228" t="s">
        <v>3759</v>
      </c>
      <c r="B3228" t="str">
        <f t="shared" si="151"/>
        <v>ZK110.K327.0</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25">
      <c r="A3229" t="s">
        <v>3760</v>
      </c>
      <c r="B3229" t="str">
        <f t="shared" si="151"/>
        <v>ZK110.K328.0</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25">
      <c r="A3230" t="s">
        <v>3761</v>
      </c>
      <c r="B3230" t="str">
        <f t="shared" si="151"/>
        <v>ZK110.K329.0</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25">
      <c r="A3231" t="s">
        <v>3762</v>
      </c>
      <c r="B3231" t="str">
        <f t="shared" si="151"/>
        <v>ZK110.K330.0</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25">
      <c r="A3232" t="s">
        <v>3763</v>
      </c>
      <c r="B3232" t="str">
        <f t="shared" si="151"/>
        <v>ZK110.K331.0</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25">
      <c r="A3233" t="s">
        <v>3764</v>
      </c>
      <c r="B3233" t="str">
        <f t="shared" si="151"/>
        <v>ZK110.K332.0</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25">
      <c r="A3234" t="s">
        <v>3765</v>
      </c>
      <c r="B3234" t="str">
        <f t="shared" si="151"/>
        <v>ZK110.K333.0</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25">
      <c r="A3235" t="s">
        <v>3766</v>
      </c>
      <c r="B3235" t="str">
        <f t="shared" si="151"/>
        <v>ZK110.K334.0</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25">
      <c r="A3236" t="s">
        <v>3767</v>
      </c>
      <c r="B3236" t="str">
        <f t="shared" si="151"/>
        <v>ZK110.K335.0</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25">
      <c r="A3237" t="s">
        <v>3768</v>
      </c>
      <c r="B3237" t="str">
        <f t="shared" si="151"/>
        <v>ZK110.K336.0</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25">
      <c r="A3238" t="s">
        <v>3769</v>
      </c>
      <c r="B3238" t="str">
        <f t="shared" si="151"/>
        <v>ZK110.K337.0</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25">
      <c r="A3239" t="s">
        <v>3770</v>
      </c>
      <c r="B3239" t="str">
        <f t="shared" si="151"/>
        <v>ZK110.K338.0</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25">
      <c r="A3240" t="s">
        <v>3771</v>
      </c>
      <c r="B3240" t="str">
        <f t="shared" si="151"/>
        <v>ZK110.K339.0</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25">
      <c r="A3241" t="s">
        <v>3772</v>
      </c>
      <c r="B3241" t="str">
        <f t="shared" si="151"/>
        <v>ZK110.K340.0</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25">
      <c r="A3242" t="s">
        <v>3773</v>
      </c>
      <c r="B3242" t="str">
        <f t="shared" si="151"/>
        <v>ZK110.K341.0</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25">
      <c r="A3243" t="s">
        <v>3774</v>
      </c>
      <c r="B3243" t="str">
        <f t="shared" si="151"/>
        <v>ZK110.K342.0</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25">
      <c r="A3244" t="s">
        <v>3775</v>
      </c>
      <c r="B3244" t="str">
        <f t="shared" si="151"/>
        <v>ZK110.K343.0</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25">
      <c r="A3245" t="s">
        <v>3776</v>
      </c>
      <c r="B3245" t="str">
        <f t="shared" si="151"/>
        <v>ZK110.K344.0</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25">
      <c r="A3246" t="s">
        <v>3777</v>
      </c>
      <c r="B3246" t="str">
        <f t="shared" si="151"/>
        <v>ZK110.K345.0</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25">
      <c r="A3247" t="s">
        <v>3778</v>
      </c>
      <c r="B3247" t="str">
        <f t="shared" si="151"/>
        <v>ZK110.K346.0</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25">
      <c r="A3248" t="s">
        <v>3779</v>
      </c>
      <c r="B3248" t="str">
        <f t="shared" si="151"/>
        <v>ZK110.K347.0</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25">
      <c r="A3249" t="s">
        <v>3780</v>
      </c>
      <c r="B3249" t="str">
        <f t="shared" si="151"/>
        <v>ZK110.K348.0</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25">
      <c r="A3250" t="s">
        <v>3781</v>
      </c>
      <c r="B3250" t="str">
        <f t="shared" si="151"/>
        <v>ZK110.K349.0</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25">
      <c r="A3251" t="s">
        <v>3782</v>
      </c>
      <c r="B3251" t="str">
        <f t="shared" si="151"/>
        <v>ZK110.K350.0</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25">
      <c r="A3252" t="s">
        <v>3783</v>
      </c>
      <c r="B3252" t="str">
        <f t="shared" si="151"/>
        <v>ZK110.K351.0</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25">
      <c r="A3253" t="s">
        <v>3784</v>
      </c>
      <c r="B3253" t="str">
        <f t="shared" si="151"/>
        <v>ZK110.K352.0</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25">
      <c r="A3254" t="s">
        <v>3785</v>
      </c>
      <c r="B3254" t="str">
        <f t="shared" si="151"/>
        <v>ZK110.K353.0</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25">
      <c r="A3255" t="s">
        <v>3786</v>
      </c>
      <c r="B3255" t="str">
        <f t="shared" si="151"/>
        <v>ZK110.K354.0</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25">
      <c r="A3256" t="s">
        <v>3787</v>
      </c>
      <c r="B3256" t="str">
        <f t="shared" si="151"/>
        <v>ZK110.K355.0</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25">
      <c r="A3257" t="s">
        <v>3788</v>
      </c>
      <c r="B3257" t="str">
        <f t="shared" si="151"/>
        <v>ZK110.K356.0</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25">
      <c r="A3258" t="s">
        <v>3789</v>
      </c>
      <c r="B3258" t="str">
        <f t="shared" si="151"/>
        <v>ZK110.K357.0</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25">
      <c r="A3259" t="s">
        <v>3790</v>
      </c>
      <c r="B3259" t="str">
        <f t="shared" si="151"/>
        <v>ZK110.K358.0</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25">
      <c r="A3260" t="s">
        <v>3791</v>
      </c>
      <c r="B3260" t="str">
        <f t="shared" si="151"/>
        <v>ZK110.K359.0</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25">
      <c r="A3261" t="s">
        <v>3792</v>
      </c>
      <c r="B3261" t="str">
        <f t="shared" si="151"/>
        <v>ZK110.K360.0</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25">
      <c r="A3262" t="s">
        <v>3793</v>
      </c>
      <c r="B3262" t="str">
        <f t="shared" si="151"/>
        <v>ZK110.K361.0</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25">
      <c r="A3263" t="s">
        <v>3794</v>
      </c>
      <c r="B3263" t="str">
        <f t="shared" si="151"/>
        <v>ZK110.K362.0</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25">
      <c r="A3264" t="s">
        <v>3795</v>
      </c>
      <c r="B3264" t="str">
        <f t="shared" si="151"/>
        <v>ZK110.K363.0</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25">
      <c r="A3265" t="s">
        <v>3796</v>
      </c>
      <c r="B3265" t="str">
        <f t="shared" si="151"/>
        <v>ZK110.K364.0</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25">
      <c r="A3266" t="s">
        <v>3797</v>
      </c>
      <c r="B3266" t="str">
        <f t="shared" si="151"/>
        <v>ZK110.K365.0</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25">
      <c r="A3267" t="s">
        <v>3798</v>
      </c>
      <c r="B3267" t="str">
        <f t="shared" ref="B3267:B3330" si="154">+A3267&amp;"."&amp;$A$1</f>
        <v>ZK110.K366.0</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ZK110.K367.0</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25">
      <c r="A3269" t="s">
        <v>3800</v>
      </c>
      <c r="B3269" t="str">
        <f t="shared" si="154"/>
        <v>ZK110.K368.0</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25">
      <c r="A3270" t="s">
        <v>3801</v>
      </c>
      <c r="B3270" t="str">
        <f t="shared" si="154"/>
        <v>ZK110.K369.0</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25">
      <c r="A3271" t="s">
        <v>3802</v>
      </c>
      <c r="B3271" t="str">
        <f t="shared" si="154"/>
        <v>ZK110.K370.0</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25">
      <c r="A3272" t="s">
        <v>3803</v>
      </c>
      <c r="B3272" t="str">
        <f t="shared" si="154"/>
        <v>ZK110.K371.0</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25">
      <c r="A3273" t="s">
        <v>3804</v>
      </c>
      <c r="B3273" t="str">
        <f t="shared" si="154"/>
        <v>ZK110.K372.0</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25">
      <c r="A3274" t="s">
        <v>3805</v>
      </c>
      <c r="B3274" t="str">
        <f t="shared" si="154"/>
        <v>ZK110.K373.0</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25">
      <c r="A3275" t="s">
        <v>3806</v>
      </c>
      <c r="B3275" t="str">
        <f t="shared" si="154"/>
        <v>ZK110.K374.0</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25">
      <c r="A3276" t="s">
        <v>3807</v>
      </c>
      <c r="B3276" t="str">
        <f t="shared" si="154"/>
        <v>ZK110.K375.0</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25">
      <c r="A3277" t="s">
        <v>3808</v>
      </c>
      <c r="B3277" t="str">
        <f t="shared" si="154"/>
        <v>ZK110.K376.0</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25">
      <c r="A3278" t="s">
        <v>3809</v>
      </c>
      <c r="B3278" t="str">
        <f t="shared" si="154"/>
        <v>ZK110.K377.0</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25">
      <c r="A3279" t="s">
        <v>3810</v>
      </c>
      <c r="B3279" t="str">
        <f t="shared" si="154"/>
        <v>ZK110.K378.0</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25">
      <c r="A3280" t="s">
        <v>3811</v>
      </c>
      <c r="B3280" t="str">
        <f t="shared" si="154"/>
        <v>ZK110.K379.0</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25">
      <c r="A3281" t="s">
        <v>3812</v>
      </c>
      <c r="B3281" t="str">
        <f t="shared" si="154"/>
        <v>ZK110.K380.0</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25">
      <c r="A3282" t="s">
        <v>3813</v>
      </c>
      <c r="B3282" t="str">
        <f t="shared" si="154"/>
        <v>ZK110.K381.0</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25">
      <c r="A3283" t="s">
        <v>3814</v>
      </c>
      <c r="B3283" t="str">
        <f t="shared" si="154"/>
        <v>ZK110.K382.0</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25">
      <c r="A3284" t="s">
        <v>3815</v>
      </c>
      <c r="B3284" t="str">
        <f t="shared" si="154"/>
        <v>ZK110.K383.0</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25">
      <c r="A3285" t="s">
        <v>3816</v>
      </c>
      <c r="B3285" t="str">
        <f t="shared" si="154"/>
        <v>ZK110.K384.0</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25">
      <c r="A3286" t="s">
        <v>3817</v>
      </c>
      <c r="B3286" t="str">
        <f t="shared" si="154"/>
        <v>ZK110.K385.0</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25">
      <c r="A3287" t="s">
        <v>3818</v>
      </c>
      <c r="B3287" t="str">
        <f t="shared" si="154"/>
        <v>ZK110.K386.0</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25">
      <c r="A3288" t="s">
        <v>3819</v>
      </c>
      <c r="B3288" t="str">
        <f t="shared" si="154"/>
        <v>ZK110.K387.0</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25">
      <c r="A3289" t="s">
        <v>3820</v>
      </c>
      <c r="B3289" t="str">
        <f t="shared" si="154"/>
        <v>ZK110.K388.0</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25">
      <c r="A3290" t="s">
        <v>3821</v>
      </c>
      <c r="B3290" t="str">
        <f t="shared" si="154"/>
        <v>ZK110.K389.0</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25">
      <c r="A3291" t="s">
        <v>3822</v>
      </c>
      <c r="B3291" t="str">
        <f t="shared" si="154"/>
        <v>ZK110.K390.0</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25">
      <c r="A3292" t="s">
        <v>3823</v>
      </c>
      <c r="B3292" t="str">
        <f t="shared" si="154"/>
        <v>ZK110.K391.0</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25">
      <c r="A3293" t="s">
        <v>3824</v>
      </c>
      <c r="B3293" t="str">
        <f t="shared" si="154"/>
        <v>ZK110.K392.0</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25">
      <c r="A3294" t="s">
        <v>3825</v>
      </c>
      <c r="B3294" t="str">
        <f t="shared" si="154"/>
        <v>ZK110.K393.0</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25">
      <c r="A3295" t="s">
        <v>3826</v>
      </c>
      <c r="B3295" t="str">
        <f t="shared" si="154"/>
        <v>ZK110.K394.0</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25">
      <c r="A3296" t="s">
        <v>3827</v>
      </c>
      <c r="B3296" t="str">
        <f t="shared" si="154"/>
        <v>ZK110.K395.0</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25">
      <c r="A3297" t="s">
        <v>3828</v>
      </c>
      <c r="B3297" t="str">
        <f t="shared" si="154"/>
        <v>ZK110.K396.0</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25">
      <c r="A3298" t="s">
        <v>3829</v>
      </c>
      <c r="B3298" t="str">
        <f t="shared" si="154"/>
        <v>ZK110.K397.0</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25">
      <c r="A3299" t="s">
        <v>3830</v>
      </c>
      <c r="B3299" t="str">
        <f t="shared" si="154"/>
        <v>ZK110.K398.0</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25">
      <c r="A3300" t="s">
        <v>3831</v>
      </c>
      <c r="B3300" t="str">
        <f t="shared" si="154"/>
        <v>ZK110.K399.0</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25">
      <c r="A3301" t="s">
        <v>3832</v>
      </c>
      <c r="B3301" t="str">
        <f t="shared" si="154"/>
        <v>ZK111.K100.0</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5.75" thickBot="1" x14ac:dyDescent="0.3">
      <c r="A3302" t="s">
        <v>3833</v>
      </c>
      <c r="B3302" t="str">
        <f t="shared" si="154"/>
        <v>ZK111.K101.0</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25">
      <c r="A3303" t="s">
        <v>3834</v>
      </c>
      <c r="B3303" t="str">
        <f t="shared" si="154"/>
        <v>ZK111.K102.0</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25">
      <c r="A3304" t="s">
        <v>3835</v>
      </c>
      <c r="B3304" t="str">
        <f t="shared" si="154"/>
        <v>ZK111.K103.0</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25">
      <c r="A3305" t="s">
        <v>3836</v>
      </c>
      <c r="B3305" t="str">
        <f t="shared" si="154"/>
        <v>ZK111.K104.0</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25">
      <c r="A3306" t="s">
        <v>3837</v>
      </c>
      <c r="B3306" t="str">
        <f t="shared" si="154"/>
        <v>ZK111.K105.0</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25">
      <c r="A3307" t="s">
        <v>3838</v>
      </c>
      <c r="B3307" t="str">
        <f t="shared" si="154"/>
        <v>ZK111.K106.0</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25">
      <c r="A3308" t="s">
        <v>3839</v>
      </c>
      <c r="B3308" t="str">
        <f t="shared" si="154"/>
        <v>ZK111.K107.0</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25">
      <c r="A3309" t="s">
        <v>3840</v>
      </c>
      <c r="B3309" t="str">
        <f t="shared" si="154"/>
        <v>ZK111.K108.0</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25">
      <c r="A3310" t="s">
        <v>3841</v>
      </c>
      <c r="B3310" t="str">
        <f t="shared" si="154"/>
        <v>ZK111.K109.0</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25">
      <c r="A3311" t="s">
        <v>3842</v>
      </c>
      <c r="B3311" t="str">
        <f t="shared" si="154"/>
        <v>ZK111.K110.0</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25">
      <c r="A3312" t="s">
        <v>3843</v>
      </c>
      <c r="B3312" t="str">
        <f t="shared" si="154"/>
        <v>ZK111.K111.0</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25">
      <c r="A3313" t="s">
        <v>3844</v>
      </c>
      <c r="B3313" t="str">
        <f t="shared" si="154"/>
        <v>ZK111.K112.0</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25">
      <c r="A3314" t="s">
        <v>3845</v>
      </c>
      <c r="B3314" t="str">
        <f t="shared" si="154"/>
        <v>ZK111.K113.0</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25">
      <c r="A3315" t="s">
        <v>3846</v>
      </c>
      <c r="B3315" t="str">
        <f t="shared" si="154"/>
        <v>ZK111.K114.0</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25">
      <c r="A3316" t="s">
        <v>3847</v>
      </c>
      <c r="B3316" t="str">
        <f t="shared" si="154"/>
        <v>ZK111.K115.0</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25">
      <c r="A3317" t="s">
        <v>3848</v>
      </c>
      <c r="B3317" t="str">
        <f t="shared" si="154"/>
        <v>ZK111.K116.0</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25">
      <c r="A3318" t="s">
        <v>3849</v>
      </c>
      <c r="B3318" t="str">
        <f t="shared" si="154"/>
        <v>ZK111.K117.0</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25">
      <c r="A3319" t="s">
        <v>3850</v>
      </c>
      <c r="B3319" t="str">
        <f t="shared" si="154"/>
        <v>ZK111.K118.0</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25">
      <c r="A3320" t="s">
        <v>3851</v>
      </c>
      <c r="B3320" t="str">
        <f t="shared" si="154"/>
        <v>ZK111.K119.0</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25">
      <c r="A3321" t="s">
        <v>3852</v>
      </c>
      <c r="B3321" t="str">
        <f t="shared" si="154"/>
        <v>ZK111.K120.0</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25">
      <c r="A3322" t="s">
        <v>3853</v>
      </c>
      <c r="B3322" t="str">
        <f t="shared" si="154"/>
        <v>ZK111.K121.0</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25">
      <c r="A3323" t="s">
        <v>3854</v>
      </c>
      <c r="B3323" t="str">
        <f t="shared" si="154"/>
        <v>ZK111.K122.0</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25">
      <c r="A3324" t="s">
        <v>3855</v>
      </c>
      <c r="B3324" t="str">
        <f t="shared" si="154"/>
        <v>ZK111.K123.0</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25">
      <c r="A3325" t="s">
        <v>3856</v>
      </c>
      <c r="B3325" t="str">
        <f t="shared" si="154"/>
        <v>ZK111.K124.0</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25">
      <c r="A3326" t="s">
        <v>3857</v>
      </c>
      <c r="B3326" t="str">
        <f t="shared" si="154"/>
        <v>ZK111.K125.0</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25">
      <c r="A3327" t="s">
        <v>3858</v>
      </c>
      <c r="B3327" t="str">
        <f t="shared" si="154"/>
        <v>ZK111.K126.0</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25">
      <c r="A3328" t="s">
        <v>3859</v>
      </c>
      <c r="B3328" t="str">
        <f t="shared" si="154"/>
        <v>ZK111.K127.0</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25">
      <c r="A3329" t="s">
        <v>3860</v>
      </c>
      <c r="B3329" t="str">
        <f t="shared" si="154"/>
        <v>ZK111.K128.0</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25">
      <c r="A3330" t="s">
        <v>3861</v>
      </c>
      <c r="B3330" t="str">
        <f t="shared" si="154"/>
        <v>ZK111.K129.0</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25">
      <c r="A3331" t="s">
        <v>3862</v>
      </c>
      <c r="B3331" t="str">
        <f t="shared" ref="B3331:B3394" si="157">+A3331&amp;"."&amp;$A$1</f>
        <v>ZK111.K130.0</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ZK111.K131.0</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25">
      <c r="A3333" t="s">
        <v>3864</v>
      </c>
      <c r="B3333" t="str">
        <f t="shared" si="157"/>
        <v>ZK111.K132.0</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25">
      <c r="A3334" t="s">
        <v>3865</v>
      </c>
      <c r="B3334" t="str">
        <f t="shared" si="157"/>
        <v>ZK111.K133.0</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25">
      <c r="A3335" t="s">
        <v>3866</v>
      </c>
      <c r="B3335" t="str">
        <f t="shared" si="157"/>
        <v>ZK111.K134.0</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25">
      <c r="A3336" t="s">
        <v>3867</v>
      </c>
      <c r="B3336" t="str">
        <f t="shared" si="157"/>
        <v>ZK111.K135.0</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25">
      <c r="A3337" t="s">
        <v>3868</v>
      </c>
      <c r="B3337" t="str">
        <f t="shared" si="157"/>
        <v>ZK111.K136.0</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25">
      <c r="A3338" t="s">
        <v>3869</v>
      </c>
      <c r="B3338" t="str">
        <f t="shared" si="157"/>
        <v>ZK111.K137.0</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25">
      <c r="A3339" t="s">
        <v>3870</v>
      </c>
      <c r="B3339" t="str">
        <f t="shared" si="157"/>
        <v>ZK111.K138.0</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25">
      <c r="A3340" t="s">
        <v>3871</v>
      </c>
      <c r="B3340" t="str">
        <f t="shared" si="157"/>
        <v>ZK111.K139.0</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25">
      <c r="A3341" t="s">
        <v>3872</v>
      </c>
      <c r="B3341" t="str">
        <f t="shared" si="157"/>
        <v>ZK111.K140.0</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25">
      <c r="A3342" t="s">
        <v>3873</v>
      </c>
      <c r="B3342" t="str">
        <f t="shared" si="157"/>
        <v>ZK111.K141.0</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25">
      <c r="A3343" t="s">
        <v>3874</v>
      </c>
      <c r="B3343" t="str">
        <f t="shared" si="157"/>
        <v>ZK111.K142.0</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25">
      <c r="A3344" t="s">
        <v>3875</v>
      </c>
      <c r="B3344" t="str">
        <f t="shared" si="157"/>
        <v>ZK111.K143.0</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25">
      <c r="A3345" t="s">
        <v>3876</v>
      </c>
      <c r="B3345" t="str">
        <f t="shared" si="157"/>
        <v>ZK111.K144.0</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25">
      <c r="A3346" t="s">
        <v>3877</v>
      </c>
      <c r="B3346" t="str">
        <f t="shared" si="157"/>
        <v>ZK111.K145.0</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25">
      <c r="A3347" t="s">
        <v>3878</v>
      </c>
      <c r="B3347" t="str">
        <f t="shared" si="157"/>
        <v>ZK111.K146.0</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25">
      <c r="A3348" t="s">
        <v>3879</v>
      </c>
      <c r="B3348" t="str">
        <f t="shared" si="157"/>
        <v>ZK111.K147.0</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25">
      <c r="A3349" t="s">
        <v>3880</v>
      </c>
      <c r="B3349" t="str">
        <f t="shared" si="157"/>
        <v>ZK111.K148.0</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25">
      <c r="A3350" t="s">
        <v>3881</v>
      </c>
      <c r="B3350" t="str">
        <f t="shared" si="157"/>
        <v>ZK111.K149.0</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25">
      <c r="A3351" t="s">
        <v>3882</v>
      </c>
      <c r="B3351" t="str">
        <f t="shared" si="157"/>
        <v>ZK111.K150.0</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25">
      <c r="A3352" t="s">
        <v>3883</v>
      </c>
      <c r="B3352" t="str">
        <f t="shared" si="157"/>
        <v>ZK111.K151.0</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25">
      <c r="A3353" t="s">
        <v>3884</v>
      </c>
      <c r="B3353" t="str">
        <f t="shared" si="157"/>
        <v>ZK111.K152.0</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25">
      <c r="A3354" t="s">
        <v>3885</v>
      </c>
      <c r="B3354" t="str">
        <f t="shared" si="157"/>
        <v>ZK111.K153.0</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25">
      <c r="A3355" t="s">
        <v>3886</v>
      </c>
      <c r="B3355" t="str">
        <f t="shared" si="157"/>
        <v>ZK111.K154.0</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25">
      <c r="A3356" t="s">
        <v>3887</v>
      </c>
      <c r="B3356" t="str">
        <f t="shared" si="157"/>
        <v>ZK111.K155.0</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25">
      <c r="A3357" t="s">
        <v>3888</v>
      </c>
      <c r="B3357" t="str">
        <f t="shared" si="157"/>
        <v>ZK111.K156.0</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25">
      <c r="A3358" t="s">
        <v>3889</v>
      </c>
      <c r="B3358" t="str">
        <f t="shared" si="157"/>
        <v>ZK111.K157.0</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25">
      <c r="A3359" t="s">
        <v>3890</v>
      </c>
      <c r="B3359" t="str">
        <f t="shared" si="157"/>
        <v>ZK111.K158.0</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25">
      <c r="A3360" t="s">
        <v>3891</v>
      </c>
      <c r="B3360" t="str">
        <f t="shared" si="157"/>
        <v>ZK111.K159.0</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25">
      <c r="A3361" t="s">
        <v>3892</v>
      </c>
      <c r="B3361" t="str">
        <f t="shared" si="157"/>
        <v>ZK111.K160.0</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25">
      <c r="A3362" t="s">
        <v>3893</v>
      </c>
      <c r="B3362" t="str">
        <f t="shared" si="157"/>
        <v>ZK111.K161.0</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25">
      <c r="A3363" t="s">
        <v>3894</v>
      </c>
      <c r="B3363" t="str">
        <f t="shared" si="157"/>
        <v>ZK111.K162.0</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25">
      <c r="A3364" t="s">
        <v>3895</v>
      </c>
      <c r="B3364" t="str">
        <f t="shared" si="157"/>
        <v>ZK111.K163.0</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25">
      <c r="A3365" t="s">
        <v>3896</v>
      </c>
      <c r="B3365" t="str">
        <f t="shared" si="157"/>
        <v>ZK111.K164.0</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25">
      <c r="A3366" t="s">
        <v>3897</v>
      </c>
      <c r="B3366" t="str">
        <f t="shared" si="157"/>
        <v>ZK111.K165.0</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25">
      <c r="A3367" t="s">
        <v>3898</v>
      </c>
      <c r="B3367" t="str">
        <f t="shared" si="157"/>
        <v>ZK111.K166.0</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25">
      <c r="A3368" t="s">
        <v>3899</v>
      </c>
      <c r="B3368" t="str">
        <f t="shared" si="157"/>
        <v>ZK111.K167.0</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25">
      <c r="A3369" t="s">
        <v>3900</v>
      </c>
      <c r="B3369" t="str">
        <f t="shared" si="157"/>
        <v>ZK111.K168.0</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25">
      <c r="A3370" t="s">
        <v>3901</v>
      </c>
      <c r="B3370" t="str">
        <f t="shared" si="157"/>
        <v>ZK111.K169.0</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25">
      <c r="A3371" t="s">
        <v>3902</v>
      </c>
      <c r="B3371" t="str">
        <f t="shared" si="157"/>
        <v>ZK111.K170.0</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25">
      <c r="A3372" t="s">
        <v>3903</v>
      </c>
      <c r="B3372" t="str">
        <f t="shared" si="157"/>
        <v>ZK111.K171.0</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25">
      <c r="A3373" t="s">
        <v>3904</v>
      </c>
      <c r="B3373" t="str">
        <f t="shared" si="157"/>
        <v>ZK111.K172.0</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25">
      <c r="A3374" t="s">
        <v>3905</v>
      </c>
      <c r="B3374" t="str">
        <f t="shared" si="157"/>
        <v>ZK111.K173.0</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25">
      <c r="A3375" t="s">
        <v>3906</v>
      </c>
      <c r="B3375" t="str">
        <f t="shared" si="157"/>
        <v>ZK111.K174.0</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25">
      <c r="A3376" t="s">
        <v>3907</v>
      </c>
      <c r="B3376" t="str">
        <f t="shared" si="157"/>
        <v>ZK111.K175.0</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25">
      <c r="A3377" t="s">
        <v>3908</v>
      </c>
      <c r="B3377" t="str">
        <f t="shared" si="157"/>
        <v>ZK111.K176.0</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25">
      <c r="A3378" t="s">
        <v>3909</v>
      </c>
      <c r="B3378" t="str">
        <f t="shared" si="157"/>
        <v>ZK111.K177.0</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25">
      <c r="A3379" t="s">
        <v>3910</v>
      </c>
      <c r="B3379" t="str">
        <f t="shared" si="157"/>
        <v>ZK111.K178.0</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25">
      <c r="A3380" t="s">
        <v>3911</v>
      </c>
      <c r="B3380" t="str">
        <f t="shared" si="157"/>
        <v>ZK111.K179.0</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25">
      <c r="A3381" t="s">
        <v>3912</v>
      </c>
      <c r="B3381" t="str">
        <f t="shared" si="157"/>
        <v>ZK111.K180.0</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25">
      <c r="A3382" t="s">
        <v>3913</v>
      </c>
      <c r="B3382" t="str">
        <f t="shared" si="157"/>
        <v>ZK111.K181.0</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25">
      <c r="A3383" t="s">
        <v>3914</v>
      </c>
      <c r="B3383" t="str">
        <f t="shared" si="157"/>
        <v>ZK111.K182.0</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25">
      <c r="A3384" t="s">
        <v>3915</v>
      </c>
      <c r="B3384" t="str">
        <f t="shared" si="157"/>
        <v>ZK111.K183.0</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25">
      <c r="A3385" t="s">
        <v>3916</v>
      </c>
      <c r="B3385" t="str">
        <f t="shared" si="157"/>
        <v>ZK111.K184.0</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25">
      <c r="A3386" t="s">
        <v>3917</v>
      </c>
      <c r="B3386" t="str">
        <f t="shared" si="157"/>
        <v>ZK111.K185.0</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25">
      <c r="A3387" t="s">
        <v>3918</v>
      </c>
      <c r="B3387" t="str">
        <f t="shared" si="157"/>
        <v>ZK111.K186.0</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25">
      <c r="A3388" t="s">
        <v>3919</v>
      </c>
      <c r="B3388" t="str">
        <f t="shared" si="157"/>
        <v>ZK111.K187.0</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25">
      <c r="A3389" t="s">
        <v>3920</v>
      </c>
      <c r="B3389" t="str">
        <f t="shared" si="157"/>
        <v>ZK111.K188.0</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25">
      <c r="A3390" t="s">
        <v>3921</v>
      </c>
      <c r="B3390" t="str">
        <f t="shared" si="157"/>
        <v>ZK111.K189.0</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25">
      <c r="A3391" t="s">
        <v>3922</v>
      </c>
      <c r="B3391" t="str">
        <f t="shared" si="157"/>
        <v>ZK111.K190.0</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25">
      <c r="A3392" t="s">
        <v>3923</v>
      </c>
      <c r="B3392" t="str">
        <f t="shared" si="157"/>
        <v>ZK111.K191.0</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25">
      <c r="A3393" t="s">
        <v>3924</v>
      </c>
      <c r="B3393" t="str">
        <f t="shared" si="157"/>
        <v>ZK111.K192.0</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25">
      <c r="A3394" t="s">
        <v>3925</v>
      </c>
      <c r="B3394" t="str">
        <f t="shared" si="157"/>
        <v>ZK111.K193.0</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25">
      <c r="A3395" t="s">
        <v>3926</v>
      </c>
      <c r="B3395" t="str">
        <f t="shared" ref="B3395:B3458" si="160">+A3395&amp;"."&amp;$A$1</f>
        <v>ZK111.K194.0</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ZK111.K195.0</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25">
      <c r="A3397" t="s">
        <v>3928</v>
      </c>
      <c r="B3397" t="str">
        <f t="shared" si="160"/>
        <v>ZK111.K196.0</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25">
      <c r="A3398" t="s">
        <v>3929</v>
      </c>
      <c r="B3398" t="str">
        <f t="shared" si="160"/>
        <v>ZK111.K197.0</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25">
      <c r="A3399" t="s">
        <v>3930</v>
      </c>
      <c r="B3399" t="str">
        <f t="shared" si="160"/>
        <v>ZK111.K198.0</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25">
      <c r="A3400" t="s">
        <v>3931</v>
      </c>
      <c r="B3400" t="str">
        <f t="shared" si="160"/>
        <v>ZK111.K199.0</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25">
      <c r="A3401" t="s">
        <v>3932</v>
      </c>
      <c r="B3401" t="str">
        <f t="shared" si="160"/>
        <v>ZK111.K200.0</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5.75" thickBot="1" x14ac:dyDescent="0.3">
      <c r="A3402" t="s">
        <v>3933</v>
      </c>
      <c r="B3402" t="str">
        <f t="shared" si="160"/>
        <v>ZK111.K201.0</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25">
      <c r="A3403" t="s">
        <v>3934</v>
      </c>
      <c r="B3403" t="str">
        <f t="shared" si="160"/>
        <v>ZK111.K202.0</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25">
      <c r="A3404" t="s">
        <v>3935</v>
      </c>
      <c r="B3404" t="str">
        <f t="shared" si="160"/>
        <v>ZK111.K203.0</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25">
      <c r="A3405" t="s">
        <v>3936</v>
      </c>
      <c r="B3405" t="str">
        <f t="shared" si="160"/>
        <v>ZK111.K204.0</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25">
      <c r="A3406" t="s">
        <v>3937</v>
      </c>
      <c r="B3406" t="str">
        <f t="shared" si="160"/>
        <v>ZK111.K205.0</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25">
      <c r="A3407" t="s">
        <v>3938</v>
      </c>
      <c r="B3407" t="str">
        <f t="shared" si="160"/>
        <v>ZK111.K206.0</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25">
      <c r="A3408" t="s">
        <v>3939</v>
      </c>
      <c r="B3408" t="str">
        <f t="shared" si="160"/>
        <v>ZK111.K207.0</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25">
      <c r="A3409" t="s">
        <v>3940</v>
      </c>
      <c r="B3409" t="str">
        <f t="shared" si="160"/>
        <v>ZK111.K208.0</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25">
      <c r="A3410" t="s">
        <v>3941</v>
      </c>
      <c r="B3410" t="str">
        <f t="shared" si="160"/>
        <v>ZK111.K209.0</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25">
      <c r="A3411" t="s">
        <v>3942</v>
      </c>
      <c r="B3411" t="str">
        <f t="shared" si="160"/>
        <v>ZK111.K210.0</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25">
      <c r="A3412" t="s">
        <v>3943</v>
      </c>
      <c r="B3412" t="str">
        <f t="shared" si="160"/>
        <v>ZK111.K211.0</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25">
      <c r="A3413" t="s">
        <v>3944</v>
      </c>
      <c r="B3413" t="str">
        <f t="shared" si="160"/>
        <v>ZK111.K212.0</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25">
      <c r="A3414" t="s">
        <v>3945</v>
      </c>
      <c r="B3414" t="str">
        <f t="shared" si="160"/>
        <v>ZK111.K213.0</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25">
      <c r="A3415" t="s">
        <v>3946</v>
      </c>
      <c r="B3415" t="str">
        <f t="shared" si="160"/>
        <v>ZK111.K214.0</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25">
      <c r="A3416" t="s">
        <v>3947</v>
      </c>
      <c r="B3416" t="str">
        <f t="shared" si="160"/>
        <v>ZK111.K215.0</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25">
      <c r="A3417" t="s">
        <v>3948</v>
      </c>
      <c r="B3417" t="str">
        <f t="shared" si="160"/>
        <v>ZK111.K216.0</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25">
      <c r="A3418" t="s">
        <v>3949</v>
      </c>
      <c r="B3418" t="str">
        <f t="shared" si="160"/>
        <v>ZK111.K217.0</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25">
      <c r="A3419" t="s">
        <v>3950</v>
      </c>
      <c r="B3419" t="str">
        <f t="shared" si="160"/>
        <v>ZK111.K218.0</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25">
      <c r="A3420" t="s">
        <v>3951</v>
      </c>
      <c r="B3420" t="str">
        <f t="shared" si="160"/>
        <v>ZK111.K219.0</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25">
      <c r="A3421" t="s">
        <v>3952</v>
      </c>
      <c r="B3421" t="str">
        <f t="shared" si="160"/>
        <v>ZK111.K220.0</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25">
      <c r="A3422" t="s">
        <v>3953</v>
      </c>
      <c r="B3422" t="str">
        <f t="shared" si="160"/>
        <v>ZK111.K221.0</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25">
      <c r="A3423" t="s">
        <v>3954</v>
      </c>
      <c r="B3423" t="str">
        <f t="shared" si="160"/>
        <v>ZK111.K222.0</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25">
      <c r="A3424" t="s">
        <v>3955</v>
      </c>
      <c r="B3424" t="str">
        <f t="shared" si="160"/>
        <v>ZK111.K223.0</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25">
      <c r="A3425" t="s">
        <v>3956</v>
      </c>
      <c r="B3425" t="str">
        <f t="shared" si="160"/>
        <v>ZK111.K224.0</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25">
      <c r="A3426" t="s">
        <v>3957</v>
      </c>
      <c r="B3426" t="str">
        <f t="shared" si="160"/>
        <v>ZK111.K225.0</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25">
      <c r="A3427" t="s">
        <v>3958</v>
      </c>
      <c r="B3427" t="str">
        <f t="shared" si="160"/>
        <v>ZK111.K226.0</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25">
      <c r="A3428" t="s">
        <v>3959</v>
      </c>
      <c r="B3428" t="str">
        <f t="shared" si="160"/>
        <v>ZK111.K227.0</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25">
      <c r="A3429" t="s">
        <v>3960</v>
      </c>
      <c r="B3429" t="str">
        <f t="shared" si="160"/>
        <v>ZK111.K228.0</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25">
      <c r="A3430" t="s">
        <v>3961</v>
      </c>
      <c r="B3430" t="str">
        <f t="shared" si="160"/>
        <v>ZK111.K229.0</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25">
      <c r="A3431" t="s">
        <v>3962</v>
      </c>
      <c r="B3431" t="str">
        <f t="shared" si="160"/>
        <v>ZK111.K230.0</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25">
      <c r="A3432" t="s">
        <v>3963</v>
      </c>
      <c r="B3432" t="str">
        <f t="shared" si="160"/>
        <v>ZK111.K231.0</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25">
      <c r="A3433" t="s">
        <v>3964</v>
      </c>
      <c r="B3433" t="str">
        <f t="shared" si="160"/>
        <v>ZK111.K232.0</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25">
      <c r="A3434" t="s">
        <v>3965</v>
      </c>
      <c r="B3434" t="str">
        <f t="shared" si="160"/>
        <v>ZK111.K233.0</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25">
      <c r="A3435" t="s">
        <v>3966</v>
      </c>
      <c r="B3435" t="str">
        <f t="shared" si="160"/>
        <v>ZK111.K234.0</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25">
      <c r="A3436" t="s">
        <v>3967</v>
      </c>
      <c r="B3436" t="str">
        <f t="shared" si="160"/>
        <v>ZK111.K235.0</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25">
      <c r="A3437" t="s">
        <v>3968</v>
      </c>
      <c r="B3437" t="str">
        <f t="shared" si="160"/>
        <v>ZK111.K236.0</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25">
      <c r="A3438" t="s">
        <v>3969</v>
      </c>
      <c r="B3438" t="str">
        <f t="shared" si="160"/>
        <v>ZK111.K237.0</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25">
      <c r="A3439" t="s">
        <v>3970</v>
      </c>
      <c r="B3439" t="str">
        <f t="shared" si="160"/>
        <v>ZK111.K238.0</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25">
      <c r="A3440" t="s">
        <v>3971</v>
      </c>
      <c r="B3440" t="str">
        <f t="shared" si="160"/>
        <v>ZK111.K239.0</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25">
      <c r="A3441" t="s">
        <v>3972</v>
      </c>
      <c r="B3441" t="str">
        <f t="shared" si="160"/>
        <v>ZK111.K240.0</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25">
      <c r="A3442" t="s">
        <v>3973</v>
      </c>
      <c r="B3442" t="str">
        <f t="shared" si="160"/>
        <v>ZK111.K241.0</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25">
      <c r="A3443" t="s">
        <v>3974</v>
      </c>
      <c r="B3443" t="str">
        <f t="shared" si="160"/>
        <v>ZK111.K242.0</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25">
      <c r="A3444" t="s">
        <v>3975</v>
      </c>
      <c r="B3444" t="str">
        <f t="shared" si="160"/>
        <v>ZK111.K243.0</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25">
      <c r="A3445" t="s">
        <v>3976</v>
      </c>
      <c r="B3445" t="str">
        <f t="shared" si="160"/>
        <v>ZK111.K244.0</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25">
      <c r="A3446" t="s">
        <v>3977</v>
      </c>
      <c r="B3446" t="str">
        <f t="shared" si="160"/>
        <v>ZK111.K245.0</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25">
      <c r="A3447" t="s">
        <v>3978</v>
      </c>
      <c r="B3447" t="str">
        <f t="shared" si="160"/>
        <v>ZK111.K246.0</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25">
      <c r="A3448" t="s">
        <v>3979</v>
      </c>
      <c r="B3448" t="str">
        <f t="shared" si="160"/>
        <v>ZK111.K247.0</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25">
      <c r="A3449" t="s">
        <v>3980</v>
      </c>
      <c r="B3449" t="str">
        <f t="shared" si="160"/>
        <v>ZK111.K248.0</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25">
      <c r="A3450" t="s">
        <v>3981</v>
      </c>
      <c r="B3450" t="str">
        <f t="shared" si="160"/>
        <v>ZK111.K249.0</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25">
      <c r="A3451" t="s">
        <v>3982</v>
      </c>
      <c r="B3451" t="str">
        <f t="shared" si="160"/>
        <v>ZK111.K250.0</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25">
      <c r="A3452" t="s">
        <v>3983</v>
      </c>
      <c r="B3452" t="str">
        <f t="shared" si="160"/>
        <v>ZK111.K251.0</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25">
      <c r="A3453" t="s">
        <v>3984</v>
      </c>
      <c r="B3453" t="str">
        <f t="shared" si="160"/>
        <v>ZK111.K252.0</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25">
      <c r="A3454" t="s">
        <v>3985</v>
      </c>
      <c r="B3454" t="str">
        <f t="shared" si="160"/>
        <v>ZK111.K253.0</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25">
      <c r="A3455" t="s">
        <v>3986</v>
      </c>
      <c r="B3455" t="str">
        <f t="shared" si="160"/>
        <v>ZK111.K254.0</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25">
      <c r="A3456" t="s">
        <v>3987</v>
      </c>
      <c r="B3456" t="str">
        <f t="shared" si="160"/>
        <v>ZK111.K255.0</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25">
      <c r="A3457" t="s">
        <v>3988</v>
      </c>
      <c r="B3457" t="str">
        <f t="shared" si="160"/>
        <v>ZK111.K256.0</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25">
      <c r="A3458" t="s">
        <v>3989</v>
      </c>
      <c r="B3458" t="str">
        <f t="shared" si="160"/>
        <v>ZK111.K257.0</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25">
      <c r="A3459" t="s">
        <v>3990</v>
      </c>
      <c r="B3459" t="str">
        <f t="shared" ref="B3459:B3522" si="163">+A3459&amp;"."&amp;$A$1</f>
        <v>ZK111.K258.0</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ZK111.K259.0</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25">
      <c r="A3461" t="s">
        <v>3992</v>
      </c>
      <c r="B3461" t="str">
        <f t="shared" si="163"/>
        <v>ZK111.K260.0</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25">
      <c r="A3462" t="s">
        <v>3993</v>
      </c>
      <c r="B3462" t="str">
        <f t="shared" si="163"/>
        <v>ZK111.K261.0</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25">
      <c r="A3463" t="s">
        <v>3994</v>
      </c>
      <c r="B3463" t="str">
        <f t="shared" si="163"/>
        <v>ZK111.K262.0</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25">
      <c r="A3464" t="s">
        <v>3995</v>
      </c>
      <c r="B3464" t="str">
        <f t="shared" si="163"/>
        <v>ZK111.K263.0</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25">
      <c r="A3465" t="s">
        <v>3996</v>
      </c>
      <c r="B3465" t="str">
        <f t="shared" si="163"/>
        <v>ZK111.K264.0</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25">
      <c r="A3466" t="s">
        <v>3997</v>
      </c>
      <c r="B3466" t="str">
        <f t="shared" si="163"/>
        <v>ZK111.K265.0</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25">
      <c r="A3467" t="s">
        <v>3998</v>
      </c>
      <c r="B3467" t="str">
        <f t="shared" si="163"/>
        <v>ZK111.K266.0</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25">
      <c r="A3468" t="s">
        <v>3999</v>
      </c>
      <c r="B3468" t="str">
        <f t="shared" si="163"/>
        <v>ZK111.K267.0</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25">
      <c r="A3469" t="s">
        <v>4000</v>
      </c>
      <c r="B3469" t="str">
        <f t="shared" si="163"/>
        <v>ZK111.K268.0</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25">
      <c r="A3470" t="s">
        <v>4001</v>
      </c>
      <c r="B3470" t="str">
        <f t="shared" si="163"/>
        <v>ZK111.K269.0</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25">
      <c r="A3471" t="s">
        <v>4002</v>
      </c>
      <c r="B3471" t="str">
        <f t="shared" si="163"/>
        <v>ZK111.K270.0</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25">
      <c r="A3472" t="s">
        <v>4003</v>
      </c>
      <c r="B3472" t="str">
        <f t="shared" si="163"/>
        <v>ZK111.K271.0</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25">
      <c r="A3473" t="s">
        <v>4004</v>
      </c>
      <c r="B3473" t="str">
        <f t="shared" si="163"/>
        <v>ZK111.K272.0</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25">
      <c r="A3474" t="s">
        <v>4005</v>
      </c>
      <c r="B3474" t="str">
        <f t="shared" si="163"/>
        <v>ZK111.K273.0</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25">
      <c r="A3475" t="s">
        <v>4006</v>
      </c>
      <c r="B3475" t="str">
        <f t="shared" si="163"/>
        <v>ZK111.K274.0</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25">
      <c r="A3476" t="s">
        <v>4007</v>
      </c>
      <c r="B3476" t="str">
        <f t="shared" si="163"/>
        <v>ZK111.K275.0</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25">
      <c r="A3477" t="s">
        <v>4008</v>
      </c>
      <c r="B3477" t="str">
        <f t="shared" si="163"/>
        <v>ZK111.K276.0</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25">
      <c r="A3478" t="s">
        <v>4009</v>
      </c>
      <c r="B3478" t="str">
        <f t="shared" si="163"/>
        <v>ZK111.K277.0</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25">
      <c r="A3479" t="s">
        <v>4010</v>
      </c>
      <c r="B3479" t="str">
        <f t="shared" si="163"/>
        <v>ZK111.K278.0</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25">
      <c r="A3480" t="s">
        <v>4011</v>
      </c>
      <c r="B3480" t="str">
        <f t="shared" si="163"/>
        <v>ZK111.K279.0</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25">
      <c r="A3481" t="s">
        <v>4012</v>
      </c>
      <c r="B3481" t="str">
        <f t="shared" si="163"/>
        <v>ZK111.K280.0</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25">
      <c r="A3482" t="s">
        <v>4013</v>
      </c>
      <c r="B3482" t="str">
        <f t="shared" si="163"/>
        <v>ZK111.K281.0</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25">
      <c r="A3483" t="s">
        <v>4014</v>
      </c>
      <c r="B3483" t="str">
        <f t="shared" si="163"/>
        <v>ZK111.K282.0</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25">
      <c r="A3484" t="s">
        <v>4015</v>
      </c>
      <c r="B3484" t="str">
        <f t="shared" si="163"/>
        <v>ZK111.K283.0</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25">
      <c r="A3485" t="s">
        <v>4016</v>
      </c>
      <c r="B3485" t="str">
        <f t="shared" si="163"/>
        <v>ZK111.K284.0</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25">
      <c r="A3486" t="s">
        <v>4017</v>
      </c>
      <c r="B3486" t="str">
        <f t="shared" si="163"/>
        <v>ZK111.K285.0</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25">
      <c r="A3487" t="s">
        <v>4018</v>
      </c>
      <c r="B3487" t="str">
        <f t="shared" si="163"/>
        <v>ZK111.K286.0</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25">
      <c r="A3488" t="s">
        <v>4019</v>
      </c>
      <c r="B3488" t="str">
        <f t="shared" si="163"/>
        <v>ZK111.K287.0</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25">
      <c r="A3489" t="s">
        <v>4020</v>
      </c>
      <c r="B3489" t="str">
        <f t="shared" si="163"/>
        <v>ZK111.K288.0</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25">
      <c r="A3490" t="s">
        <v>4021</v>
      </c>
      <c r="B3490" t="str">
        <f t="shared" si="163"/>
        <v>ZK111.K289.0</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25">
      <c r="A3491" t="s">
        <v>4022</v>
      </c>
      <c r="B3491" t="str">
        <f t="shared" si="163"/>
        <v>ZK111.K290.0</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25">
      <c r="A3492" t="s">
        <v>4023</v>
      </c>
      <c r="B3492" t="str">
        <f t="shared" si="163"/>
        <v>ZK111.K291.0</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25">
      <c r="A3493" t="s">
        <v>4024</v>
      </c>
      <c r="B3493" t="str">
        <f t="shared" si="163"/>
        <v>ZK111.K292.0</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25">
      <c r="A3494" t="s">
        <v>4025</v>
      </c>
      <c r="B3494" t="str">
        <f t="shared" si="163"/>
        <v>ZK111.K293.0</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25">
      <c r="A3495" t="s">
        <v>4026</v>
      </c>
      <c r="B3495" t="str">
        <f t="shared" si="163"/>
        <v>ZK111.K294.0</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25">
      <c r="A3496" t="s">
        <v>4027</v>
      </c>
      <c r="B3496" t="str">
        <f t="shared" si="163"/>
        <v>ZK111.K295.0</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25">
      <c r="A3497" t="s">
        <v>4028</v>
      </c>
      <c r="B3497" t="str">
        <f t="shared" si="163"/>
        <v>ZK111.K296.0</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25">
      <c r="A3498" t="s">
        <v>4029</v>
      </c>
      <c r="B3498" t="str">
        <f t="shared" si="163"/>
        <v>ZK111.K297.0</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25">
      <c r="A3499" t="s">
        <v>4030</v>
      </c>
      <c r="B3499" t="str">
        <f t="shared" si="163"/>
        <v>ZK111.K298.0</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25">
      <c r="A3500" t="s">
        <v>4031</v>
      </c>
      <c r="B3500" t="str">
        <f t="shared" si="163"/>
        <v>ZK111.K299.0</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25">
      <c r="A3501" t="s">
        <v>4032</v>
      </c>
      <c r="B3501" t="str">
        <f t="shared" si="163"/>
        <v>ZK111.K300.0</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5.75" thickBot="1" x14ac:dyDescent="0.3">
      <c r="A3502" t="s">
        <v>4033</v>
      </c>
      <c r="B3502" t="str">
        <f t="shared" si="163"/>
        <v>ZK111.K301.0</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25">
      <c r="A3503" t="s">
        <v>4034</v>
      </c>
      <c r="B3503" t="str">
        <f t="shared" si="163"/>
        <v>ZK111.K302.0</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25">
      <c r="A3504" t="s">
        <v>4035</v>
      </c>
      <c r="B3504" t="str">
        <f t="shared" si="163"/>
        <v>ZK111.K303.0</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25">
      <c r="A3505" t="s">
        <v>4036</v>
      </c>
      <c r="B3505" t="str">
        <f t="shared" si="163"/>
        <v>ZK111.K304.0</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25">
      <c r="A3506" t="s">
        <v>4037</v>
      </c>
      <c r="B3506" t="str">
        <f t="shared" si="163"/>
        <v>ZK111.K305.0</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25">
      <c r="A3507" t="s">
        <v>4038</v>
      </c>
      <c r="B3507" t="str">
        <f t="shared" si="163"/>
        <v>ZK111.K306.0</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25">
      <c r="A3508" t="s">
        <v>4039</v>
      </c>
      <c r="B3508" t="str">
        <f t="shared" si="163"/>
        <v>ZK111.K307.0</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25">
      <c r="A3509" t="s">
        <v>4040</v>
      </c>
      <c r="B3509" t="str">
        <f t="shared" si="163"/>
        <v>ZK111.K308.0</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25">
      <c r="A3510" t="s">
        <v>4041</v>
      </c>
      <c r="B3510" t="str">
        <f t="shared" si="163"/>
        <v>ZK111.K309.0</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25">
      <c r="A3511" t="s">
        <v>4042</v>
      </c>
      <c r="B3511" t="str">
        <f t="shared" si="163"/>
        <v>ZK111.K310.0</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25">
      <c r="A3512" t="s">
        <v>4043</v>
      </c>
      <c r="B3512" t="str">
        <f t="shared" si="163"/>
        <v>ZK111.K311.0</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25">
      <c r="A3513" t="s">
        <v>4044</v>
      </c>
      <c r="B3513" t="str">
        <f t="shared" si="163"/>
        <v>ZK111.K312.0</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25">
      <c r="A3514" t="s">
        <v>4045</v>
      </c>
      <c r="B3514" t="str">
        <f t="shared" si="163"/>
        <v>ZK111.K313.0</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25">
      <c r="A3515" t="s">
        <v>4046</v>
      </c>
      <c r="B3515" t="str">
        <f t="shared" si="163"/>
        <v>ZK111.K314.0</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25">
      <c r="A3516" t="s">
        <v>4047</v>
      </c>
      <c r="B3516" t="str">
        <f t="shared" si="163"/>
        <v>ZK111.K315.0</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25">
      <c r="A3517" t="s">
        <v>4048</v>
      </c>
      <c r="B3517" t="str">
        <f t="shared" si="163"/>
        <v>ZK111.K316.0</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25">
      <c r="A3518" t="s">
        <v>4049</v>
      </c>
      <c r="B3518" t="str">
        <f t="shared" si="163"/>
        <v>ZK111.K317.0</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25">
      <c r="A3519" t="s">
        <v>4050</v>
      </c>
      <c r="B3519" t="str">
        <f t="shared" si="163"/>
        <v>ZK111.K318.0</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25">
      <c r="A3520" t="s">
        <v>4051</v>
      </c>
      <c r="B3520" t="str">
        <f t="shared" si="163"/>
        <v>ZK111.K319.0</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25">
      <c r="A3521" t="s">
        <v>4052</v>
      </c>
      <c r="B3521" t="str">
        <f t="shared" si="163"/>
        <v>ZK111.K320.0</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25">
      <c r="A3522" t="s">
        <v>4053</v>
      </c>
      <c r="B3522" t="str">
        <f t="shared" si="163"/>
        <v>ZK111.K321.0</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25">
      <c r="A3523" t="s">
        <v>4054</v>
      </c>
      <c r="B3523" t="str">
        <f t="shared" ref="B3523:B3586" si="166">+A3523&amp;"."&amp;$A$1</f>
        <v>ZK111.K322.0</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ZK111.K323.0</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25">
      <c r="A3525" t="s">
        <v>4056</v>
      </c>
      <c r="B3525" t="str">
        <f t="shared" si="166"/>
        <v>ZK111.K324.0</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25">
      <c r="A3526" t="s">
        <v>4057</v>
      </c>
      <c r="B3526" t="str">
        <f t="shared" si="166"/>
        <v>ZK111.K325.0</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25">
      <c r="A3527" t="s">
        <v>4058</v>
      </c>
      <c r="B3527" t="str">
        <f t="shared" si="166"/>
        <v>ZK111.K326.0</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25">
      <c r="A3528" t="s">
        <v>4059</v>
      </c>
      <c r="B3528" t="str">
        <f t="shared" si="166"/>
        <v>ZK111.K327.0</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25">
      <c r="A3529" t="s">
        <v>4060</v>
      </c>
      <c r="B3529" t="str">
        <f t="shared" si="166"/>
        <v>ZK111.K328.0</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25">
      <c r="A3530" t="s">
        <v>4061</v>
      </c>
      <c r="B3530" t="str">
        <f t="shared" si="166"/>
        <v>ZK111.K329.0</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25">
      <c r="A3531" t="s">
        <v>4062</v>
      </c>
      <c r="B3531" t="str">
        <f t="shared" si="166"/>
        <v>ZK111.K330.0</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25">
      <c r="A3532" t="s">
        <v>4063</v>
      </c>
      <c r="B3532" t="str">
        <f t="shared" si="166"/>
        <v>ZK111.K331.0</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25">
      <c r="A3533" t="s">
        <v>4064</v>
      </c>
      <c r="B3533" t="str">
        <f t="shared" si="166"/>
        <v>ZK111.K332.0</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25">
      <c r="A3534" t="s">
        <v>4065</v>
      </c>
      <c r="B3534" t="str">
        <f t="shared" si="166"/>
        <v>ZK111.K333.0</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25">
      <c r="A3535" t="s">
        <v>4066</v>
      </c>
      <c r="B3535" t="str">
        <f t="shared" si="166"/>
        <v>ZK111.K334.0</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25">
      <c r="A3536" t="s">
        <v>4067</v>
      </c>
      <c r="B3536" t="str">
        <f t="shared" si="166"/>
        <v>ZK111.K335.0</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25">
      <c r="A3537" t="s">
        <v>4068</v>
      </c>
      <c r="B3537" t="str">
        <f t="shared" si="166"/>
        <v>ZK111.K336.0</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25">
      <c r="A3538" t="s">
        <v>4069</v>
      </c>
      <c r="B3538" t="str">
        <f t="shared" si="166"/>
        <v>ZK111.K337.0</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25">
      <c r="A3539" t="s">
        <v>4070</v>
      </c>
      <c r="B3539" t="str">
        <f t="shared" si="166"/>
        <v>ZK111.K338.0</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25">
      <c r="A3540" t="s">
        <v>4071</v>
      </c>
      <c r="B3540" t="str">
        <f t="shared" si="166"/>
        <v>ZK111.K339.0</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25">
      <c r="A3541" t="s">
        <v>4072</v>
      </c>
      <c r="B3541" t="str">
        <f t="shared" si="166"/>
        <v>ZK111.K340.0</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25">
      <c r="A3542" t="s">
        <v>4073</v>
      </c>
      <c r="B3542" t="str">
        <f t="shared" si="166"/>
        <v>ZK111.K341.0</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25">
      <c r="A3543" t="s">
        <v>4074</v>
      </c>
      <c r="B3543" t="str">
        <f t="shared" si="166"/>
        <v>ZK111.K342.0</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25">
      <c r="A3544" t="s">
        <v>4075</v>
      </c>
      <c r="B3544" t="str">
        <f t="shared" si="166"/>
        <v>ZK111.K343.0</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25">
      <c r="A3545" t="s">
        <v>4076</v>
      </c>
      <c r="B3545" t="str">
        <f t="shared" si="166"/>
        <v>ZK111.K344.0</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25">
      <c r="A3546" t="s">
        <v>4077</v>
      </c>
      <c r="B3546" t="str">
        <f t="shared" si="166"/>
        <v>ZK111.K345.0</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25">
      <c r="A3547" t="s">
        <v>4078</v>
      </c>
      <c r="B3547" t="str">
        <f t="shared" si="166"/>
        <v>ZK111.K346.0</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25">
      <c r="A3548" t="s">
        <v>4079</v>
      </c>
      <c r="B3548" t="str">
        <f t="shared" si="166"/>
        <v>ZK111.K347.0</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25">
      <c r="A3549" t="s">
        <v>4080</v>
      </c>
      <c r="B3549" t="str">
        <f t="shared" si="166"/>
        <v>ZK111.K348.0</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25">
      <c r="A3550" t="s">
        <v>4081</v>
      </c>
      <c r="B3550" t="str">
        <f t="shared" si="166"/>
        <v>ZK111.K349.0</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25">
      <c r="A3551" t="s">
        <v>4082</v>
      </c>
      <c r="B3551" t="str">
        <f t="shared" si="166"/>
        <v>ZK111.K350.0</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25">
      <c r="A3552" t="s">
        <v>4083</v>
      </c>
      <c r="B3552" t="str">
        <f t="shared" si="166"/>
        <v>ZK111.K351.0</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25">
      <c r="A3553" t="s">
        <v>4084</v>
      </c>
      <c r="B3553" t="str">
        <f t="shared" si="166"/>
        <v>ZK111.K352.0</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25">
      <c r="A3554" t="s">
        <v>4085</v>
      </c>
      <c r="B3554" t="str">
        <f t="shared" si="166"/>
        <v>ZK111.K353.0</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25">
      <c r="A3555" t="s">
        <v>4086</v>
      </c>
      <c r="B3555" t="str">
        <f t="shared" si="166"/>
        <v>ZK111.K354.0</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25">
      <c r="A3556" t="s">
        <v>4087</v>
      </c>
      <c r="B3556" t="str">
        <f t="shared" si="166"/>
        <v>ZK111.K355.0</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25">
      <c r="A3557" t="s">
        <v>4088</v>
      </c>
      <c r="B3557" t="str">
        <f t="shared" si="166"/>
        <v>ZK111.K356.0</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25">
      <c r="A3558" t="s">
        <v>4089</v>
      </c>
      <c r="B3558" t="str">
        <f t="shared" si="166"/>
        <v>ZK111.K357.0</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25">
      <c r="A3559" t="s">
        <v>4090</v>
      </c>
      <c r="B3559" t="str">
        <f t="shared" si="166"/>
        <v>ZK111.K358.0</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25">
      <c r="A3560" t="s">
        <v>4091</v>
      </c>
      <c r="B3560" t="str">
        <f t="shared" si="166"/>
        <v>ZK111.K359.0</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25">
      <c r="A3561" t="s">
        <v>4092</v>
      </c>
      <c r="B3561" t="str">
        <f t="shared" si="166"/>
        <v>ZK111.K360.0</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25">
      <c r="A3562" t="s">
        <v>4093</v>
      </c>
      <c r="B3562" t="str">
        <f t="shared" si="166"/>
        <v>ZK111.K361.0</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25">
      <c r="A3563" t="s">
        <v>4094</v>
      </c>
      <c r="B3563" t="str">
        <f t="shared" si="166"/>
        <v>ZK111.K362.0</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25">
      <c r="A3564" t="s">
        <v>4095</v>
      </c>
      <c r="B3564" t="str">
        <f t="shared" si="166"/>
        <v>ZK111.K363.0</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25">
      <c r="A3565" t="s">
        <v>4096</v>
      </c>
      <c r="B3565" t="str">
        <f t="shared" si="166"/>
        <v>ZK111.K364.0</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25">
      <c r="A3566" t="s">
        <v>4097</v>
      </c>
      <c r="B3566" t="str">
        <f t="shared" si="166"/>
        <v>ZK111.K365.0</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25">
      <c r="A3567" t="s">
        <v>4098</v>
      </c>
      <c r="B3567" t="str">
        <f t="shared" si="166"/>
        <v>ZK111.K366.0</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25">
      <c r="A3568" t="s">
        <v>4099</v>
      </c>
      <c r="B3568" t="str">
        <f t="shared" si="166"/>
        <v>ZK111.K367.0</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25">
      <c r="A3569" t="s">
        <v>4100</v>
      </c>
      <c r="B3569" t="str">
        <f t="shared" si="166"/>
        <v>ZK111.K368.0</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25">
      <c r="A3570" t="s">
        <v>4101</v>
      </c>
      <c r="B3570" t="str">
        <f t="shared" si="166"/>
        <v>ZK111.K369.0</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25">
      <c r="A3571" t="s">
        <v>4102</v>
      </c>
      <c r="B3571" t="str">
        <f t="shared" si="166"/>
        <v>ZK111.K370.0</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25">
      <c r="A3572" t="s">
        <v>4103</v>
      </c>
      <c r="B3572" t="str">
        <f t="shared" si="166"/>
        <v>ZK111.K371.0</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25">
      <c r="A3573" t="s">
        <v>4104</v>
      </c>
      <c r="B3573" t="str">
        <f t="shared" si="166"/>
        <v>ZK111.K372.0</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25">
      <c r="A3574" t="s">
        <v>4105</v>
      </c>
      <c r="B3574" t="str">
        <f t="shared" si="166"/>
        <v>ZK111.K373.0</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25">
      <c r="A3575" t="s">
        <v>4106</v>
      </c>
      <c r="B3575" t="str">
        <f t="shared" si="166"/>
        <v>ZK111.K374.0</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25">
      <c r="A3576" t="s">
        <v>4107</v>
      </c>
      <c r="B3576" t="str">
        <f t="shared" si="166"/>
        <v>ZK111.K375.0</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25">
      <c r="A3577" t="s">
        <v>4108</v>
      </c>
      <c r="B3577" t="str">
        <f t="shared" si="166"/>
        <v>ZK111.K376.0</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25">
      <c r="A3578" t="s">
        <v>4109</v>
      </c>
      <c r="B3578" t="str">
        <f t="shared" si="166"/>
        <v>ZK111.K377.0</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25">
      <c r="A3579" t="s">
        <v>4110</v>
      </c>
      <c r="B3579" t="str">
        <f t="shared" si="166"/>
        <v>ZK111.K378.0</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25">
      <c r="A3580" t="s">
        <v>4111</v>
      </c>
      <c r="B3580" t="str">
        <f t="shared" si="166"/>
        <v>ZK111.K379.0</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25">
      <c r="A3581" t="s">
        <v>4112</v>
      </c>
      <c r="B3581" t="str">
        <f t="shared" si="166"/>
        <v>ZK111.K380.0</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25">
      <c r="A3582" t="s">
        <v>4113</v>
      </c>
      <c r="B3582" t="str">
        <f t="shared" si="166"/>
        <v>ZK111.K381.0</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25">
      <c r="A3583" t="s">
        <v>4114</v>
      </c>
      <c r="B3583" t="str">
        <f t="shared" si="166"/>
        <v>ZK111.K382.0</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25">
      <c r="A3584" t="s">
        <v>4115</v>
      </c>
      <c r="B3584" t="str">
        <f t="shared" si="166"/>
        <v>ZK111.K383.0</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25">
      <c r="A3585" t="s">
        <v>4116</v>
      </c>
      <c r="B3585" t="str">
        <f t="shared" si="166"/>
        <v>ZK111.K384.0</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25">
      <c r="A3586" t="s">
        <v>4117</v>
      </c>
      <c r="B3586" t="str">
        <f t="shared" si="166"/>
        <v>ZK111.K385.0</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25">
      <c r="A3587" t="s">
        <v>4118</v>
      </c>
      <c r="B3587" t="str">
        <f t="shared" ref="B3587:B3650" si="169">+A3587&amp;"."&amp;$A$1</f>
        <v>ZK111.K386.0</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ZK111.K387.0</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25">
      <c r="A3589" t="s">
        <v>4120</v>
      </c>
      <c r="B3589" t="str">
        <f t="shared" si="169"/>
        <v>ZK111.K388.0</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25">
      <c r="A3590" t="s">
        <v>4121</v>
      </c>
      <c r="B3590" t="str">
        <f t="shared" si="169"/>
        <v>ZK111.K389.0</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25">
      <c r="A3591" t="s">
        <v>4122</v>
      </c>
      <c r="B3591" t="str">
        <f t="shared" si="169"/>
        <v>ZK111.K390.0</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25">
      <c r="A3592" t="s">
        <v>4123</v>
      </c>
      <c r="B3592" t="str">
        <f t="shared" si="169"/>
        <v>ZK111.K391.0</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25">
      <c r="A3593" t="s">
        <v>4124</v>
      </c>
      <c r="B3593" t="str">
        <f t="shared" si="169"/>
        <v>ZK111.K392.0</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25">
      <c r="A3594" t="s">
        <v>4125</v>
      </c>
      <c r="B3594" t="str">
        <f t="shared" si="169"/>
        <v>ZK111.K393.0</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25">
      <c r="A3595" t="s">
        <v>4126</v>
      </c>
      <c r="B3595" t="str">
        <f t="shared" si="169"/>
        <v>ZK111.K394.0</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25">
      <c r="A3596" t="s">
        <v>4127</v>
      </c>
      <c r="B3596" t="str">
        <f t="shared" si="169"/>
        <v>ZK111.K395.0</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25">
      <c r="A3597" t="s">
        <v>4128</v>
      </c>
      <c r="B3597" t="str">
        <f t="shared" si="169"/>
        <v>ZK111.K396.0</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25">
      <c r="A3598" t="s">
        <v>4129</v>
      </c>
      <c r="B3598" t="str">
        <f t="shared" si="169"/>
        <v>ZK111.K397.0</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25">
      <c r="A3599" t="s">
        <v>4130</v>
      </c>
      <c r="B3599" t="str">
        <f t="shared" si="169"/>
        <v>ZK111.K398.0</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25">
      <c r="A3600" t="s">
        <v>4131</v>
      </c>
      <c r="B3600" t="str">
        <f t="shared" si="169"/>
        <v>ZK111.K399.0</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25">
      <c r="A3601" t="s">
        <v>4132</v>
      </c>
      <c r="B3601" t="str">
        <f t="shared" si="169"/>
        <v>ZK112.K100.0</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5.75" thickBot="1" x14ac:dyDescent="0.3">
      <c r="A3602" t="s">
        <v>4133</v>
      </c>
      <c r="B3602" t="str">
        <f t="shared" si="169"/>
        <v>ZK112.K101.0</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25">
      <c r="A3603" t="s">
        <v>4134</v>
      </c>
      <c r="B3603" t="str">
        <f t="shared" si="169"/>
        <v>ZK112.K102.0</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25">
      <c r="A3604" t="s">
        <v>4135</v>
      </c>
      <c r="B3604" t="str">
        <f t="shared" si="169"/>
        <v>ZK112.K103.0</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25">
      <c r="A3605" t="s">
        <v>4136</v>
      </c>
      <c r="B3605" t="str">
        <f t="shared" si="169"/>
        <v>ZK112.K104.0</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25">
      <c r="A3606" t="s">
        <v>4137</v>
      </c>
      <c r="B3606" t="str">
        <f t="shared" si="169"/>
        <v>ZK112.K105.0</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25">
      <c r="A3607" t="s">
        <v>4138</v>
      </c>
      <c r="B3607" t="str">
        <f t="shared" si="169"/>
        <v>ZK112.K106.0</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25">
      <c r="A3608" t="s">
        <v>4139</v>
      </c>
      <c r="B3608" t="str">
        <f t="shared" si="169"/>
        <v>ZK112.K107.0</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25">
      <c r="A3609" t="s">
        <v>4140</v>
      </c>
      <c r="B3609" t="str">
        <f t="shared" si="169"/>
        <v>ZK112.K108.0</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25">
      <c r="A3610" t="s">
        <v>4141</v>
      </c>
      <c r="B3610" t="str">
        <f t="shared" si="169"/>
        <v>ZK112.K109.0</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25">
      <c r="A3611" t="s">
        <v>4142</v>
      </c>
      <c r="B3611" t="str">
        <f t="shared" si="169"/>
        <v>ZK112.K110.0</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25">
      <c r="A3612" t="s">
        <v>4143</v>
      </c>
      <c r="B3612" t="str">
        <f t="shared" si="169"/>
        <v>ZK112.K111.0</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25">
      <c r="A3613" t="s">
        <v>4144</v>
      </c>
      <c r="B3613" t="str">
        <f t="shared" si="169"/>
        <v>ZK112.K112.0</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25">
      <c r="A3614" t="s">
        <v>4145</v>
      </c>
      <c r="B3614" t="str">
        <f t="shared" si="169"/>
        <v>ZK112.K113.0</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25">
      <c r="A3615" t="s">
        <v>4146</v>
      </c>
      <c r="B3615" t="str">
        <f t="shared" si="169"/>
        <v>ZK112.K114.0</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25">
      <c r="A3616" t="s">
        <v>4147</v>
      </c>
      <c r="B3616" t="str">
        <f t="shared" si="169"/>
        <v>ZK112.K115.0</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25">
      <c r="A3617" t="s">
        <v>4148</v>
      </c>
      <c r="B3617" t="str">
        <f t="shared" si="169"/>
        <v>ZK112.K116.0</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25">
      <c r="A3618" t="s">
        <v>4149</v>
      </c>
      <c r="B3618" t="str">
        <f t="shared" si="169"/>
        <v>ZK112.K117.0</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25">
      <c r="A3619" t="s">
        <v>4150</v>
      </c>
      <c r="B3619" t="str">
        <f t="shared" si="169"/>
        <v>ZK112.K118.0</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25">
      <c r="A3620" t="s">
        <v>4151</v>
      </c>
      <c r="B3620" t="str">
        <f t="shared" si="169"/>
        <v>ZK112.K119.0</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25">
      <c r="A3621" t="s">
        <v>4152</v>
      </c>
      <c r="B3621" t="str">
        <f t="shared" si="169"/>
        <v>ZK112.K120.0</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25">
      <c r="A3622" t="s">
        <v>4153</v>
      </c>
      <c r="B3622" t="str">
        <f t="shared" si="169"/>
        <v>ZK112.K121.0</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25">
      <c r="A3623" t="s">
        <v>4154</v>
      </c>
      <c r="B3623" t="str">
        <f t="shared" si="169"/>
        <v>ZK112.K122.0</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25">
      <c r="A3624" t="s">
        <v>4155</v>
      </c>
      <c r="B3624" t="str">
        <f t="shared" si="169"/>
        <v>ZK112.K123.0</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25">
      <c r="A3625" t="s">
        <v>4156</v>
      </c>
      <c r="B3625" t="str">
        <f t="shared" si="169"/>
        <v>ZK112.K124.0</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25">
      <c r="A3626" t="s">
        <v>4157</v>
      </c>
      <c r="B3626" t="str">
        <f t="shared" si="169"/>
        <v>ZK112.K125.0</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25">
      <c r="A3627" t="s">
        <v>4158</v>
      </c>
      <c r="B3627" t="str">
        <f t="shared" si="169"/>
        <v>ZK112.K126.0</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25">
      <c r="A3628" t="s">
        <v>4159</v>
      </c>
      <c r="B3628" t="str">
        <f t="shared" si="169"/>
        <v>ZK112.K127.0</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25">
      <c r="A3629" t="s">
        <v>4160</v>
      </c>
      <c r="B3629" t="str">
        <f t="shared" si="169"/>
        <v>ZK112.K128.0</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25">
      <c r="A3630" t="s">
        <v>4161</v>
      </c>
      <c r="B3630" t="str">
        <f t="shared" si="169"/>
        <v>ZK112.K129.0</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25">
      <c r="A3631" t="s">
        <v>4162</v>
      </c>
      <c r="B3631" t="str">
        <f t="shared" si="169"/>
        <v>ZK112.K130.0</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25">
      <c r="A3632" t="s">
        <v>4163</v>
      </c>
      <c r="B3632" t="str">
        <f t="shared" si="169"/>
        <v>ZK112.K131.0</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25">
      <c r="A3633" t="s">
        <v>4164</v>
      </c>
      <c r="B3633" t="str">
        <f t="shared" si="169"/>
        <v>ZK112.K132.0</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25">
      <c r="A3634" t="s">
        <v>4165</v>
      </c>
      <c r="B3634" t="str">
        <f t="shared" si="169"/>
        <v>ZK112.K133.0</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25">
      <c r="A3635" t="s">
        <v>4166</v>
      </c>
      <c r="B3635" t="str">
        <f t="shared" si="169"/>
        <v>ZK112.K134.0</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25">
      <c r="A3636" t="s">
        <v>4167</v>
      </c>
      <c r="B3636" t="str">
        <f t="shared" si="169"/>
        <v>ZK112.K135.0</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25">
      <c r="A3637" t="s">
        <v>4168</v>
      </c>
      <c r="B3637" t="str">
        <f t="shared" si="169"/>
        <v>ZK112.K136.0</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25">
      <c r="A3638" t="s">
        <v>4169</v>
      </c>
      <c r="B3638" t="str">
        <f t="shared" si="169"/>
        <v>ZK112.K137.0</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25">
      <c r="A3639" t="s">
        <v>4170</v>
      </c>
      <c r="B3639" t="str">
        <f t="shared" si="169"/>
        <v>ZK112.K138.0</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25">
      <c r="A3640" t="s">
        <v>4171</v>
      </c>
      <c r="B3640" t="str">
        <f t="shared" si="169"/>
        <v>ZK112.K139.0</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25">
      <c r="A3641" t="s">
        <v>4172</v>
      </c>
      <c r="B3641" t="str">
        <f t="shared" si="169"/>
        <v>ZK112.K140.0</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25">
      <c r="A3642" t="s">
        <v>4173</v>
      </c>
      <c r="B3642" t="str">
        <f t="shared" si="169"/>
        <v>ZK112.K141.0</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25">
      <c r="A3643" t="s">
        <v>4174</v>
      </c>
      <c r="B3643" t="str">
        <f t="shared" si="169"/>
        <v>ZK112.K142.0</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25">
      <c r="A3644" t="s">
        <v>4175</v>
      </c>
      <c r="B3644" t="str">
        <f t="shared" si="169"/>
        <v>ZK112.K143.0</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25">
      <c r="A3645" t="s">
        <v>4176</v>
      </c>
      <c r="B3645" t="str">
        <f t="shared" si="169"/>
        <v>ZK112.K144.0</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25">
      <c r="A3646" t="s">
        <v>4177</v>
      </c>
      <c r="B3646" t="str">
        <f t="shared" si="169"/>
        <v>ZK112.K145.0</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25">
      <c r="A3647" t="s">
        <v>4178</v>
      </c>
      <c r="B3647" t="str">
        <f t="shared" si="169"/>
        <v>ZK112.K146.0</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25">
      <c r="A3648" t="s">
        <v>4179</v>
      </c>
      <c r="B3648" t="str">
        <f t="shared" si="169"/>
        <v>ZK112.K147.0</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25">
      <c r="A3649" t="s">
        <v>4180</v>
      </c>
      <c r="B3649" t="str">
        <f t="shared" si="169"/>
        <v>ZK112.K148.0</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25">
      <c r="A3650" t="s">
        <v>4181</v>
      </c>
      <c r="B3650" t="str">
        <f t="shared" si="169"/>
        <v>ZK112.K149.0</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25">
      <c r="A3651" t="s">
        <v>4182</v>
      </c>
      <c r="B3651" t="str">
        <f t="shared" ref="B3651:B3714" si="172">+A3651&amp;"."&amp;$A$1</f>
        <v>ZK112.K150.0</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ZK112.K151.0</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25">
      <c r="A3653" t="s">
        <v>4184</v>
      </c>
      <c r="B3653" t="str">
        <f t="shared" si="172"/>
        <v>ZK112.K152.0</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25">
      <c r="A3654" t="s">
        <v>4185</v>
      </c>
      <c r="B3654" t="str">
        <f t="shared" si="172"/>
        <v>ZK112.K153.0</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25">
      <c r="A3655" t="s">
        <v>4186</v>
      </c>
      <c r="B3655" t="str">
        <f t="shared" si="172"/>
        <v>ZK112.K154.0</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25">
      <c r="A3656" t="s">
        <v>4187</v>
      </c>
      <c r="B3656" t="str">
        <f t="shared" si="172"/>
        <v>ZK112.K155.0</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25">
      <c r="A3657" t="s">
        <v>4188</v>
      </c>
      <c r="B3657" t="str">
        <f t="shared" si="172"/>
        <v>ZK112.K156.0</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25">
      <c r="A3658" t="s">
        <v>4189</v>
      </c>
      <c r="B3658" t="str">
        <f t="shared" si="172"/>
        <v>ZK112.K157.0</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25">
      <c r="A3659" t="s">
        <v>4190</v>
      </c>
      <c r="B3659" t="str">
        <f t="shared" si="172"/>
        <v>ZK112.K158.0</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25">
      <c r="A3660" t="s">
        <v>4191</v>
      </c>
      <c r="B3660" t="str">
        <f t="shared" si="172"/>
        <v>ZK112.K159.0</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25">
      <c r="A3661" t="s">
        <v>4192</v>
      </c>
      <c r="B3661" t="str">
        <f t="shared" si="172"/>
        <v>ZK112.K160.0</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25">
      <c r="A3662" t="s">
        <v>4193</v>
      </c>
      <c r="B3662" t="str">
        <f t="shared" si="172"/>
        <v>ZK112.K161.0</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25">
      <c r="A3663" t="s">
        <v>4194</v>
      </c>
      <c r="B3663" t="str">
        <f t="shared" si="172"/>
        <v>ZK112.K162.0</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25">
      <c r="A3664" t="s">
        <v>4195</v>
      </c>
      <c r="B3664" t="str">
        <f t="shared" si="172"/>
        <v>ZK112.K163.0</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25">
      <c r="A3665" t="s">
        <v>4196</v>
      </c>
      <c r="B3665" t="str">
        <f t="shared" si="172"/>
        <v>ZK112.K164.0</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25">
      <c r="A3666" t="s">
        <v>4197</v>
      </c>
      <c r="B3666" t="str">
        <f t="shared" si="172"/>
        <v>ZK112.K165.0</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25">
      <c r="A3667" t="s">
        <v>4198</v>
      </c>
      <c r="B3667" t="str">
        <f t="shared" si="172"/>
        <v>ZK112.K166.0</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25">
      <c r="A3668" t="s">
        <v>4199</v>
      </c>
      <c r="B3668" t="str">
        <f t="shared" si="172"/>
        <v>ZK112.K167.0</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25">
      <c r="A3669" t="s">
        <v>4200</v>
      </c>
      <c r="B3669" t="str">
        <f t="shared" si="172"/>
        <v>ZK112.K168.0</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25">
      <c r="A3670" t="s">
        <v>4201</v>
      </c>
      <c r="B3670" t="str">
        <f t="shared" si="172"/>
        <v>ZK112.K169.0</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25">
      <c r="A3671" t="s">
        <v>4202</v>
      </c>
      <c r="B3671" t="str">
        <f t="shared" si="172"/>
        <v>ZK112.K170.0</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25">
      <c r="A3672" t="s">
        <v>4203</v>
      </c>
      <c r="B3672" t="str">
        <f t="shared" si="172"/>
        <v>ZK112.K171.0</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25">
      <c r="A3673" t="s">
        <v>4204</v>
      </c>
      <c r="B3673" t="str">
        <f t="shared" si="172"/>
        <v>ZK112.K172.0</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25">
      <c r="A3674" t="s">
        <v>4205</v>
      </c>
      <c r="B3674" t="str">
        <f t="shared" si="172"/>
        <v>ZK112.K173.0</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25">
      <c r="A3675" t="s">
        <v>4206</v>
      </c>
      <c r="B3675" t="str">
        <f t="shared" si="172"/>
        <v>ZK112.K174.0</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25">
      <c r="A3676" t="s">
        <v>4207</v>
      </c>
      <c r="B3676" t="str">
        <f t="shared" si="172"/>
        <v>ZK112.K175.0</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25">
      <c r="A3677" t="s">
        <v>4208</v>
      </c>
      <c r="B3677" t="str">
        <f t="shared" si="172"/>
        <v>ZK112.K176.0</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25">
      <c r="A3678" t="s">
        <v>4209</v>
      </c>
      <c r="B3678" t="str">
        <f t="shared" si="172"/>
        <v>ZK112.K177.0</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25">
      <c r="A3679" t="s">
        <v>4210</v>
      </c>
      <c r="B3679" t="str">
        <f t="shared" si="172"/>
        <v>ZK112.K178.0</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25">
      <c r="A3680" t="s">
        <v>4211</v>
      </c>
      <c r="B3680" t="str">
        <f t="shared" si="172"/>
        <v>ZK112.K179.0</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25">
      <c r="A3681" t="s">
        <v>4212</v>
      </c>
      <c r="B3681" t="str">
        <f t="shared" si="172"/>
        <v>ZK112.K180.0</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25">
      <c r="A3682" t="s">
        <v>4213</v>
      </c>
      <c r="B3682" t="str">
        <f t="shared" si="172"/>
        <v>ZK112.K181.0</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25">
      <c r="A3683" t="s">
        <v>4214</v>
      </c>
      <c r="B3683" t="str">
        <f t="shared" si="172"/>
        <v>ZK112.K182.0</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25">
      <c r="A3684" t="s">
        <v>4215</v>
      </c>
      <c r="B3684" t="str">
        <f t="shared" si="172"/>
        <v>ZK112.K183.0</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25">
      <c r="A3685" t="s">
        <v>4216</v>
      </c>
      <c r="B3685" t="str">
        <f t="shared" si="172"/>
        <v>ZK112.K184.0</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25">
      <c r="A3686" t="s">
        <v>4217</v>
      </c>
      <c r="B3686" t="str">
        <f t="shared" si="172"/>
        <v>ZK112.K185.0</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25">
      <c r="A3687" t="s">
        <v>4218</v>
      </c>
      <c r="B3687" t="str">
        <f t="shared" si="172"/>
        <v>ZK112.K186.0</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25">
      <c r="A3688" t="s">
        <v>4219</v>
      </c>
      <c r="B3688" t="str">
        <f t="shared" si="172"/>
        <v>ZK112.K187.0</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25">
      <c r="A3689" t="s">
        <v>4220</v>
      </c>
      <c r="B3689" t="str">
        <f t="shared" si="172"/>
        <v>ZK112.K188.0</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25">
      <c r="A3690" t="s">
        <v>4221</v>
      </c>
      <c r="B3690" t="str">
        <f t="shared" si="172"/>
        <v>ZK112.K189.0</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25">
      <c r="A3691" t="s">
        <v>4222</v>
      </c>
      <c r="B3691" t="str">
        <f t="shared" si="172"/>
        <v>ZK112.K190.0</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25">
      <c r="A3692" t="s">
        <v>4223</v>
      </c>
      <c r="B3692" t="str">
        <f t="shared" si="172"/>
        <v>ZK112.K191.0</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25">
      <c r="A3693" t="s">
        <v>4224</v>
      </c>
      <c r="B3693" t="str">
        <f t="shared" si="172"/>
        <v>ZK112.K192.0</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25">
      <c r="A3694" t="s">
        <v>4225</v>
      </c>
      <c r="B3694" t="str">
        <f t="shared" si="172"/>
        <v>ZK112.K193.0</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25">
      <c r="A3695" t="s">
        <v>4226</v>
      </c>
      <c r="B3695" t="str">
        <f t="shared" si="172"/>
        <v>ZK112.K194.0</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25">
      <c r="A3696" t="s">
        <v>4227</v>
      </c>
      <c r="B3696" t="str">
        <f t="shared" si="172"/>
        <v>ZK112.K195.0</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25">
      <c r="A3697" t="s">
        <v>4228</v>
      </c>
      <c r="B3697" t="str">
        <f t="shared" si="172"/>
        <v>ZK112.K196.0</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25">
      <c r="A3698" t="s">
        <v>4229</v>
      </c>
      <c r="B3698" t="str">
        <f t="shared" si="172"/>
        <v>ZK112.K197.0</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25">
      <c r="A3699" t="s">
        <v>4230</v>
      </c>
      <c r="B3699" t="str">
        <f t="shared" si="172"/>
        <v>ZK112.K198.0</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25">
      <c r="A3700" t="s">
        <v>4231</v>
      </c>
      <c r="B3700" t="str">
        <f t="shared" si="172"/>
        <v>ZK112.K199.0</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25">
      <c r="A3701" t="s">
        <v>4232</v>
      </c>
      <c r="B3701" t="str">
        <f t="shared" si="172"/>
        <v>ZK112.K200.0</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5.75" thickBot="1" x14ac:dyDescent="0.3">
      <c r="A3702" t="s">
        <v>4233</v>
      </c>
      <c r="B3702" t="str">
        <f t="shared" si="172"/>
        <v>ZK112.K201.0</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25">
      <c r="A3703" t="s">
        <v>4234</v>
      </c>
      <c r="B3703" t="str">
        <f t="shared" si="172"/>
        <v>ZK112.K202.0</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25">
      <c r="A3704" t="s">
        <v>4235</v>
      </c>
      <c r="B3704" t="str">
        <f t="shared" si="172"/>
        <v>ZK112.K203.0</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25">
      <c r="A3705" t="s">
        <v>4236</v>
      </c>
      <c r="B3705" t="str">
        <f t="shared" si="172"/>
        <v>ZK112.K204.0</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25">
      <c r="A3706" t="s">
        <v>4237</v>
      </c>
      <c r="B3706" t="str">
        <f t="shared" si="172"/>
        <v>ZK112.K205.0</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25">
      <c r="A3707" t="s">
        <v>4238</v>
      </c>
      <c r="B3707" t="str">
        <f t="shared" si="172"/>
        <v>ZK112.K206.0</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25">
      <c r="A3708" t="s">
        <v>4239</v>
      </c>
      <c r="B3708" t="str">
        <f t="shared" si="172"/>
        <v>ZK112.K207.0</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25">
      <c r="A3709" t="s">
        <v>4240</v>
      </c>
      <c r="B3709" t="str">
        <f t="shared" si="172"/>
        <v>ZK112.K208.0</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25">
      <c r="A3710" t="s">
        <v>4241</v>
      </c>
      <c r="B3710" t="str">
        <f t="shared" si="172"/>
        <v>ZK112.K209.0</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25">
      <c r="A3711" t="s">
        <v>4242</v>
      </c>
      <c r="B3711" t="str">
        <f t="shared" si="172"/>
        <v>ZK112.K210.0</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25">
      <c r="A3712" t="s">
        <v>4243</v>
      </c>
      <c r="B3712" t="str">
        <f t="shared" si="172"/>
        <v>ZK112.K211.0</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25">
      <c r="A3713" t="s">
        <v>4244</v>
      </c>
      <c r="B3713" t="str">
        <f t="shared" si="172"/>
        <v>ZK112.K212.0</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25">
      <c r="A3714" t="s">
        <v>4245</v>
      </c>
      <c r="B3714" t="str">
        <f t="shared" si="172"/>
        <v>ZK112.K213.0</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25">
      <c r="A3715" t="s">
        <v>4246</v>
      </c>
      <c r="B3715" t="str">
        <f t="shared" ref="B3715:B3778" si="175">+A3715&amp;"."&amp;$A$1</f>
        <v>ZK112.K214.0</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ZK112.K215.0</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25">
      <c r="A3717" t="s">
        <v>4248</v>
      </c>
      <c r="B3717" t="str">
        <f t="shared" si="175"/>
        <v>ZK112.K216.0</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25">
      <c r="A3718" t="s">
        <v>4249</v>
      </c>
      <c r="B3718" t="str">
        <f t="shared" si="175"/>
        <v>ZK112.K217.0</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25">
      <c r="A3719" t="s">
        <v>4250</v>
      </c>
      <c r="B3719" t="str">
        <f t="shared" si="175"/>
        <v>ZK112.K218.0</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25">
      <c r="A3720" t="s">
        <v>4251</v>
      </c>
      <c r="B3720" t="str">
        <f t="shared" si="175"/>
        <v>ZK112.K219.0</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25">
      <c r="A3721" t="s">
        <v>4252</v>
      </c>
      <c r="B3721" t="str">
        <f t="shared" si="175"/>
        <v>ZK112.K220.0</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25">
      <c r="A3722" t="s">
        <v>4253</v>
      </c>
      <c r="B3722" t="str">
        <f t="shared" si="175"/>
        <v>ZK112.K221.0</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25">
      <c r="A3723" t="s">
        <v>4254</v>
      </c>
      <c r="B3723" t="str">
        <f t="shared" si="175"/>
        <v>ZK112.K222.0</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25">
      <c r="A3724" t="s">
        <v>4255</v>
      </c>
      <c r="B3724" t="str">
        <f t="shared" si="175"/>
        <v>ZK112.K223.0</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25">
      <c r="A3725" t="s">
        <v>4256</v>
      </c>
      <c r="B3725" t="str">
        <f t="shared" si="175"/>
        <v>ZK112.K224.0</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25">
      <c r="A3726" t="s">
        <v>4257</v>
      </c>
      <c r="B3726" t="str">
        <f t="shared" si="175"/>
        <v>ZK112.K225.0</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25">
      <c r="A3727" t="s">
        <v>4258</v>
      </c>
      <c r="B3727" t="str">
        <f t="shared" si="175"/>
        <v>ZK112.K226.0</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25">
      <c r="A3728" t="s">
        <v>4259</v>
      </c>
      <c r="B3728" t="str">
        <f t="shared" si="175"/>
        <v>ZK112.K227.0</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25">
      <c r="A3729" t="s">
        <v>4260</v>
      </c>
      <c r="B3729" t="str">
        <f t="shared" si="175"/>
        <v>ZK112.K228.0</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25">
      <c r="A3730" t="s">
        <v>4261</v>
      </c>
      <c r="B3730" t="str">
        <f t="shared" si="175"/>
        <v>ZK112.K229.0</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25">
      <c r="A3731" t="s">
        <v>4262</v>
      </c>
      <c r="B3731" t="str">
        <f t="shared" si="175"/>
        <v>ZK112.K230.0</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25">
      <c r="A3732" t="s">
        <v>4263</v>
      </c>
      <c r="B3732" t="str">
        <f t="shared" si="175"/>
        <v>ZK112.K231.0</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25">
      <c r="A3733" t="s">
        <v>4264</v>
      </c>
      <c r="B3733" t="str">
        <f t="shared" si="175"/>
        <v>ZK112.K232.0</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25">
      <c r="A3734" t="s">
        <v>4265</v>
      </c>
      <c r="B3734" t="str">
        <f t="shared" si="175"/>
        <v>ZK112.K233.0</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25">
      <c r="A3735" t="s">
        <v>4266</v>
      </c>
      <c r="B3735" t="str">
        <f t="shared" si="175"/>
        <v>ZK112.K234.0</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25">
      <c r="A3736" t="s">
        <v>4267</v>
      </c>
      <c r="B3736" t="str">
        <f t="shared" si="175"/>
        <v>ZK112.K235.0</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25">
      <c r="A3737" t="s">
        <v>4268</v>
      </c>
      <c r="B3737" t="str">
        <f t="shared" si="175"/>
        <v>ZK112.K236.0</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25">
      <c r="A3738" t="s">
        <v>4269</v>
      </c>
      <c r="B3738" t="str">
        <f t="shared" si="175"/>
        <v>ZK112.K237.0</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25">
      <c r="A3739" t="s">
        <v>4270</v>
      </c>
      <c r="B3739" t="str">
        <f t="shared" si="175"/>
        <v>ZK112.K238.0</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25">
      <c r="A3740" t="s">
        <v>4271</v>
      </c>
      <c r="B3740" t="str">
        <f t="shared" si="175"/>
        <v>ZK112.K239.0</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25">
      <c r="A3741" t="s">
        <v>4272</v>
      </c>
      <c r="B3741" t="str">
        <f t="shared" si="175"/>
        <v>ZK112.K240.0</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25">
      <c r="A3742" t="s">
        <v>4273</v>
      </c>
      <c r="B3742" t="str">
        <f t="shared" si="175"/>
        <v>ZK112.K241.0</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25">
      <c r="A3743" t="s">
        <v>4274</v>
      </c>
      <c r="B3743" t="str">
        <f t="shared" si="175"/>
        <v>ZK112.K242.0</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25">
      <c r="A3744" t="s">
        <v>4275</v>
      </c>
      <c r="B3744" t="str">
        <f t="shared" si="175"/>
        <v>ZK112.K243.0</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25">
      <c r="A3745" t="s">
        <v>4276</v>
      </c>
      <c r="B3745" t="str">
        <f t="shared" si="175"/>
        <v>ZK112.K244.0</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25">
      <c r="A3746" t="s">
        <v>4277</v>
      </c>
      <c r="B3746" t="str">
        <f t="shared" si="175"/>
        <v>ZK112.K245.0</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25">
      <c r="A3747" t="s">
        <v>4278</v>
      </c>
      <c r="B3747" t="str">
        <f t="shared" si="175"/>
        <v>ZK112.K246.0</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25">
      <c r="A3748" t="s">
        <v>4279</v>
      </c>
      <c r="B3748" t="str">
        <f t="shared" si="175"/>
        <v>ZK112.K247.0</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25">
      <c r="A3749" t="s">
        <v>4280</v>
      </c>
      <c r="B3749" t="str">
        <f t="shared" si="175"/>
        <v>ZK112.K248.0</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25">
      <c r="A3750" t="s">
        <v>4281</v>
      </c>
      <c r="B3750" t="str">
        <f t="shared" si="175"/>
        <v>ZK112.K249.0</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25">
      <c r="A3751" t="s">
        <v>4282</v>
      </c>
      <c r="B3751" t="str">
        <f t="shared" si="175"/>
        <v>ZK112.K250.0</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25">
      <c r="A3752" t="s">
        <v>4283</v>
      </c>
      <c r="B3752" t="str">
        <f t="shared" si="175"/>
        <v>ZK112.K251.0</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25">
      <c r="A3753" t="s">
        <v>4284</v>
      </c>
      <c r="B3753" t="str">
        <f t="shared" si="175"/>
        <v>ZK112.K252.0</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25">
      <c r="A3754" t="s">
        <v>4285</v>
      </c>
      <c r="B3754" t="str">
        <f t="shared" si="175"/>
        <v>ZK112.K253.0</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25">
      <c r="A3755" t="s">
        <v>4286</v>
      </c>
      <c r="B3755" t="str">
        <f t="shared" si="175"/>
        <v>ZK112.K254.0</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25">
      <c r="A3756" t="s">
        <v>4287</v>
      </c>
      <c r="B3756" t="str">
        <f t="shared" si="175"/>
        <v>ZK112.K255.0</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25">
      <c r="A3757" t="s">
        <v>4288</v>
      </c>
      <c r="B3757" t="str">
        <f t="shared" si="175"/>
        <v>ZK112.K256.0</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25">
      <c r="A3758" t="s">
        <v>4289</v>
      </c>
      <c r="B3758" t="str">
        <f t="shared" si="175"/>
        <v>ZK112.K257.0</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25">
      <c r="A3759" t="s">
        <v>4290</v>
      </c>
      <c r="B3759" t="str">
        <f t="shared" si="175"/>
        <v>ZK112.K258.0</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25">
      <c r="A3760" t="s">
        <v>4291</v>
      </c>
      <c r="B3760" t="str">
        <f t="shared" si="175"/>
        <v>ZK112.K259.0</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25">
      <c r="A3761" t="s">
        <v>4292</v>
      </c>
      <c r="B3761" t="str">
        <f t="shared" si="175"/>
        <v>ZK112.K260.0</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25">
      <c r="A3762" t="s">
        <v>4293</v>
      </c>
      <c r="B3762" t="str">
        <f t="shared" si="175"/>
        <v>ZK112.K261.0</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25">
      <c r="A3763" t="s">
        <v>4294</v>
      </c>
      <c r="B3763" t="str">
        <f t="shared" si="175"/>
        <v>ZK112.K262.0</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25">
      <c r="A3764" t="s">
        <v>4295</v>
      </c>
      <c r="B3764" t="str">
        <f t="shared" si="175"/>
        <v>ZK112.K263.0</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25">
      <c r="A3765" t="s">
        <v>4296</v>
      </c>
      <c r="B3765" t="str">
        <f t="shared" si="175"/>
        <v>ZK112.K264.0</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25">
      <c r="A3766" t="s">
        <v>4297</v>
      </c>
      <c r="B3766" t="str">
        <f t="shared" si="175"/>
        <v>ZK112.K265.0</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25">
      <c r="A3767" t="s">
        <v>4298</v>
      </c>
      <c r="B3767" t="str">
        <f t="shared" si="175"/>
        <v>ZK112.K266.0</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25">
      <c r="A3768" t="s">
        <v>4299</v>
      </c>
      <c r="B3768" t="str">
        <f t="shared" si="175"/>
        <v>ZK112.K267.0</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25">
      <c r="A3769" t="s">
        <v>4300</v>
      </c>
      <c r="B3769" t="str">
        <f t="shared" si="175"/>
        <v>ZK112.K268.0</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25">
      <c r="A3770" t="s">
        <v>4301</v>
      </c>
      <c r="B3770" t="str">
        <f t="shared" si="175"/>
        <v>ZK112.K269.0</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25">
      <c r="A3771" t="s">
        <v>4302</v>
      </c>
      <c r="B3771" t="str">
        <f t="shared" si="175"/>
        <v>ZK112.K270.0</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25">
      <c r="A3772" t="s">
        <v>4303</v>
      </c>
      <c r="B3772" t="str">
        <f t="shared" si="175"/>
        <v>ZK112.K271.0</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25">
      <c r="A3773" t="s">
        <v>4304</v>
      </c>
      <c r="B3773" t="str">
        <f t="shared" si="175"/>
        <v>ZK112.K272.0</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25">
      <c r="A3774" t="s">
        <v>4305</v>
      </c>
      <c r="B3774" t="str">
        <f t="shared" si="175"/>
        <v>ZK112.K273.0</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25">
      <c r="A3775" t="s">
        <v>4306</v>
      </c>
      <c r="B3775" t="str">
        <f t="shared" si="175"/>
        <v>ZK112.K274.0</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25">
      <c r="A3776" t="s">
        <v>4307</v>
      </c>
      <c r="B3776" t="str">
        <f t="shared" si="175"/>
        <v>ZK112.K275.0</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25">
      <c r="A3777" t="s">
        <v>4308</v>
      </c>
      <c r="B3777" t="str">
        <f t="shared" si="175"/>
        <v>ZK112.K276.0</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25">
      <c r="A3778" t="s">
        <v>4309</v>
      </c>
      <c r="B3778" t="str">
        <f t="shared" si="175"/>
        <v>ZK112.K277.0</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25">
      <c r="A3779" t="s">
        <v>4310</v>
      </c>
      <c r="B3779" t="str">
        <f t="shared" ref="B3779:B3842" si="178">+A3779&amp;"."&amp;$A$1</f>
        <v>ZK112.K278.0</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ZK112.K279.0</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25">
      <c r="A3781" t="s">
        <v>4312</v>
      </c>
      <c r="B3781" t="str">
        <f t="shared" si="178"/>
        <v>ZK112.K280.0</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25">
      <c r="A3782" t="s">
        <v>4313</v>
      </c>
      <c r="B3782" t="str">
        <f t="shared" si="178"/>
        <v>ZK112.K281.0</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25">
      <c r="A3783" t="s">
        <v>4314</v>
      </c>
      <c r="B3783" t="str">
        <f t="shared" si="178"/>
        <v>ZK112.K282.0</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25">
      <c r="A3784" t="s">
        <v>4315</v>
      </c>
      <c r="B3784" t="str">
        <f t="shared" si="178"/>
        <v>ZK112.K283.0</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25">
      <c r="A3785" t="s">
        <v>4316</v>
      </c>
      <c r="B3785" t="str">
        <f t="shared" si="178"/>
        <v>ZK112.K284.0</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25">
      <c r="A3786" t="s">
        <v>4317</v>
      </c>
      <c r="B3786" t="str">
        <f t="shared" si="178"/>
        <v>ZK112.K285.0</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25">
      <c r="A3787" t="s">
        <v>4318</v>
      </c>
      <c r="B3787" t="str">
        <f t="shared" si="178"/>
        <v>ZK112.K286.0</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25">
      <c r="A3788" t="s">
        <v>4319</v>
      </c>
      <c r="B3788" t="str">
        <f t="shared" si="178"/>
        <v>ZK112.K287.0</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25">
      <c r="A3789" t="s">
        <v>4320</v>
      </c>
      <c r="B3789" t="str">
        <f t="shared" si="178"/>
        <v>ZK112.K288.0</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25">
      <c r="A3790" t="s">
        <v>4321</v>
      </c>
      <c r="B3790" t="str">
        <f t="shared" si="178"/>
        <v>ZK112.K289.0</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25">
      <c r="A3791" t="s">
        <v>4322</v>
      </c>
      <c r="B3791" t="str">
        <f t="shared" si="178"/>
        <v>ZK112.K290.0</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25">
      <c r="A3792" t="s">
        <v>4323</v>
      </c>
      <c r="B3792" t="str">
        <f t="shared" si="178"/>
        <v>ZK112.K291.0</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25">
      <c r="A3793" t="s">
        <v>4324</v>
      </c>
      <c r="B3793" t="str">
        <f t="shared" si="178"/>
        <v>ZK112.K292.0</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25">
      <c r="A3794" t="s">
        <v>4325</v>
      </c>
      <c r="B3794" t="str">
        <f t="shared" si="178"/>
        <v>ZK112.K293.0</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25">
      <c r="A3795" t="s">
        <v>4326</v>
      </c>
      <c r="B3795" t="str">
        <f t="shared" si="178"/>
        <v>ZK112.K294.0</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25">
      <c r="A3796" t="s">
        <v>4327</v>
      </c>
      <c r="B3796" t="str">
        <f t="shared" si="178"/>
        <v>ZK112.K295.0</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25">
      <c r="A3797" t="s">
        <v>4328</v>
      </c>
      <c r="B3797" t="str">
        <f t="shared" si="178"/>
        <v>ZK112.K296.0</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25">
      <c r="A3798" t="s">
        <v>4329</v>
      </c>
      <c r="B3798" t="str">
        <f t="shared" si="178"/>
        <v>ZK112.K297.0</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25">
      <c r="A3799" t="s">
        <v>4330</v>
      </c>
      <c r="B3799" t="str">
        <f t="shared" si="178"/>
        <v>ZK112.K298.0</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25">
      <c r="A3800" t="s">
        <v>4331</v>
      </c>
      <c r="B3800" t="str">
        <f t="shared" si="178"/>
        <v>ZK112.K299.0</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25">
      <c r="A3801" t="s">
        <v>4332</v>
      </c>
      <c r="B3801" t="str">
        <f t="shared" si="178"/>
        <v>ZK112.K300.0</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5.75" thickBot="1" x14ac:dyDescent="0.3">
      <c r="A3802" t="s">
        <v>4333</v>
      </c>
      <c r="B3802" t="str">
        <f t="shared" si="178"/>
        <v>ZK112.K301.0</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25">
      <c r="A3803" t="s">
        <v>4334</v>
      </c>
      <c r="B3803" t="str">
        <f t="shared" si="178"/>
        <v>ZK112.K302.0</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25">
      <c r="A3804" t="s">
        <v>4335</v>
      </c>
      <c r="B3804" t="str">
        <f t="shared" si="178"/>
        <v>ZK112.K303.0</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25">
      <c r="A3805" t="s">
        <v>4336</v>
      </c>
      <c r="B3805" t="str">
        <f t="shared" si="178"/>
        <v>ZK112.K304.0</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25">
      <c r="A3806" t="s">
        <v>4337</v>
      </c>
      <c r="B3806" t="str">
        <f t="shared" si="178"/>
        <v>ZK112.K305.0</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25">
      <c r="A3807" t="s">
        <v>4338</v>
      </c>
      <c r="B3807" t="str">
        <f t="shared" si="178"/>
        <v>ZK112.K306.0</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25">
      <c r="A3808" t="s">
        <v>4339</v>
      </c>
      <c r="B3808" t="str">
        <f t="shared" si="178"/>
        <v>ZK112.K307.0</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25">
      <c r="A3809" t="s">
        <v>4340</v>
      </c>
      <c r="B3809" t="str">
        <f t="shared" si="178"/>
        <v>ZK112.K308.0</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25">
      <c r="A3810" t="s">
        <v>4341</v>
      </c>
      <c r="B3810" t="str">
        <f t="shared" si="178"/>
        <v>ZK112.K309.0</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25">
      <c r="A3811" t="s">
        <v>4342</v>
      </c>
      <c r="B3811" t="str">
        <f t="shared" si="178"/>
        <v>ZK112.K310.0</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25">
      <c r="A3812" t="s">
        <v>4343</v>
      </c>
      <c r="B3812" t="str">
        <f t="shared" si="178"/>
        <v>ZK112.K311.0</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25">
      <c r="A3813" t="s">
        <v>4344</v>
      </c>
      <c r="B3813" t="str">
        <f t="shared" si="178"/>
        <v>ZK112.K312.0</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25">
      <c r="A3814" t="s">
        <v>4345</v>
      </c>
      <c r="B3814" t="str">
        <f t="shared" si="178"/>
        <v>ZK112.K313.0</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25">
      <c r="A3815" t="s">
        <v>4346</v>
      </c>
      <c r="B3815" t="str">
        <f t="shared" si="178"/>
        <v>ZK112.K314.0</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25">
      <c r="A3816" t="s">
        <v>4347</v>
      </c>
      <c r="B3816" t="str">
        <f t="shared" si="178"/>
        <v>ZK112.K315.0</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25">
      <c r="A3817" t="s">
        <v>4348</v>
      </c>
      <c r="B3817" t="str">
        <f t="shared" si="178"/>
        <v>ZK112.K316.0</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25">
      <c r="A3818" t="s">
        <v>4349</v>
      </c>
      <c r="B3818" t="str">
        <f t="shared" si="178"/>
        <v>ZK112.K317.0</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25">
      <c r="A3819" t="s">
        <v>4350</v>
      </c>
      <c r="B3819" t="str">
        <f t="shared" si="178"/>
        <v>ZK112.K318.0</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25">
      <c r="A3820" t="s">
        <v>4351</v>
      </c>
      <c r="B3820" t="str">
        <f t="shared" si="178"/>
        <v>ZK112.K319.0</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25">
      <c r="A3821" t="s">
        <v>4352</v>
      </c>
      <c r="B3821" t="str">
        <f t="shared" si="178"/>
        <v>ZK112.K320.0</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25">
      <c r="A3822" t="s">
        <v>4353</v>
      </c>
      <c r="B3822" t="str">
        <f t="shared" si="178"/>
        <v>ZK112.K321.0</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25">
      <c r="A3823" t="s">
        <v>4354</v>
      </c>
      <c r="B3823" t="str">
        <f t="shared" si="178"/>
        <v>ZK112.K322.0</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25">
      <c r="A3824" t="s">
        <v>4355</v>
      </c>
      <c r="B3824" t="str">
        <f t="shared" si="178"/>
        <v>ZK112.K323.0</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25">
      <c r="A3825" t="s">
        <v>4356</v>
      </c>
      <c r="B3825" t="str">
        <f t="shared" si="178"/>
        <v>ZK112.K324.0</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25">
      <c r="A3826" t="s">
        <v>4357</v>
      </c>
      <c r="B3826" t="str">
        <f t="shared" si="178"/>
        <v>ZK112.K325.0</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25">
      <c r="A3827" t="s">
        <v>4358</v>
      </c>
      <c r="B3827" t="str">
        <f t="shared" si="178"/>
        <v>ZK112.K326.0</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25">
      <c r="A3828" t="s">
        <v>4359</v>
      </c>
      <c r="B3828" t="str">
        <f t="shared" si="178"/>
        <v>ZK112.K327.0</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25">
      <c r="A3829" t="s">
        <v>4360</v>
      </c>
      <c r="B3829" t="str">
        <f t="shared" si="178"/>
        <v>ZK112.K328.0</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25">
      <c r="A3830" t="s">
        <v>4361</v>
      </c>
      <c r="B3830" t="str">
        <f t="shared" si="178"/>
        <v>ZK112.K329.0</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25">
      <c r="A3831" t="s">
        <v>4362</v>
      </c>
      <c r="B3831" t="str">
        <f t="shared" si="178"/>
        <v>ZK112.K330.0</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25">
      <c r="A3832" t="s">
        <v>4363</v>
      </c>
      <c r="B3832" t="str">
        <f t="shared" si="178"/>
        <v>ZK112.K331.0</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25">
      <c r="A3833" t="s">
        <v>4364</v>
      </c>
      <c r="B3833" t="str">
        <f t="shared" si="178"/>
        <v>ZK112.K332.0</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25">
      <c r="A3834" t="s">
        <v>4365</v>
      </c>
      <c r="B3834" t="str">
        <f t="shared" si="178"/>
        <v>ZK112.K333.0</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25">
      <c r="A3835" t="s">
        <v>4366</v>
      </c>
      <c r="B3835" t="str">
        <f t="shared" si="178"/>
        <v>ZK112.K334.0</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25">
      <c r="A3836" t="s">
        <v>4367</v>
      </c>
      <c r="B3836" t="str">
        <f t="shared" si="178"/>
        <v>ZK112.K335.0</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25">
      <c r="A3837" t="s">
        <v>4368</v>
      </c>
      <c r="B3837" t="str">
        <f t="shared" si="178"/>
        <v>ZK112.K336.0</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25">
      <c r="A3838" t="s">
        <v>4369</v>
      </c>
      <c r="B3838" t="str">
        <f t="shared" si="178"/>
        <v>ZK112.K337.0</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25">
      <c r="A3839" t="s">
        <v>4370</v>
      </c>
      <c r="B3839" t="str">
        <f t="shared" si="178"/>
        <v>ZK112.K338.0</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25">
      <c r="A3840" t="s">
        <v>4371</v>
      </c>
      <c r="B3840" t="str">
        <f t="shared" si="178"/>
        <v>ZK112.K339.0</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25">
      <c r="A3841" t="s">
        <v>4372</v>
      </c>
      <c r="B3841" t="str">
        <f t="shared" si="178"/>
        <v>ZK112.K340.0</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25">
      <c r="A3842" t="s">
        <v>4373</v>
      </c>
      <c r="B3842" t="str">
        <f t="shared" si="178"/>
        <v>ZK112.K341.0</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25">
      <c r="A3843" t="s">
        <v>4374</v>
      </c>
      <c r="B3843" t="str">
        <f t="shared" ref="B3843:B3906" si="181">+A3843&amp;"."&amp;$A$1</f>
        <v>ZK112.K342.0</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ZK112.K343.0</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25">
      <c r="A3845" t="s">
        <v>4376</v>
      </c>
      <c r="B3845" t="str">
        <f t="shared" si="181"/>
        <v>ZK112.K344.0</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25">
      <c r="A3846" t="s">
        <v>4377</v>
      </c>
      <c r="B3846" t="str">
        <f t="shared" si="181"/>
        <v>ZK112.K345.0</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25">
      <c r="A3847" t="s">
        <v>4378</v>
      </c>
      <c r="B3847" t="str">
        <f t="shared" si="181"/>
        <v>ZK112.K346.0</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25">
      <c r="A3848" t="s">
        <v>4379</v>
      </c>
      <c r="B3848" t="str">
        <f t="shared" si="181"/>
        <v>ZK112.K347.0</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25">
      <c r="A3849" t="s">
        <v>4380</v>
      </c>
      <c r="B3849" t="str">
        <f t="shared" si="181"/>
        <v>ZK112.K348.0</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25">
      <c r="A3850" t="s">
        <v>4381</v>
      </c>
      <c r="B3850" t="str">
        <f t="shared" si="181"/>
        <v>ZK112.K349.0</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25">
      <c r="A3851" t="s">
        <v>4382</v>
      </c>
      <c r="B3851" t="str">
        <f t="shared" si="181"/>
        <v>ZK112.K350.0</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25">
      <c r="A3852" t="s">
        <v>4383</v>
      </c>
      <c r="B3852" t="str">
        <f t="shared" si="181"/>
        <v>ZK112.K351.0</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25">
      <c r="A3853" t="s">
        <v>4384</v>
      </c>
      <c r="B3853" t="str">
        <f t="shared" si="181"/>
        <v>ZK112.K352.0</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25">
      <c r="A3854" t="s">
        <v>4385</v>
      </c>
      <c r="B3854" t="str">
        <f t="shared" si="181"/>
        <v>ZK112.K353.0</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25">
      <c r="A3855" t="s">
        <v>4386</v>
      </c>
      <c r="B3855" t="str">
        <f t="shared" si="181"/>
        <v>ZK112.K354.0</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25">
      <c r="A3856" t="s">
        <v>4387</v>
      </c>
      <c r="B3856" t="str">
        <f t="shared" si="181"/>
        <v>ZK112.K355.0</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25">
      <c r="A3857" t="s">
        <v>4388</v>
      </c>
      <c r="B3857" t="str">
        <f t="shared" si="181"/>
        <v>ZK112.K356.0</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25">
      <c r="A3858" t="s">
        <v>4389</v>
      </c>
      <c r="B3858" t="str">
        <f t="shared" si="181"/>
        <v>ZK112.K357.0</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25">
      <c r="A3859" t="s">
        <v>4390</v>
      </c>
      <c r="B3859" t="str">
        <f t="shared" si="181"/>
        <v>ZK112.K358.0</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25">
      <c r="A3860" t="s">
        <v>4391</v>
      </c>
      <c r="B3860" t="str">
        <f t="shared" si="181"/>
        <v>ZK112.K359.0</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25">
      <c r="A3861" t="s">
        <v>4392</v>
      </c>
      <c r="B3861" t="str">
        <f t="shared" si="181"/>
        <v>ZK112.K360.0</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25">
      <c r="A3862" t="s">
        <v>4393</v>
      </c>
      <c r="B3862" t="str">
        <f t="shared" si="181"/>
        <v>ZK112.K361.0</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25">
      <c r="A3863" t="s">
        <v>4394</v>
      </c>
      <c r="B3863" t="str">
        <f t="shared" si="181"/>
        <v>ZK112.K362.0</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25">
      <c r="A3864" t="s">
        <v>4395</v>
      </c>
      <c r="B3864" t="str">
        <f t="shared" si="181"/>
        <v>ZK112.K363.0</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25">
      <c r="A3865" t="s">
        <v>4396</v>
      </c>
      <c r="B3865" t="str">
        <f t="shared" si="181"/>
        <v>ZK112.K364.0</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25">
      <c r="A3866" t="s">
        <v>4397</v>
      </c>
      <c r="B3866" t="str">
        <f t="shared" si="181"/>
        <v>ZK112.K365.0</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25">
      <c r="A3867" t="s">
        <v>4398</v>
      </c>
      <c r="B3867" t="str">
        <f t="shared" si="181"/>
        <v>ZK112.K366.0</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25">
      <c r="A3868" t="s">
        <v>4399</v>
      </c>
      <c r="B3868" t="str">
        <f t="shared" si="181"/>
        <v>ZK112.K367.0</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25">
      <c r="A3869" t="s">
        <v>4400</v>
      </c>
      <c r="B3869" t="str">
        <f t="shared" si="181"/>
        <v>ZK112.K368.0</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25">
      <c r="A3870" t="s">
        <v>4401</v>
      </c>
      <c r="B3870" t="str">
        <f t="shared" si="181"/>
        <v>ZK112.K369.0</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25">
      <c r="A3871" t="s">
        <v>4402</v>
      </c>
      <c r="B3871" t="str">
        <f t="shared" si="181"/>
        <v>ZK112.K370.0</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25">
      <c r="A3872" t="s">
        <v>4403</v>
      </c>
      <c r="B3872" t="str">
        <f t="shared" si="181"/>
        <v>ZK112.K371.0</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25">
      <c r="A3873" t="s">
        <v>4404</v>
      </c>
      <c r="B3873" t="str">
        <f t="shared" si="181"/>
        <v>ZK112.K372.0</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25">
      <c r="A3874" t="s">
        <v>4405</v>
      </c>
      <c r="B3874" t="str">
        <f t="shared" si="181"/>
        <v>ZK112.K373.0</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25">
      <c r="A3875" t="s">
        <v>4406</v>
      </c>
      <c r="B3875" t="str">
        <f t="shared" si="181"/>
        <v>ZK112.K374.0</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25">
      <c r="A3876" t="s">
        <v>4407</v>
      </c>
      <c r="B3876" t="str">
        <f t="shared" si="181"/>
        <v>ZK112.K375.0</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25">
      <c r="A3877" t="s">
        <v>4408</v>
      </c>
      <c r="B3877" t="str">
        <f t="shared" si="181"/>
        <v>ZK112.K376.0</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25">
      <c r="A3878" t="s">
        <v>4409</v>
      </c>
      <c r="B3878" t="str">
        <f t="shared" si="181"/>
        <v>ZK112.K377.0</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25">
      <c r="A3879" t="s">
        <v>4410</v>
      </c>
      <c r="B3879" t="str">
        <f t="shared" si="181"/>
        <v>ZK112.K378.0</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25">
      <c r="A3880" t="s">
        <v>4411</v>
      </c>
      <c r="B3880" t="str">
        <f t="shared" si="181"/>
        <v>ZK112.K379.0</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25">
      <c r="A3881" t="s">
        <v>4412</v>
      </c>
      <c r="B3881" t="str">
        <f t="shared" si="181"/>
        <v>ZK112.K380.0</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25">
      <c r="A3882" t="s">
        <v>4413</v>
      </c>
      <c r="B3882" t="str">
        <f t="shared" si="181"/>
        <v>ZK112.K381.0</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25">
      <c r="A3883" t="s">
        <v>4414</v>
      </c>
      <c r="B3883" t="str">
        <f t="shared" si="181"/>
        <v>ZK112.K382.0</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25">
      <c r="A3884" t="s">
        <v>4415</v>
      </c>
      <c r="B3884" t="str">
        <f t="shared" si="181"/>
        <v>ZK112.K383.0</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25">
      <c r="A3885" t="s">
        <v>4416</v>
      </c>
      <c r="B3885" t="str">
        <f t="shared" si="181"/>
        <v>ZK112.K384.0</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25">
      <c r="A3886" t="s">
        <v>4417</v>
      </c>
      <c r="B3886" t="str">
        <f t="shared" si="181"/>
        <v>ZK112.K385.0</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25">
      <c r="A3887" t="s">
        <v>4418</v>
      </c>
      <c r="B3887" t="str">
        <f t="shared" si="181"/>
        <v>ZK112.K386.0</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25">
      <c r="A3888" t="s">
        <v>4419</v>
      </c>
      <c r="B3888" t="str">
        <f t="shared" si="181"/>
        <v>ZK112.K387.0</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25">
      <c r="A3889" t="s">
        <v>4420</v>
      </c>
      <c r="B3889" t="str">
        <f t="shared" si="181"/>
        <v>ZK112.K388.0</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25">
      <c r="A3890" t="s">
        <v>4421</v>
      </c>
      <c r="B3890" t="str">
        <f t="shared" si="181"/>
        <v>ZK112.K389.0</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25">
      <c r="A3891" t="s">
        <v>4422</v>
      </c>
      <c r="B3891" t="str">
        <f t="shared" si="181"/>
        <v>ZK112.K390.0</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25">
      <c r="A3892" t="s">
        <v>4423</v>
      </c>
      <c r="B3892" t="str">
        <f t="shared" si="181"/>
        <v>ZK112.K391.0</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25">
      <c r="A3893" t="s">
        <v>4424</v>
      </c>
      <c r="B3893" t="str">
        <f t="shared" si="181"/>
        <v>ZK112.K392.0</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25">
      <c r="A3894" t="s">
        <v>4425</v>
      </c>
      <c r="B3894" t="str">
        <f t="shared" si="181"/>
        <v>ZK112.K393.0</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25">
      <c r="A3895" t="s">
        <v>4426</v>
      </c>
      <c r="B3895" t="str">
        <f t="shared" si="181"/>
        <v>ZK112.K394.0</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25">
      <c r="A3896" t="s">
        <v>4427</v>
      </c>
      <c r="B3896" t="str">
        <f t="shared" si="181"/>
        <v>ZK112.K395.0</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25">
      <c r="A3897" t="s">
        <v>4428</v>
      </c>
      <c r="B3897" t="str">
        <f t="shared" si="181"/>
        <v>ZK112.K396.0</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25">
      <c r="A3898" t="s">
        <v>4429</v>
      </c>
      <c r="B3898" t="str">
        <f t="shared" si="181"/>
        <v>ZK112.K397.0</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25">
      <c r="A3899" t="s">
        <v>4430</v>
      </c>
      <c r="B3899" t="str">
        <f t="shared" si="181"/>
        <v>ZK112.K398.0</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25">
      <c r="A3900" t="s">
        <v>4431</v>
      </c>
      <c r="B3900" t="str">
        <f t="shared" si="181"/>
        <v>ZK112.K399.0</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25">
      <c r="A3901" t="s">
        <v>4432</v>
      </c>
      <c r="B3901" t="str">
        <f t="shared" si="181"/>
        <v>ZK113.K100.0</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5.75" thickBot="1" x14ac:dyDescent="0.3">
      <c r="A3902" t="s">
        <v>4433</v>
      </c>
      <c r="B3902" t="str">
        <f t="shared" si="181"/>
        <v>ZK113.K101.0</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25">
      <c r="A3903" t="s">
        <v>4434</v>
      </c>
      <c r="B3903" t="str">
        <f t="shared" si="181"/>
        <v>ZK113.K102.0</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25">
      <c r="A3904" t="s">
        <v>4435</v>
      </c>
      <c r="B3904" t="str">
        <f t="shared" si="181"/>
        <v>ZK113.K103.0</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25">
      <c r="A3905" t="s">
        <v>4436</v>
      </c>
      <c r="B3905" t="str">
        <f t="shared" si="181"/>
        <v>ZK113.K104.0</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25">
      <c r="A3906" t="s">
        <v>4437</v>
      </c>
      <c r="B3906" t="str">
        <f t="shared" si="181"/>
        <v>ZK113.K105.0</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25">
      <c r="A3907" t="s">
        <v>4438</v>
      </c>
      <c r="B3907" t="str">
        <f t="shared" ref="B3907:B3970" si="184">+A3907&amp;"."&amp;$A$1</f>
        <v>ZK113.K106.0</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ZK113.K107.0</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25">
      <c r="A3909" t="s">
        <v>4440</v>
      </c>
      <c r="B3909" t="str">
        <f t="shared" si="184"/>
        <v>ZK113.K108.0</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25">
      <c r="A3910" t="s">
        <v>4441</v>
      </c>
      <c r="B3910" t="str">
        <f t="shared" si="184"/>
        <v>ZK113.K109.0</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25">
      <c r="A3911" t="s">
        <v>4442</v>
      </c>
      <c r="B3911" t="str">
        <f t="shared" si="184"/>
        <v>ZK113.K110.0</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25">
      <c r="A3912" t="s">
        <v>4443</v>
      </c>
      <c r="B3912" t="str">
        <f t="shared" si="184"/>
        <v>ZK113.K111.0</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25">
      <c r="A3913" t="s">
        <v>4444</v>
      </c>
      <c r="B3913" t="str">
        <f t="shared" si="184"/>
        <v>ZK113.K112.0</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25">
      <c r="A3914" t="s">
        <v>4445</v>
      </c>
      <c r="B3914" t="str">
        <f t="shared" si="184"/>
        <v>ZK113.K113.0</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25">
      <c r="A3915" t="s">
        <v>4446</v>
      </c>
      <c r="B3915" t="str">
        <f t="shared" si="184"/>
        <v>ZK113.K114.0</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25">
      <c r="A3916" t="s">
        <v>4447</v>
      </c>
      <c r="B3916" t="str">
        <f t="shared" si="184"/>
        <v>ZK113.K115.0</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25">
      <c r="A3917" t="s">
        <v>4448</v>
      </c>
      <c r="B3917" t="str">
        <f t="shared" si="184"/>
        <v>ZK113.K116.0</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25">
      <c r="A3918" t="s">
        <v>4449</v>
      </c>
      <c r="B3918" t="str">
        <f t="shared" si="184"/>
        <v>ZK113.K117.0</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25">
      <c r="A3919" t="s">
        <v>4450</v>
      </c>
      <c r="B3919" t="str">
        <f t="shared" si="184"/>
        <v>ZK113.K118.0</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25">
      <c r="A3920" t="s">
        <v>4451</v>
      </c>
      <c r="B3920" t="str">
        <f t="shared" si="184"/>
        <v>ZK113.K119.0</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25">
      <c r="A3921" t="s">
        <v>4452</v>
      </c>
      <c r="B3921" t="str">
        <f t="shared" si="184"/>
        <v>ZK113.K120.0</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25">
      <c r="A3922" t="s">
        <v>4453</v>
      </c>
      <c r="B3922" t="str">
        <f t="shared" si="184"/>
        <v>ZK113.K121.0</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25">
      <c r="A3923" t="s">
        <v>4454</v>
      </c>
      <c r="B3923" t="str">
        <f t="shared" si="184"/>
        <v>ZK113.K122.0</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25">
      <c r="A3924" t="s">
        <v>4455</v>
      </c>
      <c r="B3924" t="str">
        <f t="shared" si="184"/>
        <v>ZK113.K123.0</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25">
      <c r="A3925" t="s">
        <v>4456</v>
      </c>
      <c r="B3925" t="str">
        <f t="shared" si="184"/>
        <v>ZK113.K124.0</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25">
      <c r="A3926" t="s">
        <v>4457</v>
      </c>
      <c r="B3926" t="str">
        <f t="shared" si="184"/>
        <v>ZK113.K125.0</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25">
      <c r="A3927" t="s">
        <v>4458</v>
      </c>
      <c r="B3927" t="str">
        <f t="shared" si="184"/>
        <v>ZK113.K126.0</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25">
      <c r="A3928" t="s">
        <v>4459</v>
      </c>
      <c r="B3928" t="str">
        <f t="shared" si="184"/>
        <v>ZK113.K127.0</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25">
      <c r="A3929" t="s">
        <v>4460</v>
      </c>
      <c r="B3929" t="str">
        <f t="shared" si="184"/>
        <v>ZK113.K128.0</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25">
      <c r="A3930" t="s">
        <v>4461</v>
      </c>
      <c r="B3930" t="str">
        <f t="shared" si="184"/>
        <v>ZK113.K129.0</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25">
      <c r="A3931" t="s">
        <v>4462</v>
      </c>
      <c r="B3931" t="str">
        <f t="shared" si="184"/>
        <v>ZK113.K130.0</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25">
      <c r="A3932" t="s">
        <v>4463</v>
      </c>
      <c r="B3932" t="str">
        <f t="shared" si="184"/>
        <v>ZK113.K131.0</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25">
      <c r="A3933" t="s">
        <v>4464</v>
      </c>
      <c r="B3933" t="str">
        <f t="shared" si="184"/>
        <v>ZK113.K132.0</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25">
      <c r="A3934" t="s">
        <v>4465</v>
      </c>
      <c r="B3934" t="str">
        <f t="shared" si="184"/>
        <v>ZK113.K133.0</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25">
      <c r="A3935" t="s">
        <v>4466</v>
      </c>
      <c r="B3935" t="str">
        <f t="shared" si="184"/>
        <v>ZK113.K134.0</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25">
      <c r="A3936" t="s">
        <v>4467</v>
      </c>
      <c r="B3936" t="str">
        <f t="shared" si="184"/>
        <v>ZK113.K135.0</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25">
      <c r="A3937" t="s">
        <v>4468</v>
      </c>
      <c r="B3937" t="str">
        <f t="shared" si="184"/>
        <v>ZK113.K136.0</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25">
      <c r="A3938" t="s">
        <v>4469</v>
      </c>
      <c r="B3938" t="str">
        <f t="shared" si="184"/>
        <v>ZK113.K137.0</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25">
      <c r="A3939" t="s">
        <v>4470</v>
      </c>
      <c r="B3939" t="str">
        <f t="shared" si="184"/>
        <v>ZK113.K138.0</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25">
      <c r="A3940" t="s">
        <v>4471</v>
      </c>
      <c r="B3940" t="str">
        <f t="shared" si="184"/>
        <v>ZK113.K139.0</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25">
      <c r="A3941" t="s">
        <v>4472</v>
      </c>
      <c r="B3941" t="str">
        <f t="shared" si="184"/>
        <v>ZK113.K140.0</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25">
      <c r="A3942" t="s">
        <v>4473</v>
      </c>
      <c r="B3942" t="str">
        <f t="shared" si="184"/>
        <v>ZK113.K141.0</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25">
      <c r="A3943" t="s">
        <v>4474</v>
      </c>
      <c r="B3943" t="str">
        <f t="shared" si="184"/>
        <v>ZK113.K142.0</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25">
      <c r="A3944" t="s">
        <v>4475</v>
      </c>
      <c r="B3944" t="str">
        <f t="shared" si="184"/>
        <v>ZK113.K143.0</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25">
      <c r="A3945" t="s">
        <v>4476</v>
      </c>
      <c r="B3945" t="str">
        <f t="shared" si="184"/>
        <v>ZK113.K144.0</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25">
      <c r="A3946" t="s">
        <v>4477</v>
      </c>
      <c r="B3946" t="str">
        <f t="shared" si="184"/>
        <v>ZK113.K145.0</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25">
      <c r="A3947" t="s">
        <v>4478</v>
      </c>
      <c r="B3947" t="str">
        <f t="shared" si="184"/>
        <v>ZK113.K146.0</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25">
      <c r="A3948" t="s">
        <v>4479</v>
      </c>
      <c r="B3948" t="str">
        <f t="shared" si="184"/>
        <v>ZK113.K147.0</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25">
      <c r="A3949" t="s">
        <v>4480</v>
      </c>
      <c r="B3949" t="str">
        <f t="shared" si="184"/>
        <v>ZK113.K148.0</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25">
      <c r="A3950" t="s">
        <v>4481</v>
      </c>
      <c r="B3950" t="str">
        <f t="shared" si="184"/>
        <v>ZK113.K149.0</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25">
      <c r="A3951" t="s">
        <v>4482</v>
      </c>
      <c r="B3951" t="str">
        <f t="shared" si="184"/>
        <v>ZK113.K150.0</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25">
      <c r="A3952" t="s">
        <v>4483</v>
      </c>
      <c r="B3952" t="str">
        <f t="shared" si="184"/>
        <v>ZK113.K151.0</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25">
      <c r="A3953" t="s">
        <v>4484</v>
      </c>
      <c r="B3953" t="str">
        <f t="shared" si="184"/>
        <v>ZK113.K152.0</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25">
      <c r="A3954" t="s">
        <v>4485</v>
      </c>
      <c r="B3954" t="str">
        <f t="shared" si="184"/>
        <v>ZK113.K153.0</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25">
      <c r="A3955" t="s">
        <v>4486</v>
      </c>
      <c r="B3955" t="str">
        <f t="shared" si="184"/>
        <v>ZK113.K154.0</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25">
      <c r="A3956" t="s">
        <v>4487</v>
      </c>
      <c r="B3956" t="str">
        <f t="shared" si="184"/>
        <v>ZK113.K155.0</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25">
      <c r="A3957" t="s">
        <v>4488</v>
      </c>
      <c r="B3957" t="str">
        <f t="shared" si="184"/>
        <v>ZK113.K156.0</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25">
      <c r="A3958" t="s">
        <v>4489</v>
      </c>
      <c r="B3958" t="str">
        <f t="shared" si="184"/>
        <v>ZK113.K157.0</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25">
      <c r="A3959" t="s">
        <v>4490</v>
      </c>
      <c r="B3959" t="str">
        <f t="shared" si="184"/>
        <v>ZK113.K158.0</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25">
      <c r="A3960" t="s">
        <v>4491</v>
      </c>
      <c r="B3960" t="str">
        <f t="shared" si="184"/>
        <v>ZK113.K159.0</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25">
      <c r="A3961" t="s">
        <v>4492</v>
      </c>
      <c r="B3961" t="str">
        <f t="shared" si="184"/>
        <v>ZK113.K160.0</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25">
      <c r="A3962" t="s">
        <v>4493</v>
      </c>
      <c r="B3962" t="str">
        <f t="shared" si="184"/>
        <v>ZK113.K161.0</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25">
      <c r="A3963" t="s">
        <v>4494</v>
      </c>
      <c r="B3963" t="str">
        <f t="shared" si="184"/>
        <v>ZK113.K162.0</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25">
      <c r="A3964" t="s">
        <v>4495</v>
      </c>
      <c r="B3964" t="str">
        <f t="shared" si="184"/>
        <v>ZK113.K163.0</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25">
      <c r="A3965" t="s">
        <v>4496</v>
      </c>
      <c r="B3965" t="str">
        <f t="shared" si="184"/>
        <v>ZK113.K164.0</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25">
      <c r="A3966" t="s">
        <v>4497</v>
      </c>
      <c r="B3966" t="str">
        <f t="shared" si="184"/>
        <v>ZK113.K165.0</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25">
      <c r="A3967" t="s">
        <v>4498</v>
      </c>
      <c r="B3967" t="str">
        <f t="shared" si="184"/>
        <v>ZK113.K166.0</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25">
      <c r="A3968" t="s">
        <v>4499</v>
      </c>
      <c r="B3968" t="str">
        <f t="shared" si="184"/>
        <v>ZK113.K167.0</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25">
      <c r="A3969" t="s">
        <v>4500</v>
      </c>
      <c r="B3969" t="str">
        <f t="shared" si="184"/>
        <v>ZK113.K168.0</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25">
      <c r="A3970" t="s">
        <v>4501</v>
      </c>
      <c r="B3970" t="str">
        <f t="shared" si="184"/>
        <v>ZK113.K169.0</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25">
      <c r="A3971" t="s">
        <v>4502</v>
      </c>
      <c r="B3971" t="str">
        <f t="shared" ref="B3971:B4034" si="187">+A3971&amp;"."&amp;$A$1</f>
        <v>ZK113.K170.0</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ZK113.K171.0</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25">
      <c r="A3973" t="s">
        <v>4504</v>
      </c>
      <c r="B3973" t="str">
        <f t="shared" si="187"/>
        <v>ZK113.K172.0</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25">
      <c r="A3974" t="s">
        <v>4505</v>
      </c>
      <c r="B3974" t="str">
        <f t="shared" si="187"/>
        <v>ZK113.K173.0</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25">
      <c r="A3975" t="s">
        <v>4506</v>
      </c>
      <c r="B3975" t="str">
        <f t="shared" si="187"/>
        <v>ZK113.K174.0</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25">
      <c r="A3976" t="s">
        <v>4507</v>
      </c>
      <c r="B3976" t="str">
        <f t="shared" si="187"/>
        <v>ZK113.K175.0</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25">
      <c r="A3977" t="s">
        <v>4508</v>
      </c>
      <c r="B3977" t="str">
        <f t="shared" si="187"/>
        <v>ZK113.K176.0</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25">
      <c r="A3978" t="s">
        <v>4509</v>
      </c>
      <c r="B3978" t="str">
        <f t="shared" si="187"/>
        <v>ZK113.K177.0</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25">
      <c r="A3979" t="s">
        <v>4510</v>
      </c>
      <c r="B3979" t="str">
        <f t="shared" si="187"/>
        <v>ZK113.K178.0</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25">
      <c r="A3980" t="s">
        <v>4511</v>
      </c>
      <c r="B3980" t="str">
        <f t="shared" si="187"/>
        <v>ZK113.K179.0</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25">
      <c r="A3981" t="s">
        <v>4512</v>
      </c>
      <c r="B3981" t="str">
        <f t="shared" si="187"/>
        <v>ZK113.K180.0</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25">
      <c r="A3982" t="s">
        <v>4513</v>
      </c>
      <c r="B3982" t="str">
        <f t="shared" si="187"/>
        <v>ZK113.K181.0</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25">
      <c r="A3983" t="s">
        <v>4514</v>
      </c>
      <c r="B3983" t="str">
        <f t="shared" si="187"/>
        <v>ZK113.K182.0</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25">
      <c r="A3984" t="s">
        <v>4515</v>
      </c>
      <c r="B3984" t="str">
        <f t="shared" si="187"/>
        <v>ZK113.K183.0</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25">
      <c r="A3985" t="s">
        <v>4516</v>
      </c>
      <c r="B3985" t="str">
        <f t="shared" si="187"/>
        <v>ZK113.K184.0</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25">
      <c r="A3986" t="s">
        <v>4517</v>
      </c>
      <c r="B3986" t="str">
        <f t="shared" si="187"/>
        <v>ZK113.K185.0</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25">
      <c r="A3987" t="s">
        <v>4518</v>
      </c>
      <c r="B3987" t="str">
        <f t="shared" si="187"/>
        <v>ZK113.K186.0</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25">
      <c r="A3988" t="s">
        <v>4519</v>
      </c>
      <c r="B3988" t="str">
        <f t="shared" si="187"/>
        <v>ZK113.K187.0</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25">
      <c r="A3989" t="s">
        <v>4520</v>
      </c>
      <c r="B3989" t="str">
        <f t="shared" si="187"/>
        <v>ZK113.K188.0</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25">
      <c r="A3990" t="s">
        <v>4521</v>
      </c>
      <c r="B3990" t="str">
        <f t="shared" si="187"/>
        <v>ZK113.K189.0</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25">
      <c r="A3991" t="s">
        <v>4522</v>
      </c>
      <c r="B3991" t="str">
        <f t="shared" si="187"/>
        <v>ZK113.K190.0</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25">
      <c r="A3992" t="s">
        <v>4523</v>
      </c>
      <c r="B3992" t="str">
        <f t="shared" si="187"/>
        <v>ZK113.K191.0</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25">
      <c r="A3993" t="s">
        <v>4524</v>
      </c>
      <c r="B3993" t="str">
        <f t="shared" si="187"/>
        <v>ZK113.K192.0</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25">
      <c r="A3994" t="s">
        <v>4525</v>
      </c>
      <c r="B3994" t="str">
        <f t="shared" si="187"/>
        <v>ZK113.K193.0</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25">
      <c r="A3995" t="s">
        <v>4526</v>
      </c>
      <c r="B3995" t="str">
        <f t="shared" si="187"/>
        <v>ZK113.K194.0</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25">
      <c r="A3996" t="s">
        <v>4527</v>
      </c>
      <c r="B3996" t="str">
        <f t="shared" si="187"/>
        <v>ZK113.K195.0</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25">
      <c r="A3997" t="s">
        <v>4528</v>
      </c>
      <c r="B3997" t="str">
        <f t="shared" si="187"/>
        <v>ZK113.K196.0</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25">
      <c r="A3998" t="s">
        <v>4529</v>
      </c>
      <c r="B3998" t="str">
        <f t="shared" si="187"/>
        <v>ZK113.K197.0</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25">
      <c r="A3999" t="s">
        <v>4530</v>
      </c>
      <c r="B3999" t="str">
        <f t="shared" si="187"/>
        <v>ZK113.K198.0</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25">
      <c r="A4000" t="s">
        <v>4531</v>
      </c>
      <c r="B4000" t="str">
        <f t="shared" si="187"/>
        <v>ZK113.K199.0</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25">
      <c r="A4001" t="s">
        <v>4532</v>
      </c>
      <c r="B4001" t="str">
        <f t="shared" si="187"/>
        <v>ZK113.K200.0</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5.75" thickBot="1" x14ac:dyDescent="0.3">
      <c r="A4002" t="s">
        <v>4533</v>
      </c>
      <c r="B4002" t="str">
        <f t="shared" si="187"/>
        <v>ZK113.K201.0</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25">
      <c r="A4003" t="s">
        <v>4534</v>
      </c>
      <c r="B4003" t="str">
        <f t="shared" si="187"/>
        <v>ZK113.K202.0</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25">
      <c r="A4004" t="s">
        <v>4535</v>
      </c>
      <c r="B4004" t="str">
        <f t="shared" si="187"/>
        <v>ZK113.K203.0</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25">
      <c r="A4005" t="s">
        <v>4536</v>
      </c>
      <c r="B4005" t="str">
        <f t="shared" si="187"/>
        <v>ZK113.K204.0</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25">
      <c r="A4006" t="s">
        <v>4537</v>
      </c>
      <c r="B4006" t="str">
        <f t="shared" si="187"/>
        <v>ZK113.K205.0</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25">
      <c r="A4007" t="s">
        <v>4538</v>
      </c>
      <c r="B4007" t="str">
        <f t="shared" si="187"/>
        <v>ZK113.K206.0</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25">
      <c r="A4008" t="s">
        <v>4539</v>
      </c>
      <c r="B4008" t="str">
        <f t="shared" si="187"/>
        <v>ZK113.K207.0</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25">
      <c r="A4009" t="s">
        <v>4540</v>
      </c>
      <c r="B4009" t="str">
        <f t="shared" si="187"/>
        <v>ZK113.K208.0</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25">
      <c r="A4010" t="s">
        <v>4541</v>
      </c>
      <c r="B4010" t="str">
        <f t="shared" si="187"/>
        <v>ZK113.K209.0</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25">
      <c r="A4011" t="s">
        <v>4542</v>
      </c>
      <c r="B4011" t="str">
        <f t="shared" si="187"/>
        <v>ZK113.K210.0</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25">
      <c r="A4012" t="s">
        <v>4543</v>
      </c>
      <c r="B4012" t="str">
        <f t="shared" si="187"/>
        <v>ZK113.K211.0</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25">
      <c r="A4013" t="s">
        <v>4544</v>
      </c>
      <c r="B4013" t="str">
        <f t="shared" si="187"/>
        <v>ZK113.K212.0</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25">
      <c r="A4014" t="s">
        <v>4545</v>
      </c>
      <c r="B4014" t="str">
        <f t="shared" si="187"/>
        <v>ZK113.K213.0</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25">
      <c r="A4015" t="s">
        <v>4546</v>
      </c>
      <c r="B4015" t="str">
        <f t="shared" si="187"/>
        <v>ZK113.K214.0</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25">
      <c r="A4016" t="s">
        <v>4547</v>
      </c>
      <c r="B4016" t="str">
        <f t="shared" si="187"/>
        <v>ZK113.K215.0</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25">
      <c r="A4017" t="s">
        <v>4548</v>
      </c>
      <c r="B4017" t="str">
        <f t="shared" si="187"/>
        <v>ZK113.K216.0</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25">
      <c r="A4018" t="s">
        <v>4549</v>
      </c>
      <c r="B4018" t="str">
        <f t="shared" si="187"/>
        <v>ZK113.K217.0</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25">
      <c r="A4019" t="s">
        <v>4550</v>
      </c>
      <c r="B4019" t="str">
        <f t="shared" si="187"/>
        <v>ZK113.K218.0</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25">
      <c r="A4020" t="s">
        <v>4551</v>
      </c>
      <c r="B4020" t="str">
        <f t="shared" si="187"/>
        <v>ZK113.K219.0</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25">
      <c r="A4021" t="s">
        <v>4552</v>
      </c>
      <c r="B4021" t="str">
        <f t="shared" si="187"/>
        <v>ZK113.K220.0</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25">
      <c r="A4022" t="s">
        <v>4553</v>
      </c>
      <c r="B4022" t="str">
        <f t="shared" si="187"/>
        <v>ZK113.K221.0</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25">
      <c r="A4023" t="s">
        <v>4554</v>
      </c>
      <c r="B4023" t="str">
        <f t="shared" si="187"/>
        <v>ZK113.K222.0</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25">
      <c r="A4024" t="s">
        <v>4555</v>
      </c>
      <c r="B4024" t="str">
        <f t="shared" si="187"/>
        <v>ZK113.K223.0</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25">
      <c r="A4025" t="s">
        <v>4556</v>
      </c>
      <c r="B4025" t="str">
        <f t="shared" si="187"/>
        <v>ZK113.K224.0</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25">
      <c r="A4026" t="s">
        <v>4557</v>
      </c>
      <c r="B4026" t="str">
        <f t="shared" si="187"/>
        <v>ZK113.K225.0</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25">
      <c r="A4027" t="s">
        <v>4558</v>
      </c>
      <c r="B4027" t="str">
        <f t="shared" si="187"/>
        <v>ZK113.K226.0</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25">
      <c r="A4028" t="s">
        <v>4559</v>
      </c>
      <c r="B4028" t="str">
        <f t="shared" si="187"/>
        <v>ZK113.K227.0</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25">
      <c r="A4029" t="s">
        <v>4560</v>
      </c>
      <c r="B4029" t="str">
        <f t="shared" si="187"/>
        <v>ZK113.K228.0</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25">
      <c r="A4030" t="s">
        <v>4561</v>
      </c>
      <c r="B4030" t="str">
        <f t="shared" si="187"/>
        <v>ZK113.K229.0</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25">
      <c r="A4031" t="s">
        <v>4562</v>
      </c>
      <c r="B4031" t="str">
        <f t="shared" si="187"/>
        <v>ZK113.K230.0</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25">
      <c r="A4032" t="s">
        <v>4563</v>
      </c>
      <c r="B4032" t="str">
        <f t="shared" si="187"/>
        <v>ZK113.K231.0</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25">
      <c r="A4033" t="s">
        <v>4564</v>
      </c>
      <c r="B4033" t="str">
        <f t="shared" si="187"/>
        <v>ZK113.K232.0</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25">
      <c r="A4034" t="s">
        <v>4565</v>
      </c>
      <c r="B4034" t="str">
        <f t="shared" si="187"/>
        <v>ZK113.K233.0</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25">
      <c r="A4035" t="s">
        <v>4566</v>
      </c>
      <c r="B4035" t="str">
        <f t="shared" ref="B4035:B4098" si="190">+A4035&amp;"."&amp;$A$1</f>
        <v>ZK113.K234.0</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ZK113.K235.0</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25">
      <c r="A4037" t="s">
        <v>4568</v>
      </c>
      <c r="B4037" t="str">
        <f t="shared" si="190"/>
        <v>ZK113.K236.0</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25">
      <c r="A4038" t="s">
        <v>4569</v>
      </c>
      <c r="B4038" t="str">
        <f t="shared" si="190"/>
        <v>ZK113.K237.0</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25">
      <c r="A4039" t="s">
        <v>4570</v>
      </c>
      <c r="B4039" t="str">
        <f t="shared" si="190"/>
        <v>ZK113.K238.0</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25">
      <c r="A4040" t="s">
        <v>4571</v>
      </c>
      <c r="B4040" t="str">
        <f t="shared" si="190"/>
        <v>ZK113.K239.0</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25">
      <c r="A4041" t="s">
        <v>4572</v>
      </c>
      <c r="B4041" t="str">
        <f t="shared" si="190"/>
        <v>ZK113.K240.0</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25">
      <c r="A4042" t="s">
        <v>4573</v>
      </c>
      <c r="B4042" t="str">
        <f t="shared" si="190"/>
        <v>ZK113.K241.0</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25">
      <c r="A4043" t="s">
        <v>4574</v>
      </c>
      <c r="B4043" t="str">
        <f t="shared" si="190"/>
        <v>ZK113.K242.0</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25">
      <c r="A4044" t="s">
        <v>4575</v>
      </c>
      <c r="B4044" t="str">
        <f t="shared" si="190"/>
        <v>ZK113.K243.0</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25">
      <c r="A4045" t="s">
        <v>4576</v>
      </c>
      <c r="B4045" t="str">
        <f t="shared" si="190"/>
        <v>ZK113.K244.0</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25">
      <c r="A4046" t="s">
        <v>4577</v>
      </c>
      <c r="B4046" t="str">
        <f t="shared" si="190"/>
        <v>ZK113.K245.0</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25">
      <c r="A4047" t="s">
        <v>4578</v>
      </c>
      <c r="B4047" t="str">
        <f t="shared" si="190"/>
        <v>ZK113.K246.0</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25">
      <c r="A4048" t="s">
        <v>4579</v>
      </c>
      <c r="B4048" t="str">
        <f t="shared" si="190"/>
        <v>ZK113.K247.0</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25">
      <c r="A4049" t="s">
        <v>4580</v>
      </c>
      <c r="B4049" t="str">
        <f t="shared" si="190"/>
        <v>ZK113.K248.0</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25">
      <c r="A4050" t="s">
        <v>4581</v>
      </c>
      <c r="B4050" t="str">
        <f t="shared" si="190"/>
        <v>ZK113.K249.0</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25">
      <c r="A4051" t="s">
        <v>4582</v>
      </c>
      <c r="B4051" t="str">
        <f t="shared" si="190"/>
        <v>ZK113.K250.0</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25">
      <c r="A4052" t="s">
        <v>4583</v>
      </c>
      <c r="B4052" t="str">
        <f t="shared" si="190"/>
        <v>ZK113.K251.0</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25">
      <c r="A4053" t="s">
        <v>4584</v>
      </c>
      <c r="B4053" t="str">
        <f t="shared" si="190"/>
        <v>ZK113.K252.0</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25">
      <c r="A4054" t="s">
        <v>4585</v>
      </c>
      <c r="B4054" t="str">
        <f t="shared" si="190"/>
        <v>ZK113.K253.0</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25">
      <c r="A4055" t="s">
        <v>4586</v>
      </c>
      <c r="B4055" t="str">
        <f t="shared" si="190"/>
        <v>ZK113.K254.0</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25">
      <c r="A4056" t="s">
        <v>4587</v>
      </c>
      <c r="B4056" t="str">
        <f t="shared" si="190"/>
        <v>ZK113.K255.0</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25">
      <c r="A4057" t="s">
        <v>4588</v>
      </c>
      <c r="B4057" t="str">
        <f t="shared" si="190"/>
        <v>ZK113.K256.0</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25">
      <c r="A4058" t="s">
        <v>4589</v>
      </c>
      <c r="B4058" t="str">
        <f t="shared" si="190"/>
        <v>ZK113.K257.0</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25">
      <c r="A4059" t="s">
        <v>4590</v>
      </c>
      <c r="B4059" t="str">
        <f t="shared" si="190"/>
        <v>ZK113.K258.0</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25">
      <c r="A4060" t="s">
        <v>4591</v>
      </c>
      <c r="B4060" t="str">
        <f t="shared" si="190"/>
        <v>ZK113.K259.0</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25">
      <c r="A4061" t="s">
        <v>4592</v>
      </c>
      <c r="B4061" t="str">
        <f t="shared" si="190"/>
        <v>ZK113.K260.0</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25">
      <c r="A4062" t="s">
        <v>4593</v>
      </c>
      <c r="B4062" t="str">
        <f t="shared" si="190"/>
        <v>ZK113.K261.0</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25">
      <c r="A4063" t="s">
        <v>4594</v>
      </c>
      <c r="B4063" t="str">
        <f t="shared" si="190"/>
        <v>ZK113.K262.0</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25">
      <c r="A4064" t="s">
        <v>4595</v>
      </c>
      <c r="B4064" t="str">
        <f t="shared" si="190"/>
        <v>ZK113.K263.0</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25">
      <c r="A4065" t="s">
        <v>4596</v>
      </c>
      <c r="B4065" t="str">
        <f t="shared" si="190"/>
        <v>ZK113.K264.0</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25">
      <c r="A4066" t="s">
        <v>4597</v>
      </c>
      <c r="B4066" t="str">
        <f t="shared" si="190"/>
        <v>ZK113.K265.0</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25">
      <c r="A4067" t="s">
        <v>4598</v>
      </c>
      <c r="B4067" t="str">
        <f t="shared" si="190"/>
        <v>ZK113.K266.0</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25">
      <c r="A4068" t="s">
        <v>4599</v>
      </c>
      <c r="B4068" t="str">
        <f t="shared" si="190"/>
        <v>ZK113.K267.0</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25">
      <c r="A4069" t="s">
        <v>4600</v>
      </c>
      <c r="B4069" t="str">
        <f t="shared" si="190"/>
        <v>ZK113.K268.0</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25">
      <c r="A4070" t="s">
        <v>4601</v>
      </c>
      <c r="B4070" t="str">
        <f t="shared" si="190"/>
        <v>ZK113.K269.0</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25">
      <c r="A4071" t="s">
        <v>4602</v>
      </c>
      <c r="B4071" t="str">
        <f t="shared" si="190"/>
        <v>ZK113.K270.0</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25">
      <c r="A4072" t="s">
        <v>4603</v>
      </c>
      <c r="B4072" t="str">
        <f t="shared" si="190"/>
        <v>ZK113.K271.0</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25">
      <c r="A4073" t="s">
        <v>4604</v>
      </c>
      <c r="B4073" t="str">
        <f t="shared" si="190"/>
        <v>ZK113.K272.0</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25">
      <c r="A4074" t="s">
        <v>4605</v>
      </c>
      <c r="B4074" t="str">
        <f t="shared" si="190"/>
        <v>ZK113.K273.0</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25">
      <c r="A4075" t="s">
        <v>4606</v>
      </c>
      <c r="B4075" t="str">
        <f t="shared" si="190"/>
        <v>ZK113.K274.0</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25">
      <c r="A4076" t="s">
        <v>4607</v>
      </c>
      <c r="B4076" t="str">
        <f t="shared" si="190"/>
        <v>ZK113.K275.0</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25">
      <c r="A4077" t="s">
        <v>4608</v>
      </c>
      <c r="B4077" t="str">
        <f t="shared" si="190"/>
        <v>ZK113.K276.0</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25">
      <c r="A4078" t="s">
        <v>4609</v>
      </c>
      <c r="B4078" t="str">
        <f t="shared" si="190"/>
        <v>ZK113.K277.0</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25">
      <c r="A4079" t="s">
        <v>4610</v>
      </c>
      <c r="B4079" t="str">
        <f t="shared" si="190"/>
        <v>ZK113.K278.0</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25">
      <c r="A4080" t="s">
        <v>4611</v>
      </c>
      <c r="B4080" t="str">
        <f t="shared" si="190"/>
        <v>ZK113.K279.0</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25">
      <c r="A4081" t="s">
        <v>4612</v>
      </c>
      <c r="B4081" t="str">
        <f t="shared" si="190"/>
        <v>ZK113.K280.0</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25">
      <c r="A4082" t="s">
        <v>4613</v>
      </c>
      <c r="B4082" t="str">
        <f t="shared" si="190"/>
        <v>ZK113.K281.0</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25">
      <c r="A4083" t="s">
        <v>4614</v>
      </c>
      <c r="B4083" t="str">
        <f t="shared" si="190"/>
        <v>ZK113.K282.0</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25">
      <c r="A4084" t="s">
        <v>4615</v>
      </c>
      <c r="B4084" t="str">
        <f t="shared" si="190"/>
        <v>ZK113.K283.0</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25">
      <c r="A4085" t="s">
        <v>4616</v>
      </c>
      <c r="B4085" t="str">
        <f t="shared" si="190"/>
        <v>ZK113.K284.0</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25">
      <c r="A4086" t="s">
        <v>4617</v>
      </c>
      <c r="B4086" t="str">
        <f t="shared" si="190"/>
        <v>ZK113.K285.0</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25">
      <c r="A4087" t="s">
        <v>4618</v>
      </c>
      <c r="B4087" t="str">
        <f t="shared" si="190"/>
        <v>ZK113.K286.0</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25">
      <c r="A4088" t="s">
        <v>4619</v>
      </c>
      <c r="B4088" t="str">
        <f t="shared" si="190"/>
        <v>ZK113.K287.0</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25">
      <c r="A4089" t="s">
        <v>4620</v>
      </c>
      <c r="B4089" t="str">
        <f t="shared" si="190"/>
        <v>ZK113.K288.0</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25">
      <c r="A4090" t="s">
        <v>4621</v>
      </c>
      <c r="B4090" t="str">
        <f t="shared" si="190"/>
        <v>ZK113.K289.0</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25">
      <c r="A4091" t="s">
        <v>4622</v>
      </c>
      <c r="B4091" t="str">
        <f t="shared" si="190"/>
        <v>ZK113.K290.0</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25">
      <c r="A4092" t="s">
        <v>4623</v>
      </c>
      <c r="B4092" t="str">
        <f t="shared" si="190"/>
        <v>ZK113.K291.0</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25">
      <c r="A4093" t="s">
        <v>4624</v>
      </c>
      <c r="B4093" t="str">
        <f t="shared" si="190"/>
        <v>ZK113.K292.0</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25">
      <c r="A4094" t="s">
        <v>4625</v>
      </c>
      <c r="B4094" t="str">
        <f t="shared" si="190"/>
        <v>ZK113.K293.0</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25">
      <c r="A4095" t="s">
        <v>4626</v>
      </c>
      <c r="B4095" t="str">
        <f t="shared" si="190"/>
        <v>ZK113.K294.0</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25">
      <c r="A4096" t="s">
        <v>4627</v>
      </c>
      <c r="B4096" t="str">
        <f t="shared" si="190"/>
        <v>ZK113.K295.0</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25">
      <c r="A4097" t="s">
        <v>4628</v>
      </c>
      <c r="B4097" t="str">
        <f t="shared" si="190"/>
        <v>ZK113.K296.0</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25">
      <c r="A4098" t="s">
        <v>4629</v>
      </c>
      <c r="B4098" t="str">
        <f t="shared" si="190"/>
        <v>ZK113.K297.0</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25">
      <c r="A4099" t="s">
        <v>4630</v>
      </c>
      <c r="B4099" t="str">
        <f t="shared" ref="B4099:B4162" si="193">+A4099&amp;"."&amp;$A$1</f>
        <v>ZK113.K298.0</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ZK113.K299.0</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25">
      <c r="A4101" t="s">
        <v>4632</v>
      </c>
      <c r="B4101" t="str">
        <f t="shared" si="193"/>
        <v>ZK113.K300.0</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5.75" thickBot="1" x14ac:dyDescent="0.3">
      <c r="A4102" t="s">
        <v>4633</v>
      </c>
      <c r="B4102" t="str">
        <f t="shared" si="193"/>
        <v>ZK113.K301.0</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25">
      <c r="A4103" t="s">
        <v>4634</v>
      </c>
      <c r="B4103" t="str">
        <f t="shared" si="193"/>
        <v>ZK113.K302.0</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25">
      <c r="A4104" t="s">
        <v>4635</v>
      </c>
      <c r="B4104" t="str">
        <f t="shared" si="193"/>
        <v>ZK113.K303.0</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25">
      <c r="A4105" t="s">
        <v>4636</v>
      </c>
      <c r="B4105" t="str">
        <f t="shared" si="193"/>
        <v>ZK113.K304.0</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25">
      <c r="A4106" t="s">
        <v>4637</v>
      </c>
      <c r="B4106" t="str">
        <f t="shared" si="193"/>
        <v>ZK113.K305.0</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25">
      <c r="A4107" t="s">
        <v>4638</v>
      </c>
      <c r="B4107" t="str">
        <f t="shared" si="193"/>
        <v>ZK113.K306.0</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25">
      <c r="A4108" t="s">
        <v>4639</v>
      </c>
      <c r="B4108" t="str">
        <f t="shared" si="193"/>
        <v>ZK113.K307.0</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25">
      <c r="A4109" t="s">
        <v>4640</v>
      </c>
      <c r="B4109" t="str">
        <f t="shared" si="193"/>
        <v>ZK113.K308.0</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25">
      <c r="A4110" t="s">
        <v>4641</v>
      </c>
      <c r="B4110" t="str">
        <f t="shared" si="193"/>
        <v>ZK113.K309.0</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25">
      <c r="A4111" t="s">
        <v>4642</v>
      </c>
      <c r="B4111" t="str">
        <f t="shared" si="193"/>
        <v>ZK113.K310.0</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25">
      <c r="A4112" t="s">
        <v>4643</v>
      </c>
      <c r="B4112" t="str">
        <f t="shared" si="193"/>
        <v>ZK113.K311.0</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25">
      <c r="A4113" t="s">
        <v>4644</v>
      </c>
      <c r="B4113" t="str">
        <f t="shared" si="193"/>
        <v>ZK113.K312.0</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25">
      <c r="A4114" t="s">
        <v>4645</v>
      </c>
      <c r="B4114" t="str">
        <f t="shared" si="193"/>
        <v>ZK113.K313.0</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25">
      <c r="A4115" t="s">
        <v>4646</v>
      </c>
      <c r="B4115" t="str">
        <f t="shared" si="193"/>
        <v>ZK113.K314.0</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25">
      <c r="A4116" t="s">
        <v>4647</v>
      </c>
      <c r="B4116" t="str">
        <f t="shared" si="193"/>
        <v>ZK113.K315.0</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25">
      <c r="A4117" t="s">
        <v>4648</v>
      </c>
      <c r="B4117" t="str">
        <f t="shared" si="193"/>
        <v>ZK113.K316.0</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25">
      <c r="A4118" t="s">
        <v>4649</v>
      </c>
      <c r="B4118" t="str">
        <f t="shared" si="193"/>
        <v>ZK113.K317.0</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25">
      <c r="A4119" t="s">
        <v>4650</v>
      </c>
      <c r="B4119" t="str">
        <f t="shared" si="193"/>
        <v>ZK113.K318.0</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25">
      <c r="A4120" t="s">
        <v>4651</v>
      </c>
      <c r="B4120" t="str">
        <f t="shared" si="193"/>
        <v>ZK113.K319.0</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25">
      <c r="A4121" t="s">
        <v>4652</v>
      </c>
      <c r="B4121" t="str">
        <f t="shared" si="193"/>
        <v>ZK113.K320.0</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25">
      <c r="A4122" t="s">
        <v>4653</v>
      </c>
      <c r="B4122" t="str">
        <f t="shared" si="193"/>
        <v>ZK113.K321.0</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25">
      <c r="A4123" t="s">
        <v>4654</v>
      </c>
      <c r="B4123" t="str">
        <f t="shared" si="193"/>
        <v>ZK113.K322.0</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25">
      <c r="A4124" t="s">
        <v>4655</v>
      </c>
      <c r="B4124" t="str">
        <f t="shared" si="193"/>
        <v>ZK113.K323.0</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25">
      <c r="A4125" t="s">
        <v>4656</v>
      </c>
      <c r="B4125" t="str">
        <f t="shared" si="193"/>
        <v>ZK113.K324.0</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25">
      <c r="A4126" t="s">
        <v>4657</v>
      </c>
      <c r="B4126" t="str">
        <f t="shared" si="193"/>
        <v>ZK113.K325.0</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25">
      <c r="A4127" t="s">
        <v>4658</v>
      </c>
      <c r="B4127" t="str">
        <f t="shared" si="193"/>
        <v>ZK113.K326.0</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25">
      <c r="A4128" t="s">
        <v>4659</v>
      </c>
      <c r="B4128" t="str">
        <f t="shared" si="193"/>
        <v>ZK113.K327.0</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25">
      <c r="A4129" t="s">
        <v>4660</v>
      </c>
      <c r="B4129" t="str">
        <f t="shared" si="193"/>
        <v>ZK113.K328.0</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25">
      <c r="A4130" t="s">
        <v>4661</v>
      </c>
      <c r="B4130" t="str">
        <f t="shared" si="193"/>
        <v>ZK113.K329.0</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25">
      <c r="A4131" t="s">
        <v>4662</v>
      </c>
      <c r="B4131" t="str">
        <f t="shared" si="193"/>
        <v>ZK113.K330.0</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25">
      <c r="A4132" t="s">
        <v>4663</v>
      </c>
      <c r="B4132" t="str">
        <f t="shared" si="193"/>
        <v>ZK113.K331.0</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25">
      <c r="A4133" t="s">
        <v>4664</v>
      </c>
      <c r="B4133" t="str">
        <f t="shared" si="193"/>
        <v>ZK113.K332.0</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25">
      <c r="A4134" t="s">
        <v>4665</v>
      </c>
      <c r="B4134" t="str">
        <f t="shared" si="193"/>
        <v>ZK113.K333.0</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25">
      <c r="A4135" t="s">
        <v>4666</v>
      </c>
      <c r="B4135" t="str">
        <f t="shared" si="193"/>
        <v>ZK113.K334.0</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25">
      <c r="A4136" t="s">
        <v>4667</v>
      </c>
      <c r="B4136" t="str">
        <f t="shared" si="193"/>
        <v>ZK113.K335.0</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25">
      <c r="A4137" t="s">
        <v>4668</v>
      </c>
      <c r="B4137" t="str">
        <f t="shared" si="193"/>
        <v>ZK113.K336.0</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25">
      <c r="A4138" t="s">
        <v>4669</v>
      </c>
      <c r="B4138" t="str">
        <f t="shared" si="193"/>
        <v>ZK113.K337.0</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25">
      <c r="A4139" t="s">
        <v>4670</v>
      </c>
      <c r="B4139" t="str">
        <f t="shared" si="193"/>
        <v>ZK113.K338.0</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25">
      <c r="A4140" t="s">
        <v>4671</v>
      </c>
      <c r="B4140" t="str">
        <f t="shared" si="193"/>
        <v>ZK113.K339.0</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25">
      <c r="A4141" t="s">
        <v>4672</v>
      </c>
      <c r="B4141" t="str">
        <f t="shared" si="193"/>
        <v>ZK113.K340.0</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25">
      <c r="A4142" t="s">
        <v>4673</v>
      </c>
      <c r="B4142" t="str">
        <f t="shared" si="193"/>
        <v>ZK113.K341.0</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25">
      <c r="A4143" t="s">
        <v>4674</v>
      </c>
      <c r="B4143" t="str">
        <f t="shared" si="193"/>
        <v>ZK113.K342.0</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25">
      <c r="A4144" t="s">
        <v>4675</v>
      </c>
      <c r="B4144" t="str">
        <f t="shared" si="193"/>
        <v>ZK113.K343.0</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25">
      <c r="A4145" t="s">
        <v>4676</v>
      </c>
      <c r="B4145" t="str">
        <f t="shared" si="193"/>
        <v>ZK113.K344.0</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25">
      <c r="A4146" t="s">
        <v>4677</v>
      </c>
      <c r="B4146" t="str">
        <f t="shared" si="193"/>
        <v>ZK113.K345.0</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25">
      <c r="A4147" t="s">
        <v>4678</v>
      </c>
      <c r="B4147" t="str">
        <f t="shared" si="193"/>
        <v>ZK113.K346.0</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25">
      <c r="A4148" t="s">
        <v>4679</v>
      </c>
      <c r="B4148" t="str">
        <f t="shared" si="193"/>
        <v>ZK113.K347.0</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25">
      <c r="A4149" t="s">
        <v>4680</v>
      </c>
      <c r="B4149" t="str">
        <f t="shared" si="193"/>
        <v>ZK113.K348.0</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25">
      <c r="A4150" t="s">
        <v>4681</v>
      </c>
      <c r="B4150" t="str">
        <f t="shared" si="193"/>
        <v>ZK113.K349.0</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25">
      <c r="A4151" t="s">
        <v>4682</v>
      </c>
      <c r="B4151" t="str">
        <f t="shared" si="193"/>
        <v>ZK113.K350.0</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25">
      <c r="A4152" t="s">
        <v>4683</v>
      </c>
      <c r="B4152" t="str">
        <f t="shared" si="193"/>
        <v>ZK113.K351.0</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25">
      <c r="A4153" t="s">
        <v>4684</v>
      </c>
      <c r="B4153" t="str">
        <f t="shared" si="193"/>
        <v>ZK113.K352.0</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25">
      <c r="A4154" t="s">
        <v>4685</v>
      </c>
      <c r="B4154" t="str">
        <f t="shared" si="193"/>
        <v>ZK113.K353.0</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25">
      <c r="A4155" t="s">
        <v>4686</v>
      </c>
      <c r="B4155" t="str">
        <f t="shared" si="193"/>
        <v>ZK113.K354.0</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25">
      <c r="A4156" t="s">
        <v>4687</v>
      </c>
      <c r="B4156" t="str">
        <f t="shared" si="193"/>
        <v>ZK113.K355.0</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25">
      <c r="A4157" t="s">
        <v>4688</v>
      </c>
      <c r="B4157" t="str">
        <f t="shared" si="193"/>
        <v>ZK113.K356.0</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25">
      <c r="A4158" t="s">
        <v>4689</v>
      </c>
      <c r="B4158" t="str">
        <f t="shared" si="193"/>
        <v>ZK113.K357.0</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25">
      <c r="A4159" t="s">
        <v>4690</v>
      </c>
      <c r="B4159" t="str">
        <f t="shared" si="193"/>
        <v>ZK113.K358.0</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25">
      <c r="A4160" t="s">
        <v>4691</v>
      </c>
      <c r="B4160" t="str">
        <f t="shared" si="193"/>
        <v>ZK113.K359.0</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25">
      <c r="A4161" t="s">
        <v>4692</v>
      </c>
      <c r="B4161" t="str">
        <f t="shared" si="193"/>
        <v>ZK113.K360.0</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25">
      <c r="A4162" t="s">
        <v>4693</v>
      </c>
      <c r="B4162" t="str">
        <f t="shared" si="193"/>
        <v>ZK113.K361.0</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25">
      <c r="A4163" t="s">
        <v>4694</v>
      </c>
      <c r="B4163" t="str">
        <f t="shared" ref="B4163:B4226" si="196">+A4163&amp;"."&amp;$A$1</f>
        <v>ZK113.K362.0</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ZK113.K363.0</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25">
      <c r="A4165" t="s">
        <v>4696</v>
      </c>
      <c r="B4165" t="str">
        <f t="shared" si="196"/>
        <v>ZK113.K364.0</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25">
      <c r="A4166" t="s">
        <v>4697</v>
      </c>
      <c r="B4166" t="str">
        <f t="shared" si="196"/>
        <v>ZK113.K365.0</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25">
      <c r="A4167" t="s">
        <v>4698</v>
      </c>
      <c r="B4167" t="str">
        <f t="shared" si="196"/>
        <v>ZK113.K366.0</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25">
      <c r="A4168" t="s">
        <v>4699</v>
      </c>
      <c r="B4168" t="str">
        <f t="shared" si="196"/>
        <v>ZK113.K367.0</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25">
      <c r="A4169" t="s">
        <v>4700</v>
      </c>
      <c r="B4169" t="str">
        <f t="shared" si="196"/>
        <v>ZK113.K368.0</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25">
      <c r="A4170" t="s">
        <v>4701</v>
      </c>
      <c r="B4170" t="str">
        <f t="shared" si="196"/>
        <v>ZK113.K369.0</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25">
      <c r="A4171" t="s">
        <v>4702</v>
      </c>
      <c r="B4171" t="str">
        <f t="shared" si="196"/>
        <v>ZK113.K370.0</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25">
      <c r="A4172" t="s">
        <v>4703</v>
      </c>
      <c r="B4172" t="str">
        <f t="shared" si="196"/>
        <v>ZK113.K371.0</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25">
      <c r="A4173" t="s">
        <v>4704</v>
      </c>
      <c r="B4173" t="str">
        <f t="shared" si="196"/>
        <v>ZK113.K372.0</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25">
      <c r="A4174" t="s">
        <v>4705</v>
      </c>
      <c r="B4174" t="str">
        <f t="shared" si="196"/>
        <v>ZK113.K373.0</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25">
      <c r="A4175" t="s">
        <v>4706</v>
      </c>
      <c r="B4175" t="str">
        <f t="shared" si="196"/>
        <v>ZK113.K374.0</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25">
      <c r="A4176" t="s">
        <v>4707</v>
      </c>
      <c r="B4176" t="str">
        <f t="shared" si="196"/>
        <v>ZK113.K375.0</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25">
      <c r="A4177" t="s">
        <v>4708</v>
      </c>
      <c r="B4177" t="str">
        <f t="shared" si="196"/>
        <v>ZK113.K376.0</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25">
      <c r="A4178" t="s">
        <v>4709</v>
      </c>
      <c r="B4178" t="str">
        <f t="shared" si="196"/>
        <v>ZK113.K377.0</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25">
      <c r="A4179" t="s">
        <v>4710</v>
      </c>
      <c r="B4179" t="str">
        <f t="shared" si="196"/>
        <v>ZK113.K378.0</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25">
      <c r="A4180" t="s">
        <v>4711</v>
      </c>
      <c r="B4180" t="str">
        <f t="shared" si="196"/>
        <v>ZK113.K379.0</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25">
      <c r="A4181" t="s">
        <v>4712</v>
      </c>
      <c r="B4181" t="str">
        <f t="shared" si="196"/>
        <v>ZK113.K380.0</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25">
      <c r="A4182" t="s">
        <v>4713</v>
      </c>
      <c r="B4182" t="str">
        <f t="shared" si="196"/>
        <v>ZK113.K381.0</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25">
      <c r="A4183" t="s">
        <v>4714</v>
      </c>
      <c r="B4183" t="str">
        <f t="shared" si="196"/>
        <v>ZK113.K382.0</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25">
      <c r="A4184" t="s">
        <v>4715</v>
      </c>
      <c r="B4184" t="str">
        <f t="shared" si="196"/>
        <v>ZK113.K383.0</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25">
      <c r="A4185" t="s">
        <v>4716</v>
      </c>
      <c r="B4185" t="str">
        <f t="shared" si="196"/>
        <v>ZK113.K384.0</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25">
      <c r="A4186" t="s">
        <v>4717</v>
      </c>
      <c r="B4186" t="str">
        <f t="shared" si="196"/>
        <v>ZK113.K385.0</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25">
      <c r="A4187" t="s">
        <v>4718</v>
      </c>
      <c r="B4187" t="str">
        <f t="shared" si="196"/>
        <v>ZK113.K386.0</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25">
      <c r="A4188" t="s">
        <v>4719</v>
      </c>
      <c r="B4188" t="str">
        <f t="shared" si="196"/>
        <v>ZK113.K387.0</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25">
      <c r="A4189" t="s">
        <v>4720</v>
      </c>
      <c r="B4189" t="str">
        <f t="shared" si="196"/>
        <v>ZK113.K388.0</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25">
      <c r="A4190" t="s">
        <v>4721</v>
      </c>
      <c r="B4190" t="str">
        <f t="shared" si="196"/>
        <v>ZK113.K389.0</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25">
      <c r="A4191" t="s">
        <v>4722</v>
      </c>
      <c r="B4191" t="str">
        <f t="shared" si="196"/>
        <v>ZK113.K390.0</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25">
      <c r="A4192" t="s">
        <v>4723</v>
      </c>
      <c r="B4192" t="str">
        <f t="shared" si="196"/>
        <v>ZK113.K391.0</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25">
      <c r="A4193" t="s">
        <v>4724</v>
      </c>
      <c r="B4193" t="str">
        <f t="shared" si="196"/>
        <v>ZK113.K392.0</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25">
      <c r="A4194" t="s">
        <v>4725</v>
      </c>
      <c r="B4194" t="str">
        <f t="shared" si="196"/>
        <v>ZK113.K393.0</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25">
      <c r="A4195" t="s">
        <v>4726</v>
      </c>
      <c r="B4195" t="str">
        <f t="shared" si="196"/>
        <v>ZK113.K394.0</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25">
      <c r="A4196" t="s">
        <v>4727</v>
      </c>
      <c r="B4196" t="str">
        <f t="shared" si="196"/>
        <v>ZK113.K395.0</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25">
      <c r="A4197" t="s">
        <v>4728</v>
      </c>
      <c r="B4197" t="str">
        <f t="shared" si="196"/>
        <v>ZK113.K396.0</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25">
      <c r="A4198" t="s">
        <v>4729</v>
      </c>
      <c r="B4198" t="str">
        <f t="shared" si="196"/>
        <v>ZK113.K397.0</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25">
      <c r="A4199" t="s">
        <v>4730</v>
      </c>
      <c r="B4199" t="str">
        <f t="shared" si="196"/>
        <v>ZK113.K398.0</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25">
      <c r="A4200" t="s">
        <v>4731</v>
      </c>
      <c r="B4200" t="str">
        <f t="shared" si="196"/>
        <v>ZK113.K399.0</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25">
      <c r="A4201" t="s">
        <v>4732</v>
      </c>
      <c r="B4201" t="str">
        <f t="shared" si="196"/>
        <v>ZK114.K100.0</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5.75" thickBot="1" x14ac:dyDescent="0.3">
      <c r="A4202" t="s">
        <v>4733</v>
      </c>
      <c r="B4202" t="str">
        <f t="shared" si="196"/>
        <v>ZK114.K101.0</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25">
      <c r="A4203" t="s">
        <v>4734</v>
      </c>
      <c r="B4203" t="str">
        <f t="shared" si="196"/>
        <v>ZK114.K102.0</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25">
      <c r="A4204" t="s">
        <v>4735</v>
      </c>
      <c r="B4204" t="str">
        <f t="shared" si="196"/>
        <v>ZK114.K103.0</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25">
      <c r="A4205" t="s">
        <v>4736</v>
      </c>
      <c r="B4205" t="str">
        <f t="shared" si="196"/>
        <v>ZK114.K104.0</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25">
      <c r="A4206" t="s">
        <v>4737</v>
      </c>
      <c r="B4206" t="str">
        <f t="shared" si="196"/>
        <v>ZK114.K105.0</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25">
      <c r="A4207" t="s">
        <v>4738</v>
      </c>
      <c r="B4207" t="str">
        <f t="shared" si="196"/>
        <v>ZK114.K106.0</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25">
      <c r="A4208" t="s">
        <v>4739</v>
      </c>
      <c r="B4208" t="str">
        <f t="shared" si="196"/>
        <v>ZK114.K107.0</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25">
      <c r="A4209" t="s">
        <v>4740</v>
      </c>
      <c r="B4209" t="str">
        <f t="shared" si="196"/>
        <v>ZK114.K108.0</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25">
      <c r="A4210" t="s">
        <v>4741</v>
      </c>
      <c r="B4210" t="str">
        <f t="shared" si="196"/>
        <v>ZK114.K109.0</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25">
      <c r="A4211" t="s">
        <v>4742</v>
      </c>
      <c r="B4211" t="str">
        <f t="shared" si="196"/>
        <v>ZK114.K110.0</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25">
      <c r="A4212" t="s">
        <v>4743</v>
      </c>
      <c r="B4212" t="str">
        <f t="shared" si="196"/>
        <v>ZK114.K111.0</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25">
      <c r="A4213" t="s">
        <v>4744</v>
      </c>
      <c r="B4213" t="str">
        <f t="shared" si="196"/>
        <v>ZK114.K112.0</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25">
      <c r="A4214" t="s">
        <v>4745</v>
      </c>
      <c r="B4214" t="str">
        <f t="shared" si="196"/>
        <v>ZK114.K113.0</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25">
      <c r="A4215" t="s">
        <v>4746</v>
      </c>
      <c r="B4215" t="str">
        <f t="shared" si="196"/>
        <v>ZK114.K114.0</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25">
      <c r="A4216" t="s">
        <v>4747</v>
      </c>
      <c r="B4216" t="str">
        <f t="shared" si="196"/>
        <v>ZK114.K115.0</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25">
      <c r="A4217" t="s">
        <v>4748</v>
      </c>
      <c r="B4217" t="str">
        <f t="shared" si="196"/>
        <v>ZK114.K116.0</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25">
      <c r="A4218" t="s">
        <v>4749</v>
      </c>
      <c r="B4218" t="str">
        <f t="shared" si="196"/>
        <v>ZK114.K117.0</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25">
      <c r="A4219" t="s">
        <v>4750</v>
      </c>
      <c r="B4219" t="str">
        <f t="shared" si="196"/>
        <v>ZK114.K118.0</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25">
      <c r="A4220" t="s">
        <v>4751</v>
      </c>
      <c r="B4220" t="str">
        <f t="shared" si="196"/>
        <v>ZK114.K119.0</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25">
      <c r="A4221" t="s">
        <v>4752</v>
      </c>
      <c r="B4221" t="str">
        <f t="shared" si="196"/>
        <v>ZK114.K120.0</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25">
      <c r="A4222" t="s">
        <v>4753</v>
      </c>
      <c r="B4222" t="str">
        <f t="shared" si="196"/>
        <v>ZK114.K121.0</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25">
      <c r="A4223" t="s">
        <v>4754</v>
      </c>
      <c r="B4223" t="str">
        <f t="shared" si="196"/>
        <v>ZK114.K122.0</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25">
      <c r="A4224" t="s">
        <v>4755</v>
      </c>
      <c r="B4224" t="str">
        <f t="shared" si="196"/>
        <v>ZK114.K123.0</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25">
      <c r="A4225" t="s">
        <v>4756</v>
      </c>
      <c r="B4225" t="str">
        <f t="shared" si="196"/>
        <v>ZK114.K124.0</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25">
      <c r="A4226" t="s">
        <v>4757</v>
      </c>
      <c r="B4226" t="str">
        <f t="shared" si="196"/>
        <v>ZK114.K125.0</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25">
      <c r="A4227" t="s">
        <v>4758</v>
      </c>
      <c r="B4227" t="str">
        <f t="shared" ref="B4227:B4290" si="199">+A4227&amp;"."&amp;$A$1</f>
        <v>ZK114.K126.0</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ZK114.K127.0</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25">
      <c r="A4229" t="s">
        <v>4760</v>
      </c>
      <c r="B4229" t="str">
        <f t="shared" si="199"/>
        <v>ZK114.K128.0</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25">
      <c r="A4230" t="s">
        <v>4761</v>
      </c>
      <c r="B4230" t="str">
        <f t="shared" si="199"/>
        <v>ZK114.K129.0</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25">
      <c r="A4231" t="s">
        <v>4762</v>
      </c>
      <c r="B4231" t="str">
        <f t="shared" si="199"/>
        <v>ZK114.K130.0</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25">
      <c r="A4232" t="s">
        <v>4763</v>
      </c>
      <c r="B4232" t="str">
        <f t="shared" si="199"/>
        <v>ZK114.K131.0</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25">
      <c r="A4233" t="s">
        <v>4764</v>
      </c>
      <c r="B4233" t="str">
        <f t="shared" si="199"/>
        <v>ZK114.K132.0</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25">
      <c r="A4234" t="s">
        <v>4765</v>
      </c>
      <c r="B4234" t="str">
        <f t="shared" si="199"/>
        <v>ZK114.K133.0</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25">
      <c r="A4235" t="s">
        <v>4766</v>
      </c>
      <c r="B4235" t="str">
        <f t="shared" si="199"/>
        <v>ZK114.K134.0</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25">
      <c r="A4236" t="s">
        <v>4767</v>
      </c>
      <c r="B4236" t="str">
        <f t="shared" si="199"/>
        <v>ZK114.K135.0</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25">
      <c r="A4237" t="s">
        <v>4768</v>
      </c>
      <c r="B4237" t="str">
        <f t="shared" si="199"/>
        <v>ZK114.K136.0</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25">
      <c r="A4238" t="s">
        <v>4769</v>
      </c>
      <c r="B4238" t="str">
        <f t="shared" si="199"/>
        <v>ZK114.K137.0</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25">
      <c r="A4239" t="s">
        <v>4770</v>
      </c>
      <c r="B4239" t="str">
        <f t="shared" si="199"/>
        <v>ZK114.K138.0</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25">
      <c r="A4240" t="s">
        <v>4771</v>
      </c>
      <c r="B4240" t="str">
        <f t="shared" si="199"/>
        <v>ZK114.K139.0</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25">
      <c r="A4241" t="s">
        <v>4772</v>
      </c>
      <c r="B4241" t="str">
        <f t="shared" si="199"/>
        <v>ZK114.K140.0</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25">
      <c r="A4242" t="s">
        <v>4773</v>
      </c>
      <c r="B4242" t="str">
        <f t="shared" si="199"/>
        <v>ZK114.K141.0</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25">
      <c r="A4243" t="s">
        <v>4774</v>
      </c>
      <c r="B4243" t="str">
        <f t="shared" si="199"/>
        <v>ZK114.K142.0</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25">
      <c r="A4244" t="s">
        <v>4775</v>
      </c>
      <c r="B4244" t="str">
        <f t="shared" si="199"/>
        <v>ZK114.K143.0</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25">
      <c r="A4245" t="s">
        <v>4776</v>
      </c>
      <c r="B4245" t="str">
        <f t="shared" si="199"/>
        <v>ZK114.K144.0</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25">
      <c r="A4246" t="s">
        <v>4777</v>
      </c>
      <c r="B4246" t="str">
        <f t="shared" si="199"/>
        <v>ZK114.K145.0</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25">
      <c r="A4247" t="s">
        <v>4778</v>
      </c>
      <c r="B4247" t="str">
        <f t="shared" si="199"/>
        <v>ZK114.K146.0</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25">
      <c r="A4248" t="s">
        <v>4779</v>
      </c>
      <c r="B4248" t="str">
        <f t="shared" si="199"/>
        <v>ZK114.K147.0</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25">
      <c r="A4249" t="s">
        <v>4780</v>
      </c>
      <c r="B4249" t="str">
        <f t="shared" si="199"/>
        <v>ZK114.K148.0</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25">
      <c r="A4250" t="s">
        <v>4781</v>
      </c>
      <c r="B4250" t="str">
        <f t="shared" si="199"/>
        <v>ZK114.K149.0</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25">
      <c r="A4251" t="s">
        <v>4782</v>
      </c>
      <c r="B4251" t="str">
        <f t="shared" si="199"/>
        <v>ZK114.K150.0</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25">
      <c r="A4252" t="s">
        <v>4783</v>
      </c>
      <c r="B4252" t="str">
        <f t="shared" si="199"/>
        <v>ZK114.K151.0</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25">
      <c r="A4253" t="s">
        <v>4784</v>
      </c>
      <c r="B4253" t="str">
        <f t="shared" si="199"/>
        <v>ZK114.K152.0</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25">
      <c r="A4254" t="s">
        <v>4785</v>
      </c>
      <c r="B4254" t="str">
        <f t="shared" si="199"/>
        <v>ZK114.K153.0</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25">
      <c r="A4255" t="s">
        <v>4786</v>
      </c>
      <c r="B4255" t="str">
        <f t="shared" si="199"/>
        <v>ZK114.K154.0</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25">
      <c r="A4256" t="s">
        <v>4787</v>
      </c>
      <c r="B4256" t="str">
        <f t="shared" si="199"/>
        <v>ZK114.K155.0</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25">
      <c r="A4257" t="s">
        <v>4788</v>
      </c>
      <c r="B4257" t="str">
        <f t="shared" si="199"/>
        <v>ZK114.K156.0</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25">
      <c r="A4258" t="s">
        <v>4789</v>
      </c>
      <c r="B4258" t="str">
        <f t="shared" si="199"/>
        <v>ZK114.K157.0</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25">
      <c r="A4259" t="s">
        <v>4790</v>
      </c>
      <c r="B4259" t="str">
        <f t="shared" si="199"/>
        <v>ZK114.K158.0</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25">
      <c r="A4260" t="s">
        <v>4791</v>
      </c>
      <c r="B4260" t="str">
        <f t="shared" si="199"/>
        <v>ZK114.K159.0</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25">
      <c r="A4261" t="s">
        <v>4792</v>
      </c>
      <c r="B4261" t="str">
        <f t="shared" si="199"/>
        <v>ZK114.K160.0</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25">
      <c r="A4262" t="s">
        <v>4793</v>
      </c>
      <c r="B4262" t="str">
        <f t="shared" si="199"/>
        <v>ZK114.K161.0</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25">
      <c r="A4263" t="s">
        <v>4794</v>
      </c>
      <c r="B4263" t="str">
        <f t="shared" si="199"/>
        <v>ZK114.K162.0</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25">
      <c r="A4264" t="s">
        <v>4795</v>
      </c>
      <c r="B4264" t="str">
        <f t="shared" si="199"/>
        <v>ZK114.K163.0</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25">
      <c r="A4265" t="s">
        <v>4796</v>
      </c>
      <c r="B4265" t="str">
        <f t="shared" si="199"/>
        <v>ZK114.K164.0</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25">
      <c r="A4266" t="s">
        <v>4797</v>
      </c>
      <c r="B4266" t="str">
        <f t="shared" si="199"/>
        <v>ZK114.K165.0</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25">
      <c r="A4267" t="s">
        <v>4798</v>
      </c>
      <c r="B4267" t="str">
        <f t="shared" si="199"/>
        <v>ZK114.K166.0</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25">
      <c r="A4268" t="s">
        <v>4799</v>
      </c>
      <c r="B4268" t="str">
        <f t="shared" si="199"/>
        <v>ZK114.K167.0</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25">
      <c r="A4269" t="s">
        <v>4800</v>
      </c>
      <c r="B4269" t="str">
        <f t="shared" si="199"/>
        <v>ZK114.K168.0</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25">
      <c r="A4270" t="s">
        <v>4801</v>
      </c>
      <c r="B4270" t="str">
        <f t="shared" si="199"/>
        <v>ZK114.K169.0</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25">
      <c r="A4271" t="s">
        <v>4802</v>
      </c>
      <c r="B4271" t="str">
        <f t="shared" si="199"/>
        <v>ZK114.K170.0</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25">
      <c r="A4272" t="s">
        <v>4803</v>
      </c>
      <c r="B4272" t="str">
        <f t="shared" si="199"/>
        <v>ZK114.K171.0</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25">
      <c r="A4273" t="s">
        <v>4804</v>
      </c>
      <c r="B4273" t="str">
        <f t="shared" si="199"/>
        <v>ZK114.K172.0</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25">
      <c r="A4274" t="s">
        <v>4805</v>
      </c>
      <c r="B4274" t="str">
        <f t="shared" si="199"/>
        <v>ZK114.K173.0</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25">
      <c r="A4275" t="s">
        <v>4806</v>
      </c>
      <c r="B4275" t="str">
        <f t="shared" si="199"/>
        <v>ZK114.K174.0</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25">
      <c r="A4276" t="s">
        <v>4807</v>
      </c>
      <c r="B4276" t="str">
        <f t="shared" si="199"/>
        <v>ZK114.K175.0</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25">
      <c r="A4277" t="s">
        <v>4808</v>
      </c>
      <c r="B4277" t="str">
        <f t="shared" si="199"/>
        <v>ZK114.K176.0</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25">
      <c r="A4278" t="s">
        <v>4809</v>
      </c>
      <c r="B4278" t="str">
        <f t="shared" si="199"/>
        <v>ZK114.K177.0</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25">
      <c r="A4279" t="s">
        <v>4810</v>
      </c>
      <c r="B4279" t="str">
        <f t="shared" si="199"/>
        <v>ZK114.K178.0</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25">
      <c r="A4280" t="s">
        <v>4811</v>
      </c>
      <c r="B4280" t="str">
        <f t="shared" si="199"/>
        <v>ZK114.K179.0</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25">
      <c r="A4281" t="s">
        <v>4812</v>
      </c>
      <c r="B4281" t="str">
        <f t="shared" si="199"/>
        <v>ZK114.K180.0</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25">
      <c r="A4282" t="s">
        <v>4813</v>
      </c>
      <c r="B4282" t="str">
        <f t="shared" si="199"/>
        <v>ZK114.K181.0</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25">
      <c r="A4283" t="s">
        <v>4814</v>
      </c>
      <c r="B4283" t="str">
        <f t="shared" si="199"/>
        <v>ZK114.K182.0</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25">
      <c r="A4284" t="s">
        <v>4815</v>
      </c>
      <c r="B4284" t="str">
        <f t="shared" si="199"/>
        <v>ZK114.K183.0</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25">
      <c r="A4285" t="s">
        <v>4816</v>
      </c>
      <c r="B4285" t="str">
        <f t="shared" si="199"/>
        <v>ZK114.K184.0</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25">
      <c r="A4286" t="s">
        <v>4817</v>
      </c>
      <c r="B4286" t="str">
        <f t="shared" si="199"/>
        <v>ZK114.K185.0</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25">
      <c r="A4287" t="s">
        <v>4818</v>
      </c>
      <c r="B4287" t="str">
        <f t="shared" si="199"/>
        <v>ZK114.K186.0</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25">
      <c r="A4288" t="s">
        <v>4819</v>
      </c>
      <c r="B4288" t="str">
        <f t="shared" si="199"/>
        <v>ZK114.K187.0</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25">
      <c r="A4289" t="s">
        <v>4820</v>
      </c>
      <c r="B4289" t="str">
        <f t="shared" si="199"/>
        <v>ZK114.K188.0</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25">
      <c r="A4290" t="s">
        <v>4821</v>
      </c>
      <c r="B4290" t="str">
        <f t="shared" si="199"/>
        <v>ZK114.K189.0</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25">
      <c r="A4291" t="s">
        <v>4822</v>
      </c>
      <c r="B4291" t="str">
        <f t="shared" ref="B4291:B4354" si="202">+A4291&amp;"."&amp;$A$1</f>
        <v>ZK114.K190.0</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ZK114.K191.0</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25">
      <c r="A4293" t="s">
        <v>4824</v>
      </c>
      <c r="B4293" t="str">
        <f t="shared" si="202"/>
        <v>ZK114.K192.0</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25">
      <c r="A4294" t="s">
        <v>4825</v>
      </c>
      <c r="B4294" t="str">
        <f t="shared" si="202"/>
        <v>ZK114.K193.0</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25">
      <c r="A4295" t="s">
        <v>4826</v>
      </c>
      <c r="B4295" t="str">
        <f t="shared" si="202"/>
        <v>ZK114.K194.0</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25">
      <c r="A4296" t="s">
        <v>4827</v>
      </c>
      <c r="B4296" t="str">
        <f t="shared" si="202"/>
        <v>ZK114.K195.0</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25">
      <c r="A4297" t="s">
        <v>4828</v>
      </c>
      <c r="B4297" t="str">
        <f t="shared" si="202"/>
        <v>ZK114.K196.0</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25">
      <c r="A4298" t="s">
        <v>4829</v>
      </c>
      <c r="B4298" t="str">
        <f t="shared" si="202"/>
        <v>ZK114.K197.0</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25">
      <c r="A4299" t="s">
        <v>4830</v>
      </c>
      <c r="B4299" t="str">
        <f t="shared" si="202"/>
        <v>ZK114.K198.0</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25">
      <c r="A4300" t="s">
        <v>4831</v>
      </c>
      <c r="B4300" t="str">
        <f t="shared" si="202"/>
        <v>ZK114.K199.0</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25">
      <c r="A4301" t="s">
        <v>4832</v>
      </c>
      <c r="B4301" t="str">
        <f t="shared" si="202"/>
        <v>ZK114.K200.0</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5.75" thickBot="1" x14ac:dyDescent="0.3">
      <c r="A4302" t="s">
        <v>4833</v>
      </c>
      <c r="B4302" t="str">
        <f t="shared" si="202"/>
        <v>ZK114.K201.0</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25">
      <c r="A4303" t="s">
        <v>4834</v>
      </c>
      <c r="B4303" t="str">
        <f t="shared" si="202"/>
        <v>ZK114.K202.0</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25">
      <c r="A4304" t="s">
        <v>4835</v>
      </c>
      <c r="B4304" t="str">
        <f t="shared" si="202"/>
        <v>ZK114.K203.0</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25">
      <c r="A4305" t="s">
        <v>4836</v>
      </c>
      <c r="B4305" t="str">
        <f t="shared" si="202"/>
        <v>ZK114.K204.0</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25">
      <c r="A4306" t="s">
        <v>4837</v>
      </c>
      <c r="B4306" t="str">
        <f t="shared" si="202"/>
        <v>ZK114.K205.0</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25">
      <c r="A4307" t="s">
        <v>4838</v>
      </c>
      <c r="B4307" t="str">
        <f t="shared" si="202"/>
        <v>ZK114.K206.0</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25">
      <c r="A4308" t="s">
        <v>4839</v>
      </c>
      <c r="B4308" t="str">
        <f t="shared" si="202"/>
        <v>ZK114.K207.0</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25">
      <c r="A4309" t="s">
        <v>4840</v>
      </c>
      <c r="B4309" t="str">
        <f t="shared" si="202"/>
        <v>ZK114.K208.0</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25">
      <c r="A4310" t="s">
        <v>4841</v>
      </c>
      <c r="B4310" t="str">
        <f t="shared" si="202"/>
        <v>ZK114.K209.0</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25">
      <c r="A4311" t="s">
        <v>4842</v>
      </c>
      <c r="B4311" t="str">
        <f t="shared" si="202"/>
        <v>ZK114.K210.0</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25">
      <c r="A4312" t="s">
        <v>4843</v>
      </c>
      <c r="B4312" t="str">
        <f t="shared" si="202"/>
        <v>ZK114.K211.0</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25">
      <c r="A4313" t="s">
        <v>4844</v>
      </c>
      <c r="B4313" t="str">
        <f t="shared" si="202"/>
        <v>ZK114.K212.0</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25">
      <c r="A4314" t="s">
        <v>4845</v>
      </c>
      <c r="B4314" t="str">
        <f t="shared" si="202"/>
        <v>ZK114.K213.0</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25">
      <c r="A4315" t="s">
        <v>4846</v>
      </c>
      <c r="B4315" t="str">
        <f t="shared" si="202"/>
        <v>ZK114.K214.0</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25">
      <c r="A4316" t="s">
        <v>4847</v>
      </c>
      <c r="B4316" t="str">
        <f t="shared" si="202"/>
        <v>ZK114.K215.0</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25">
      <c r="A4317" t="s">
        <v>4848</v>
      </c>
      <c r="B4317" t="str">
        <f t="shared" si="202"/>
        <v>ZK114.K216.0</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25">
      <c r="A4318" t="s">
        <v>4849</v>
      </c>
      <c r="B4318" t="str">
        <f t="shared" si="202"/>
        <v>ZK114.K217.0</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25">
      <c r="A4319" t="s">
        <v>4850</v>
      </c>
      <c r="B4319" t="str">
        <f t="shared" si="202"/>
        <v>ZK114.K218.0</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25">
      <c r="A4320" t="s">
        <v>4851</v>
      </c>
      <c r="B4320" t="str">
        <f t="shared" si="202"/>
        <v>ZK114.K219.0</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25">
      <c r="A4321" t="s">
        <v>4852</v>
      </c>
      <c r="B4321" t="str">
        <f t="shared" si="202"/>
        <v>ZK114.K220.0</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25">
      <c r="A4322" t="s">
        <v>4853</v>
      </c>
      <c r="B4322" t="str">
        <f t="shared" si="202"/>
        <v>ZK114.K221.0</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25">
      <c r="A4323" t="s">
        <v>4854</v>
      </c>
      <c r="B4323" t="str">
        <f t="shared" si="202"/>
        <v>ZK114.K222.0</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25">
      <c r="A4324" t="s">
        <v>4855</v>
      </c>
      <c r="B4324" t="str">
        <f t="shared" si="202"/>
        <v>ZK114.K223.0</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25">
      <c r="A4325" t="s">
        <v>4856</v>
      </c>
      <c r="B4325" t="str">
        <f t="shared" si="202"/>
        <v>ZK114.K224.0</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25">
      <c r="A4326" t="s">
        <v>4857</v>
      </c>
      <c r="B4326" t="str">
        <f t="shared" si="202"/>
        <v>ZK114.K225.0</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25">
      <c r="A4327" t="s">
        <v>4858</v>
      </c>
      <c r="B4327" t="str">
        <f t="shared" si="202"/>
        <v>ZK114.K226.0</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25">
      <c r="A4328" t="s">
        <v>4859</v>
      </c>
      <c r="B4328" t="str">
        <f t="shared" si="202"/>
        <v>ZK114.K227.0</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25">
      <c r="A4329" t="s">
        <v>4860</v>
      </c>
      <c r="B4329" t="str">
        <f t="shared" si="202"/>
        <v>ZK114.K228.0</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25">
      <c r="A4330" t="s">
        <v>4861</v>
      </c>
      <c r="B4330" t="str">
        <f t="shared" si="202"/>
        <v>ZK114.K229.0</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25">
      <c r="A4331" t="s">
        <v>4862</v>
      </c>
      <c r="B4331" t="str">
        <f t="shared" si="202"/>
        <v>ZK114.K230.0</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25">
      <c r="A4332" t="s">
        <v>4863</v>
      </c>
      <c r="B4332" t="str">
        <f t="shared" si="202"/>
        <v>ZK114.K231.0</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25">
      <c r="A4333" t="s">
        <v>4864</v>
      </c>
      <c r="B4333" t="str">
        <f t="shared" si="202"/>
        <v>ZK114.K232.0</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25">
      <c r="A4334" t="s">
        <v>4865</v>
      </c>
      <c r="B4334" t="str">
        <f t="shared" si="202"/>
        <v>ZK114.K233.0</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25">
      <c r="A4335" t="s">
        <v>4866</v>
      </c>
      <c r="B4335" t="str">
        <f t="shared" si="202"/>
        <v>ZK114.K234.0</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25">
      <c r="A4336" t="s">
        <v>4867</v>
      </c>
      <c r="B4336" t="str">
        <f t="shared" si="202"/>
        <v>ZK114.K235.0</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25">
      <c r="A4337" t="s">
        <v>4868</v>
      </c>
      <c r="B4337" t="str">
        <f t="shared" si="202"/>
        <v>ZK114.K236.0</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25">
      <c r="A4338" t="s">
        <v>4869</v>
      </c>
      <c r="B4338" t="str">
        <f t="shared" si="202"/>
        <v>ZK114.K237.0</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25">
      <c r="A4339" t="s">
        <v>4870</v>
      </c>
      <c r="B4339" t="str">
        <f t="shared" si="202"/>
        <v>ZK114.K238.0</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25">
      <c r="A4340" t="s">
        <v>4871</v>
      </c>
      <c r="B4340" t="str">
        <f t="shared" si="202"/>
        <v>ZK114.K239.0</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25">
      <c r="A4341" t="s">
        <v>4872</v>
      </c>
      <c r="B4341" t="str">
        <f t="shared" si="202"/>
        <v>ZK114.K240.0</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25">
      <c r="A4342" t="s">
        <v>4873</v>
      </c>
      <c r="B4342" t="str">
        <f t="shared" si="202"/>
        <v>ZK114.K241.0</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25">
      <c r="A4343" t="s">
        <v>4874</v>
      </c>
      <c r="B4343" t="str">
        <f t="shared" si="202"/>
        <v>ZK114.K242.0</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25">
      <c r="A4344" t="s">
        <v>4875</v>
      </c>
      <c r="B4344" t="str">
        <f t="shared" si="202"/>
        <v>ZK114.K243.0</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25">
      <c r="A4345" t="s">
        <v>4876</v>
      </c>
      <c r="B4345" t="str">
        <f t="shared" si="202"/>
        <v>ZK114.K244.0</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25">
      <c r="A4346" t="s">
        <v>4877</v>
      </c>
      <c r="B4346" t="str">
        <f t="shared" si="202"/>
        <v>ZK114.K245.0</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25">
      <c r="A4347" t="s">
        <v>4878</v>
      </c>
      <c r="B4347" t="str">
        <f t="shared" si="202"/>
        <v>ZK114.K246.0</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25">
      <c r="A4348" t="s">
        <v>4879</v>
      </c>
      <c r="B4348" t="str">
        <f t="shared" si="202"/>
        <v>ZK114.K247.0</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25">
      <c r="A4349" t="s">
        <v>4880</v>
      </c>
      <c r="B4349" t="str">
        <f t="shared" si="202"/>
        <v>ZK114.K248.0</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25">
      <c r="A4350" t="s">
        <v>4881</v>
      </c>
      <c r="B4350" t="str">
        <f t="shared" si="202"/>
        <v>ZK114.K249.0</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25">
      <c r="A4351" t="s">
        <v>4882</v>
      </c>
      <c r="B4351" t="str">
        <f t="shared" si="202"/>
        <v>ZK114.K250.0</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25">
      <c r="A4352" t="s">
        <v>4883</v>
      </c>
      <c r="B4352" t="str">
        <f t="shared" si="202"/>
        <v>ZK114.K251.0</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25">
      <c r="A4353" t="s">
        <v>4884</v>
      </c>
      <c r="B4353" t="str">
        <f t="shared" si="202"/>
        <v>ZK114.K252.0</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25">
      <c r="A4354" t="s">
        <v>4885</v>
      </c>
      <c r="B4354" t="str">
        <f t="shared" si="202"/>
        <v>ZK114.K253.0</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25">
      <c r="A4355" t="s">
        <v>4886</v>
      </c>
      <c r="B4355" t="str">
        <f t="shared" ref="B4355:B4418" si="205">+A4355&amp;"."&amp;$A$1</f>
        <v>ZK114.K254.0</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ZK114.K255.0</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25">
      <c r="A4357" t="s">
        <v>4888</v>
      </c>
      <c r="B4357" t="str">
        <f t="shared" si="205"/>
        <v>ZK114.K256.0</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25">
      <c r="A4358" t="s">
        <v>4889</v>
      </c>
      <c r="B4358" t="str">
        <f t="shared" si="205"/>
        <v>ZK114.K257.0</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25">
      <c r="A4359" t="s">
        <v>4890</v>
      </c>
      <c r="B4359" t="str">
        <f t="shared" si="205"/>
        <v>ZK114.K258.0</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25">
      <c r="A4360" t="s">
        <v>4891</v>
      </c>
      <c r="B4360" t="str">
        <f t="shared" si="205"/>
        <v>ZK114.K259.0</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25">
      <c r="A4361" t="s">
        <v>4892</v>
      </c>
      <c r="B4361" t="str">
        <f t="shared" si="205"/>
        <v>ZK114.K260.0</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25">
      <c r="A4362" t="s">
        <v>4893</v>
      </c>
      <c r="B4362" t="str">
        <f t="shared" si="205"/>
        <v>ZK114.K261.0</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25">
      <c r="A4363" t="s">
        <v>4894</v>
      </c>
      <c r="B4363" t="str">
        <f t="shared" si="205"/>
        <v>ZK114.K262.0</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25">
      <c r="A4364" t="s">
        <v>4895</v>
      </c>
      <c r="B4364" t="str">
        <f t="shared" si="205"/>
        <v>ZK114.K263.0</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25">
      <c r="A4365" t="s">
        <v>4896</v>
      </c>
      <c r="B4365" t="str">
        <f t="shared" si="205"/>
        <v>ZK114.K264.0</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25">
      <c r="A4366" t="s">
        <v>4897</v>
      </c>
      <c r="B4366" t="str">
        <f t="shared" si="205"/>
        <v>ZK114.K265.0</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25">
      <c r="A4367" t="s">
        <v>4898</v>
      </c>
      <c r="B4367" t="str">
        <f t="shared" si="205"/>
        <v>ZK114.K266.0</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25">
      <c r="A4368" t="s">
        <v>4899</v>
      </c>
      <c r="B4368" t="str">
        <f t="shared" si="205"/>
        <v>ZK114.K267.0</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25">
      <c r="A4369" t="s">
        <v>4900</v>
      </c>
      <c r="B4369" t="str">
        <f t="shared" si="205"/>
        <v>ZK114.K268.0</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25">
      <c r="A4370" t="s">
        <v>4901</v>
      </c>
      <c r="B4370" t="str">
        <f t="shared" si="205"/>
        <v>ZK114.K269.0</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25">
      <c r="A4371" t="s">
        <v>4902</v>
      </c>
      <c r="B4371" t="str">
        <f t="shared" si="205"/>
        <v>ZK114.K270.0</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25">
      <c r="A4372" t="s">
        <v>4903</v>
      </c>
      <c r="B4372" t="str">
        <f t="shared" si="205"/>
        <v>ZK114.K271.0</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25">
      <c r="A4373" t="s">
        <v>4904</v>
      </c>
      <c r="B4373" t="str">
        <f t="shared" si="205"/>
        <v>ZK114.K272.0</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25">
      <c r="A4374" t="s">
        <v>4905</v>
      </c>
      <c r="B4374" t="str">
        <f t="shared" si="205"/>
        <v>ZK114.K273.0</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25">
      <c r="A4375" t="s">
        <v>4906</v>
      </c>
      <c r="B4375" t="str">
        <f t="shared" si="205"/>
        <v>ZK114.K274.0</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25">
      <c r="A4376" t="s">
        <v>4907</v>
      </c>
      <c r="B4376" t="str">
        <f t="shared" si="205"/>
        <v>ZK114.K275.0</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25">
      <c r="A4377" t="s">
        <v>4908</v>
      </c>
      <c r="B4377" t="str">
        <f t="shared" si="205"/>
        <v>ZK114.K276.0</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25">
      <c r="A4378" t="s">
        <v>4909</v>
      </c>
      <c r="B4378" t="str">
        <f t="shared" si="205"/>
        <v>ZK114.K277.0</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25">
      <c r="A4379" t="s">
        <v>4910</v>
      </c>
      <c r="B4379" t="str">
        <f t="shared" si="205"/>
        <v>ZK114.K278.0</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25">
      <c r="A4380" t="s">
        <v>4911</v>
      </c>
      <c r="B4380" t="str">
        <f t="shared" si="205"/>
        <v>ZK114.K279.0</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25">
      <c r="A4381" t="s">
        <v>4912</v>
      </c>
      <c r="B4381" t="str">
        <f t="shared" si="205"/>
        <v>ZK114.K280.0</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25">
      <c r="A4382" t="s">
        <v>4913</v>
      </c>
      <c r="B4382" t="str">
        <f t="shared" si="205"/>
        <v>ZK114.K281.0</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25">
      <c r="A4383" t="s">
        <v>4914</v>
      </c>
      <c r="B4383" t="str">
        <f t="shared" si="205"/>
        <v>ZK114.K282.0</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25">
      <c r="A4384" t="s">
        <v>4915</v>
      </c>
      <c r="B4384" t="str">
        <f t="shared" si="205"/>
        <v>ZK114.K283.0</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25">
      <c r="A4385" t="s">
        <v>4916</v>
      </c>
      <c r="B4385" t="str">
        <f t="shared" si="205"/>
        <v>ZK114.K284.0</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25">
      <c r="A4386" t="s">
        <v>4917</v>
      </c>
      <c r="B4386" t="str">
        <f t="shared" si="205"/>
        <v>ZK114.K285.0</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25">
      <c r="A4387" t="s">
        <v>4918</v>
      </c>
      <c r="B4387" t="str">
        <f t="shared" si="205"/>
        <v>ZK114.K286.0</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25">
      <c r="A4388" t="s">
        <v>4919</v>
      </c>
      <c r="B4388" t="str">
        <f t="shared" si="205"/>
        <v>ZK114.K287.0</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25">
      <c r="A4389" t="s">
        <v>4920</v>
      </c>
      <c r="B4389" t="str">
        <f t="shared" si="205"/>
        <v>ZK114.K288.0</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25">
      <c r="A4390" t="s">
        <v>4921</v>
      </c>
      <c r="B4390" t="str">
        <f t="shared" si="205"/>
        <v>ZK114.K289.0</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25">
      <c r="A4391" t="s">
        <v>4922</v>
      </c>
      <c r="B4391" t="str">
        <f t="shared" si="205"/>
        <v>ZK114.K290.0</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25">
      <c r="A4392" t="s">
        <v>4923</v>
      </c>
      <c r="B4392" t="str">
        <f t="shared" si="205"/>
        <v>ZK114.K291.0</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25">
      <c r="A4393" t="s">
        <v>4924</v>
      </c>
      <c r="B4393" t="str">
        <f t="shared" si="205"/>
        <v>ZK114.K292.0</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25">
      <c r="A4394" t="s">
        <v>4925</v>
      </c>
      <c r="B4394" t="str">
        <f t="shared" si="205"/>
        <v>ZK114.K293.0</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25">
      <c r="A4395" t="s">
        <v>4926</v>
      </c>
      <c r="B4395" t="str">
        <f t="shared" si="205"/>
        <v>ZK114.K294.0</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25">
      <c r="A4396" t="s">
        <v>4927</v>
      </c>
      <c r="B4396" t="str">
        <f t="shared" si="205"/>
        <v>ZK114.K295.0</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25">
      <c r="A4397" t="s">
        <v>4928</v>
      </c>
      <c r="B4397" t="str">
        <f t="shared" si="205"/>
        <v>ZK114.K296.0</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25">
      <c r="A4398" t="s">
        <v>4929</v>
      </c>
      <c r="B4398" t="str">
        <f t="shared" si="205"/>
        <v>ZK114.K297.0</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25">
      <c r="A4399" t="s">
        <v>4930</v>
      </c>
      <c r="B4399" t="str">
        <f t="shared" si="205"/>
        <v>ZK114.K298.0</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25">
      <c r="A4400" t="s">
        <v>4931</v>
      </c>
      <c r="B4400" t="str">
        <f t="shared" si="205"/>
        <v>ZK114.K299.0</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25">
      <c r="A4401" t="s">
        <v>4932</v>
      </c>
      <c r="B4401" t="str">
        <f t="shared" si="205"/>
        <v>ZK114.K300.0</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5.75" thickBot="1" x14ac:dyDescent="0.3">
      <c r="A4402" t="s">
        <v>4933</v>
      </c>
      <c r="B4402" t="str">
        <f t="shared" si="205"/>
        <v>ZK114.K301.0</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25">
      <c r="A4403" t="s">
        <v>4934</v>
      </c>
      <c r="B4403" t="str">
        <f t="shared" si="205"/>
        <v>ZK114.K302.0</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25">
      <c r="A4404" t="s">
        <v>4935</v>
      </c>
      <c r="B4404" t="str">
        <f t="shared" si="205"/>
        <v>ZK114.K303.0</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25">
      <c r="A4405" t="s">
        <v>4936</v>
      </c>
      <c r="B4405" t="str">
        <f t="shared" si="205"/>
        <v>ZK114.K304.0</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25">
      <c r="A4406" t="s">
        <v>4937</v>
      </c>
      <c r="B4406" t="str">
        <f t="shared" si="205"/>
        <v>ZK114.K305.0</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25">
      <c r="A4407" t="s">
        <v>4938</v>
      </c>
      <c r="B4407" t="str">
        <f t="shared" si="205"/>
        <v>ZK114.K306.0</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25">
      <c r="A4408" t="s">
        <v>4939</v>
      </c>
      <c r="B4408" t="str">
        <f t="shared" si="205"/>
        <v>ZK114.K307.0</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25">
      <c r="A4409" t="s">
        <v>4940</v>
      </c>
      <c r="B4409" t="str">
        <f t="shared" si="205"/>
        <v>ZK114.K308.0</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25">
      <c r="A4410" t="s">
        <v>4941</v>
      </c>
      <c r="B4410" t="str">
        <f t="shared" si="205"/>
        <v>ZK114.K309.0</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25">
      <c r="A4411" t="s">
        <v>4942</v>
      </c>
      <c r="B4411" t="str">
        <f t="shared" si="205"/>
        <v>ZK114.K310.0</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25">
      <c r="A4412" t="s">
        <v>4943</v>
      </c>
      <c r="B4412" t="str">
        <f t="shared" si="205"/>
        <v>ZK114.K311.0</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25">
      <c r="A4413" t="s">
        <v>4944</v>
      </c>
      <c r="B4413" t="str">
        <f t="shared" si="205"/>
        <v>ZK114.K312.0</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25">
      <c r="A4414" t="s">
        <v>4945</v>
      </c>
      <c r="B4414" t="str">
        <f t="shared" si="205"/>
        <v>ZK114.K313.0</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25">
      <c r="A4415" t="s">
        <v>4946</v>
      </c>
      <c r="B4415" t="str">
        <f t="shared" si="205"/>
        <v>ZK114.K314.0</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25">
      <c r="A4416" t="s">
        <v>4947</v>
      </c>
      <c r="B4416" t="str">
        <f t="shared" si="205"/>
        <v>ZK114.K315.0</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25">
      <c r="A4417" t="s">
        <v>4948</v>
      </c>
      <c r="B4417" t="str">
        <f t="shared" si="205"/>
        <v>ZK114.K316.0</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25">
      <c r="A4418" t="s">
        <v>4949</v>
      </c>
      <c r="B4418" t="str">
        <f t="shared" si="205"/>
        <v>ZK114.K317.0</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25">
      <c r="A4419" t="s">
        <v>4950</v>
      </c>
      <c r="B4419" t="str">
        <f t="shared" ref="B4419:B4482" si="208">+A4419&amp;"."&amp;$A$1</f>
        <v>ZK114.K318.0</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ZK114.K319.0</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25">
      <c r="A4421" t="s">
        <v>4952</v>
      </c>
      <c r="B4421" t="str">
        <f t="shared" si="208"/>
        <v>ZK114.K320.0</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25">
      <c r="A4422" t="s">
        <v>4953</v>
      </c>
      <c r="B4422" t="str">
        <f t="shared" si="208"/>
        <v>ZK114.K321.0</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25">
      <c r="A4423" t="s">
        <v>4954</v>
      </c>
      <c r="B4423" t="str">
        <f t="shared" si="208"/>
        <v>ZK114.K322.0</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25">
      <c r="A4424" t="s">
        <v>4955</v>
      </c>
      <c r="B4424" t="str">
        <f t="shared" si="208"/>
        <v>ZK114.K323.0</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25">
      <c r="A4425" t="s">
        <v>4956</v>
      </c>
      <c r="B4425" t="str">
        <f t="shared" si="208"/>
        <v>ZK114.K324.0</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25">
      <c r="A4426" t="s">
        <v>4957</v>
      </c>
      <c r="B4426" t="str">
        <f t="shared" si="208"/>
        <v>ZK114.K325.0</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25">
      <c r="A4427" t="s">
        <v>4958</v>
      </c>
      <c r="B4427" t="str">
        <f t="shared" si="208"/>
        <v>ZK114.K326.0</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25">
      <c r="A4428" t="s">
        <v>4959</v>
      </c>
      <c r="B4428" t="str">
        <f t="shared" si="208"/>
        <v>ZK114.K327.0</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25">
      <c r="A4429" t="s">
        <v>4960</v>
      </c>
      <c r="B4429" t="str">
        <f t="shared" si="208"/>
        <v>ZK114.K328.0</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25">
      <c r="A4430" t="s">
        <v>4961</v>
      </c>
      <c r="B4430" t="str">
        <f t="shared" si="208"/>
        <v>ZK114.K329.0</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25">
      <c r="A4431" t="s">
        <v>4962</v>
      </c>
      <c r="B4431" t="str">
        <f t="shared" si="208"/>
        <v>ZK114.K330.0</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25">
      <c r="A4432" t="s">
        <v>4963</v>
      </c>
      <c r="B4432" t="str">
        <f t="shared" si="208"/>
        <v>ZK114.K331.0</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25">
      <c r="A4433" t="s">
        <v>4964</v>
      </c>
      <c r="B4433" t="str">
        <f t="shared" si="208"/>
        <v>ZK114.K332.0</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25">
      <c r="A4434" t="s">
        <v>4965</v>
      </c>
      <c r="B4434" t="str">
        <f t="shared" si="208"/>
        <v>ZK114.K333.0</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25">
      <c r="A4435" t="s">
        <v>4966</v>
      </c>
      <c r="B4435" t="str">
        <f t="shared" si="208"/>
        <v>ZK114.K334.0</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25">
      <c r="A4436" t="s">
        <v>4967</v>
      </c>
      <c r="B4436" t="str">
        <f t="shared" si="208"/>
        <v>ZK114.K335.0</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25">
      <c r="A4437" t="s">
        <v>4968</v>
      </c>
      <c r="B4437" t="str">
        <f t="shared" si="208"/>
        <v>ZK114.K336.0</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25">
      <c r="A4438" t="s">
        <v>4969</v>
      </c>
      <c r="B4438" t="str">
        <f t="shared" si="208"/>
        <v>ZK114.K337.0</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25">
      <c r="A4439" t="s">
        <v>4970</v>
      </c>
      <c r="B4439" t="str">
        <f t="shared" si="208"/>
        <v>ZK114.K338.0</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25">
      <c r="A4440" t="s">
        <v>4971</v>
      </c>
      <c r="B4440" t="str">
        <f t="shared" si="208"/>
        <v>ZK114.K339.0</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25">
      <c r="A4441" t="s">
        <v>4972</v>
      </c>
      <c r="B4441" t="str">
        <f t="shared" si="208"/>
        <v>ZK114.K340.0</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25">
      <c r="A4442" t="s">
        <v>4973</v>
      </c>
      <c r="B4442" t="str">
        <f t="shared" si="208"/>
        <v>ZK114.K341.0</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25">
      <c r="A4443" t="s">
        <v>4974</v>
      </c>
      <c r="B4443" t="str">
        <f t="shared" si="208"/>
        <v>ZK114.K342.0</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25">
      <c r="A4444" t="s">
        <v>4975</v>
      </c>
      <c r="B4444" t="str">
        <f t="shared" si="208"/>
        <v>ZK114.K343.0</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25">
      <c r="A4445" t="s">
        <v>4976</v>
      </c>
      <c r="B4445" t="str">
        <f t="shared" si="208"/>
        <v>ZK114.K344.0</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25">
      <c r="A4446" t="s">
        <v>4977</v>
      </c>
      <c r="B4446" t="str">
        <f t="shared" si="208"/>
        <v>ZK114.K345.0</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25">
      <c r="A4447" t="s">
        <v>4978</v>
      </c>
      <c r="B4447" t="str">
        <f t="shared" si="208"/>
        <v>ZK114.K346.0</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25">
      <c r="A4448" t="s">
        <v>4979</v>
      </c>
      <c r="B4448" t="str">
        <f t="shared" si="208"/>
        <v>ZK114.K347.0</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25">
      <c r="A4449" t="s">
        <v>4980</v>
      </c>
      <c r="B4449" t="str">
        <f t="shared" si="208"/>
        <v>ZK114.K348.0</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25">
      <c r="A4450" t="s">
        <v>4981</v>
      </c>
      <c r="B4450" t="str">
        <f t="shared" si="208"/>
        <v>ZK114.K349.0</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25">
      <c r="A4451" t="s">
        <v>4982</v>
      </c>
      <c r="B4451" t="str">
        <f t="shared" si="208"/>
        <v>ZK114.K350.0</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25">
      <c r="A4452" t="s">
        <v>4983</v>
      </c>
      <c r="B4452" t="str">
        <f t="shared" si="208"/>
        <v>ZK114.K351.0</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25">
      <c r="A4453" t="s">
        <v>4984</v>
      </c>
      <c r="B4453" t="str">
        <f t="shared" si="208"/>
        <v>ZK114.K352.0</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25">
      <c r="A4454" t="s">
        <v>4985</v>
      </c>
      <c r="B4454" t="str">
        <f t="shared" si="208"/>
        <v>ZK114.K353.0</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25">
      <c r="A4455" t="s">
        <v>4986</v>
      </c>
      <c r="B4455" t="str">
        <f t="shared" si="208"/>
        <v>ZK114.K354.0</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25">
      <c r="A4456" t="s">
        <v>4987</v>
      </c>
      <c r="B4456" t="str">
        <f t="shared" si="208"/>
        <v>ZK114.K355.0</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25">
      <c r="A4457" t="s">
        <v>4988</v>
      </c>
      <c r="B4457" t="str">
        <f t="shared" si="208"/>
        <v>ZK114.K356.0</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25">
      <c r="A4458" t="s">
        <v>4989</v>
      </c>
      <c r="B4458" t="str">
        <f t="shared" si="208"/>
        <v>ZK114.K357.0</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25">
      <c r="A4459" t="s">
        <v>4990</v>
      </c>
      <c r="B4459" t="str">
        <f t="shared" si="208"/>
        <v>ZK114.K358.0</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25">
      <c r="A4460" t="s">
        <v>4991</v>
      </c>
      <c r="B4460" t="str">
        <f t="shared" si="208"/>
        <v>ZK114.K359.0</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25">
      <c r="A4461" t="s">
        <v>4992</v>
      </c>
      <c r="B4461" t="str">
        <f t="shared" si="208"/>
        <v>ZK114.K360.0</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25">
      <c r="A4462" t="s">
        <v>4993</v>
      </c>
      <c r="B4462" t="str">
        <f t="shared" si="208"/>
        <v>ZK114.K361.0</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25">
      <c r="A4463" t="s">
        <v>4994</v>
      </c>
      <c r="B4463" t="str">
        <f t="shared" si="208"/>
        <v>ZK114.K362.0</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25">
      <c r="A4464" t="s">
        <v>4995</v>
      </c>
      <c r="B4464" t="str">
        <f t="shared" si="208"/>
        <v>ZK114.K363.0</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25">
      <c r="A4465" t="s">
        <v>4996</v>
      </c>
      <c r="B4465" t="str">
        <f t="shared" si="208"/>
        <v>ZK114.K364.0</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25">
      <c r="A4466" t="s">
        <v>4997</v>
      </c>
      <c r="B4466" t="str">
        <f t="shared" si="208"/>
        <v>ZK114.K365.0</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25">
      <c r="A4467" t="s">
        <v>4998</v>
      </c>
      <c r="B4467" t="str">
        <f t="shared" si="208"/>
        <v>ZK114.K366.0</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25">
      <c r="A4468" t="s">
        <v>4999</v>
      </c>
      <c r="B4468" t="str">
        <f t="shared" si="208"/>
        <v>ZK114.K367.0</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25">
      <c r="A4469" t="s">
        <v>5000</v>
      </c>
      <c r="B4469" t="str">
        <f t="shared" si="208"/>
        <v>ZK114.K368.0</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25">
      <c r="A4470" t="s">
        <v>5001</v>
      </c>
      <c r="B4470" t="str">
        <f t="shared" si="208"/>
        <v>ZK114.K369.0</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25">
      <c r="A4471" t="s">
        <v>5002</v>
      </c>
      <c r="B4471" t="str">
        <f t="shared" si="208"/>
        <v>ZK114.K370.0</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25">
      <c r="A4472" t="s">
        <v>5003</v>
      </c>
      <c r="B4472" t="str">
        <f t="shared" si="208"/>
        <v>ZK114.K371.0</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25">
      <c r="A4473" t="s">
        <v>5004</v>
      </c>
      <c r="B4473" t="str">
        <f t="shared" si="208"/>
        <v>ZK114.K372.0</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25">
      <c r="A4474" t="s">
        <v>5005</v>
      </c>
      <c r="B4474" t="str">
        <f t="shared" si="208"/>
        <v>ZK114.K373.0</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25">
      <c r="A4475" t="s">
        <v>5006</v>
      </c>
      <c r="B4475" t="str">
        <f t="shared" si="208"/>
        <v>ZK114.K374.0</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25">
      <c r="A4476" t="s">
        <v>5007</v>
      </c>
      <c r="B4476" t="str">
        <f t="shared" si="208"/>
        <v>ZK114.K375.0</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25">
      <c r="A4477" t="s">
        <v>5008</v>
      </c>
      <c r="B4477" t="str">
        <f t="shared" si="208"/>
        <v>ZK114.K376.0</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25">
      <c r="A4478" t="s">
        <v>5009</v>
      </c>
      <c r="B4478" t="str">
        <f t="shared" si="208"/>
        <v>ZK114.K377.0</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25">
      <c r="A4479" t="s">
        <v>5010</v>
      </c>
      <c r="B4479" t="str">
        <f t="shared" si="208"/>
        <v>ZK114.K378.0</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25">
      <c r="A4480" t="s">
        <v>5011</v>
      </c>
      <c r="B4480" t="str">
        <f t="shared" si="208"/>
        <v>ZK114.K379.0</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25">
      <c r="A4481" t="s">
        <v>5012</v>
      </c>
      <c r="B4481" t="str">
        <f t="shared" si="208"/>
        <v>ZK114.K380.0</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25">
      <c r="A4482" t="s">
        <v>5013</v>
      </c>
      <c r="B4482" t="str">
        <f t="shared" si="208"/>
        <v>ZK114.K381.0</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25">
      <c r="A4483" t="s">
        <v>5014</v>
      </c>
      <c r="B4483" t="str">
        <f t="shared" ref="B4483:B4500" si="211">+A4483&amp;"."&amp;$A$1</f>
        <v>ZK114.K382.0</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ZK114.K383.0</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25">
      <c r="A4485" t="s">
        <v>5016</v>
      </c>
      <c r="B4485" t="str">
        <f t="shared" si="211"/>
        <v>ZK114.K384.0</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25">
      <c r="A4486" t="s">
        <v>5017</v>
      </c>
      <c r="B4486" t="str">
        <f t="shared" si="211"/>
        <v>ZK114.K385.0</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25">
      <c r="A4487" t="s">
        <v>5018</v>
      </c>
      <c r="B4487" t="str">
        <f t="shared" si="211"/>
        <v>ZK114.K386.0</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25">
      <c r="A4488" t="s">
        <v>5019</v>
      </c>
      <c r="B4488" t="str">
        <f t="shared" si="211"/>
        <v>ZK114.K387.0</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25">
      <c r="A4489" t="s">
        <v>5020</v>
      </c>
      <c r="B4489" t="str">
        <f t="shared" si="211"/>
        <v>ZK114.K388.0</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25">
      <c r="A4490" t="s">
        <v>5021</v>
      </c>
      <c r="B4490" t="str">
        <f t="shared" si="211"/>
        <v>ZK114.K389.0</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25">
      <c r="A4491" t="s">
        <v>5022</v>
      </c>
      <c r="B4491" t="str">
        <f t="shared" si="211"/>
        <v>ZK114.K390.0</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25">
      <c r="A4492" t="s">
        <v>5023</v>
      </c>
      <c r="B4492" t="str">
        <f t="shared" si="211"/>
        <v>ZK114.K391.0</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25">
      <c r="A4493" t="s">
        <v>5024</v>
      </c>
      <c r="B4493" t="str">
        <f t="shared" si="211"/>
        <v>ZK114.K392.0</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25">
      <c r="A4494" t="s">
        <v>5025</v>
      </c>
      <c r="B4494" t="str">
        <f t="shared" si="211"/>
        <v>ZK114.K393.0</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25">
      <c r="A4495" t="s">
        <v>5026</v>
      </c>
      <c r="B4495" t="str">
        <f t="shared" si="211"/>
        <v>ZK114.K394.0</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25">
      <c r="A4496" t="s">
        <v>5027</v>
      </c>
      <c r="B4496" t="str">
        <f t="shared" si="211"/>
        <v>ZK114.K395.0</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25">
      <c r="A4497" t="s">
        <v>5028</v>
      </c>
      <c r="B4497" t="str">
        <f t="shared" si="211"/>
        <v>ZK114.K396.0</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25">
      <c r="A4498" t="s">
        <v>5029</v>
      </c>
      <c r="B4498" t="str">
        <f t="shared" si="211"/>
        <v>ZK114.K397.0</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25">
      <c r="A4499" t="s">
        <v>5030</v>
      </c>
      <c r="B4499" t="str">
        <f t="shared" si="211"/>
        <v>ZK114.K398.0</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25">
      <c r="A4500" t="s">
        <v>5031</v>
      </c>
      <c r="B4500" t="str">
        <f t="shared" si="211"/>
        <v>ZK114.K399.0</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25">
      <c r="O4501" t="s">
        <v>532</v>
      </c>
      <c r="P4501" s="611" t="s">
        <v>517</v>
      </c>
      <c r="R4501" t="str">
        <f t="shared" si="212"/>
        <v/>
      </c>
      <c r="S4501">
        <f t="shared" si="213"/>
        <v>0</v>
      </c>
      <c r="T4501">
        <f t="shared" si="213"/>
        <v>0</v>
      </c>
      <c r="U4501">
        <f t="shared" si="213"/>
        <v>0</v>
      </c>
    </row>
    <row r="4502" spans="1:21" ht="15.75" thickBot="1" x14ac:dyDescent="0.3">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3"/>
      <c r="B1" s="693" t="s">
        <v>5088</v>
      </c>
      <c r="C1" s="693"/>
      <c r="D1" s="693"/>
      <c r="E1" s="693" t="s">
        <v>5089</v>
      </c>
      <c r="F1" s="693"/>
      <c r="G1" s="693"/>
      <c r="H1" s="693"/>
      <c r="I1" s="693"/>
      <c r="J1" s="693"/>
    </row>
    <row r="2" spans="1:10" x14ac:dyDescent="0.25">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519</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25">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524</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25">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25">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B30" sqref="B30"/>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5128</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5129</v>
      </c>
      <c r="D9" s="161"/>
      <c r="E9" s="161"/>
      <c r="F9" s="145"/>
    </row>
    <row r="10" spans="1:6" ht="8.1" customHeight="1" x14ac:dyDescent="0.25">
      <c r="A10" s="154"/>
      <c r="B10" s="24"/>
      <c r="C10" s="24"/>
      <c r="D10" s="160"/>
      <c r="E10" s="160"/>
    </row>
    <row r="11" spans="1:6" s="2" customFormat="1" ht="20.85" customHeight="1" x14ac:dyDescent="0.25">
      <c r="A11" s="155" t="s">
        <v>14</v>
      </c>
      <c r="B11" s="35"/>
      <c r="C11" s="153" t="s">
        <v>5130</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5131</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42834</v>
      </c>
      <c r="B24" s="24" t="s">
        <v>5129</v>
      </c>
      <c r="C24" s="24" t="s">
        <v>5132</v>
      </c>
      <c r="D24" s="24"/>
      <c r="E24" s="24"/>
      <c r="F24" s="24"/>
      <c r="G24" s="1"/>
      <c r="H24" s="1"/>
      <c r="I24" s="1"/>
    </row>
    <row r="25" spans="1:9" ht="15" customHeight="1" x14ac:dyDescent="0.25">
      <c r="A25" s="154">
        <v>42835</v>
      </c>
      <c r="B25" s="24" t="s">
        <v>5129</v>
      </c>
      <c r="C25" s="24" t="s">
        <v>5184</v>
      </c>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2"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2" t="str">
        <f>'Cover Sheet'!C3</f>
        <v>Radio 1 Big Weekend</v>
      </c>
      <c r="C1" s="81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4">
        <f>'Cover Sheet'!C5</f>
        <v>0</v>
      </c>
      <c r="C3" s="815"/>
      <c r="I3" s="11"/>
      <c r="J3" s="11"/>
      <c r="K3" s="11"/>
      <c r="L3" s="11"/>
      <c r="M3" s="11"/>
    </row>
    <row r="4" spans="1:25" x14ac:dyDescent="0.25">
      <c r="A4" s="9"/>
      <c r="B4" s="6"/>
      <c r="C4" s="6"/>
      <c r="I4" s="11"/>
      <c r="J4" s="11"/>
      <c r="K4" s="11"/>
      <c r="L4" s="11"/>
      <c r="M4" s="11"/>
    </row>
    <row r="5" spans="1:25" x14ac:dyDescent="0.25">
      <c r="A5" s="9"/>
      <c r="B5" s="816" t="s">
        <v>16</v>
      </c>
      <c r="C5" s="817"/>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8" t="s">
        <v>21</v>
      </c>
      <c r="E7" s="819"/>
      <c r="F7" s="819"/>
      <c r="G7" s="819"/>
      <c r="H7" s="820"/>
      <c r="I7" s="818" t="s">
        <v>22</v>
      </c>
      <c r="J7" s="819"/>
      <c r="K7" s="819"/>
      <c r="L7" s="819"/>
      <c r="M7" s="820"/>
      <c r="O7" s="25"/>
      <c r="R7" s="14"/>
      <c r="T7" s="14"/>
      <c r="V7" s="14"/>
    </row>
    <row r="8" spans="1:25" ht="15.75" thickBot="1" x14ac:dyDescent="0.3">
      <c r="A8" s="822" t="s">
        <v>17</v>
      </c>
      <c r="B8" s="822"/>
      <c r="C8" s="822"/>
      <c r="D8" s="26" t="s">
        <v>7</v>
      </c>
      <c r="E8" s="27"/>
      <c r="F8" s="27" t="s">
        <v>6</v>
      </c>
      <c r="G8" s="27"/>
      <c r="H8" s="28" t="s">
        <v>5</v>
      </c>
      <c r="I8" s="26" t="s">
        <v>7</v>
      </c>
      <c r="J8" s="27"/>
      <c r="K8" s="27" t="s">
        <v>6</v>
      </c>
      <c r="L8" s="27"/>
      <c r="M8" s="28" t="s">
        <v>5</v>
      </c>
      <c r="N8" s="283"/>
      <c r="O8" s="821" t="s">
        <v>18</v>
      </c>
      <c r="P8" s="822"/>
      <c r="Q8" s="822"/>
      <c r="R8" s="26" t="s">
        <v>7</v>
      </c>
      <c r="S8" s="27"/>
      <c r="T8" s="26" t="s">
        <v>6</v>
      </c>
      <c r="U8" s="27"/>
      <c r="V8" s="26" t="s">
        <v>5</v>
      </c>
    </row>
    <row r="9" spans="1:25" s="5" customFormat="1" ht="22.5" customHeight="1" thickBot="1" x14ac:dyDescent="0.3">
      <c r="A9" s="823"/>
      <c r="B9" s="823"/>
      <c r="C9" s="823"/>
      <c r="N9" s="29"/>
      <c r="O9" s="810"/>
      <c r="P9" s="811"/>
      <c r="Q9" s="811"/>
      <c r="R9" s="30"/>
      <c r="S9" s="31"/>
      <c r="T9" s="30"/>
      <c r="U9" s="31"/>
      <c r="V9" s="30"/>
      <c r="W9" s="3"/>
      <c r="X9" s="3"/>
      <c r="Y9" s="3"/>
    </row>
    <row r="10" spans="1:25" s="5" customFormat="1" ht="22.5" customHeight="1" x14ac:dyDescent="0.25">
      <c r="A10" s="797" t="s">
        <v>298</v>
      </c>
      <c r="B10" s="798"/>
      <c r="C10" s="79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0"/>
      <c r="P10" s="801"/>
      <c r="Q10" s="801"/>
      <c r="R10" s="284"/>
      <c r="S10" s="285"/>
      <c r="T10" s="284"/>
      <c r="U10" s="285"/>
      <c r="V10" s="284"/>
      <c r="W10" s="3"/>
      <c r="X10" s="3"/>
      <c r="Y10" s="3"/>
    </row>
    <row r="11" spans="1:25" s="5" customFormat="1" ht="22.5" customHeight="1" x14ac:dyDescent="0.25">
      <c r="A11" s="806" t="s">
        <v>68</v>
      </c>
      <c r="B11" s="806"/>
      <c r="C11" s="806"/>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0" t="s">
        <v>20</v>
      </c>
      <c r="P11" s="801"/>
      <c r="Q11" s="801"/>
      <c r="R11" s="284">
        <f>Merchandise!L38</f>
        <v>0</v>
      </c>
      <c r="S11" s="285"/>
      <c r="T11" s="284">
        <f>Merchandise!T38</f>
        <v>0</v>
      </c>
      <c r="U11" s="285"/>
      <c r="V11" s="284">
        <f>Merchandise!AB38</f>
        <v>0</v>
      </c>
      <c r="W11" s="3"/>
      <c r="X11" s="3"/>
      <c r="Y11" s="3"/>
    </row>
    <row r="12" spans="1:25" s="5" customFormat="1" ht="22.5" customHeight="1" x14ac:dyDescent="0.25">
      <c r="A12" s="806" t="s">
        <v>69</v>
      </c>
      <c r="B12" s="806"/>
      <c r="C12" s="80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0" t="s">
        <v>19</v>
      </c>
      <c r="P12" s="801"/>
      <c r="Q12" s="801"/>
      <c r="R12" s="284">
        <f>' Income Miscellaneous'!L38</f>
        <v>491608.12</v>
      </c>
      <c r="S12" s="285"/>
      <c r="T12" s="284">
        <f>' Income Miscellaneous'!T38</f>
        <v>0</v>
      </c>
      <c r="U12" s="285"/>
      <c r="V12" s="284">
        <f>' Income Miscellaneous'!AB38</f>
        <v>0</v>
      </c>
      <c r="W12" s="3"/>
      <c r="X12" s="3"/>
      <c r="Y12" s="3"/>
    </row>
    <row r="13" spans="1:25" s="5" customFormat="1" ht="22.5" customHeight="1" x14ac:dyDescent="0.25">
      <c r="A13" s="806" t="s">
        <v>70</v>
      </c>
      <c r="B13" s="806"/>
      <c r="C13" s="806"/>
      <c r="D13" s="284">
        <f>'Creative &amp; Production'!E102</f>
        <v>153500</v>
      </c>
      <c r="E13" s="285"/>
      <c r="F13" s="287">
        <f>'Creative &amp; Production'!G102</f>
        <v>154300</v>
      </c>
      <c r="G13" s="285"/>
      <c r="H13" s="289">
        <f>'Creative &amp; Production'!H102</f>
        <v>154300</v>
      </c>
      <c r="I13" s="284">
        <f>'Creative &amp; Production'!I102</f>
        <v>0</v>
      </c>
      <c r="J13" s="285"/>
      <c r="K13" s="287">
        <f>'Creative &amp; Production'!K102</f>
        <v>0</v>
      </c>
      <c r="L13" s="285"/>
      <c r="M13" s="290">
        <f>'Creative &amp; Production'!L102</f>
        <v>0</v>
      </c>
      <c r="N13" s="283"/>
      <c r="O13" s="800" t="s">
        <v>5033</v>
      </c>
      <c r="P13" s="801"/>
      <c r="Q13" s="801"/>
      <c r="R13" s="284">
        <f>+Ticketing!S45</f>
        <v>0</v>
      </c>
      <c r="S13" s="285"/>
      <c r="T13" s="284">
        <f>+R13</f>
        <v>0</v>
      </c>
      <c r="U13" s="285"/>
      <c r="V13" s="284">
        <f>' Income Miscellaneous'!AB39</f>
        <v>0</v>
      </c>
      <c r="W13" s="3"/>
      <c r="X13" s="3"/>
      <c r="Y13" s="3"/>
    </row>
    <row r="14" spans="1:25" s="5" customFormat="1" ht="22.5" customHeight="1" x14ac:dyDescent="0.25">
      <c r="A14" s="807" t="s">
        <v>71</v>
      </c>
      <c r="B14" s="808"/>
      <c r="C14" s="809"/>
      <c r="D14" s="284">
        <f>Performers!E63</f>
        <v>0</v>
      </c>
      <c r="E14" s="285"/>
      <c r="F14" s="287">
        <f>Performers!G63</f>
        <v>0</v>
      </c>
      <c r="G14" s="285"/>
      <c r="H14" s="289">
        <f>Performers!H63</f>
        <v>0</v>
      </c>
      <c r="I14" s="284">
        <f>Performers!I63</f>
        <v>0</v>
      </c>
      <c r="J14" s="285"/>
      <c r="K14" s="287">
        <f>Performers!K63</f>
        <v>0</v>
      </c>
      <c r="L14" s="285"/>
      <c r="M14" s="290">
        <f>Performers!L63</f>
        <v>0</v>
      </c>
      <c r="N14" s="283"/>
      <c r="O14" s="804"/>
      <c r="P14" s="805"/>
      <c r="Q14" s="805"/>
      <c r="R14" s="284"/>
      <c r="S14" s="285"/>
      <c r="T14" s="284"/>
      <c r="U14" s="285"/>
      <c r="V14" s="284"/>
      <c r="W14" s="3"/>
      <c r="X14" s="3"/>
      <c r="Y14" s="3"/>
    </row>
    <row r="15" spans="1:25" s="5" customFormat="1" ht="22.5" customHeight="1" x14ac:dyDescent="0.25">
      <c r="A15" s="806" t="s">
        <v>72</v>
      </c>
      <c r="B15" s="806"/>
      <c r="C15" s="80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4"/>
      <c r="P15" s="805"/>
      <c r="Q15" s="805"/>
      <c r="R15" s="284"/>
      <c r="S15" s="285"/>
      <c r="T15" s="284"/>
      <c r="U15" s="285"/>
      <c r="V15" s="284"/>
      <c r="W15" s="3"/>
      <c r="X15" s="3"/>
      <c r="Y15" s="3"/>
    </row>
    <row r="16" spans="1:25" s="5" customFormat="1" ht="22.5" customHeight="1" x14ac:dyDescent="0.25">
      <c r="A16" s="806" t="s">
        <v>73</v>
      </c>
      <c r="B16" s="806"/>
      <c r="C16" s="806"/>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4"/>
      <c r="P16" s="805"/>
      <c r="Q16" s="805"/>
      <c r="R16" s="284"/>
      <c r="S16" s="285"/>
      <c r="T16" s="284"/>
      <c r="U16" s="285"/>
      <c r="V16" s="284"/>
      <c r="W16" s="3"/>
      <c r="X16" s="3"/>
      <c r="Y16" s="3"/>
    </row>
    <row r="17" spans="1:25" s="5" customFormat="1" ht="22.5" customHeight="1" x14ac:dyDescent="0.25">
      <c r="A17" s="806" t="s">
        <v>74</v>
      </c>
      <c r="B17" s="806"/>
      <c r="C17" s="806"/>
      <c r="D17" s="287">
        <f>Venue_Logistics!E93</f>
        <v>733413</v>
      </c>
      <c r="E17" s="288"/>
      <c r="F17" s="287">
        <f>Venue_Logistics!G93</f>
        <v>730813</v>
      </c>
      <c r="G17" s="288"/>
      <c r="H17" s="289">
        <f>Venue_Logistics!H93</f>
        <v>730660.54</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6" t="s">
        <v>75</v>
      </c>
      <c r="B18" s="806"/>
      <c r="C18" s="806"/>
      <c r="D18" s="284">
        <f>'Legal &amp; Documentation'!E64</f>
        <v>15500</v>
      </c>
      <c r="E18" s="288"/>
      <c r="F18" s="287">
        <f>'Legal &amp; Documentation'!G64</f>
        <v>20690</v>
      </c>
      <c r="G18" s="288"/>
      <c r="H18" s="289">
        <f>'Legal &amp; Documentation'!H64</f>
        <v>20690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7" t="s">
        <v>76</v>
      </c>
      <c r="B19" s="808"/>
      <c r="C19" s="809"/>
      <c r="D19" s="284">
        <f>'Marketing Digital Comms'!E66</f>
        <v>10000</v>
      </c>
      <c r="E19" s="288"/>
      <c r="F19" s="287">
        <f>'Marketing Digital Comms'!G66</f>
        <v>10000</v>
      </c>
      <c r="G19" s="288"/>
      <c r="H19" s="289">
        <f>'Marketing Digital Comms'!H66</f>
        <v>10000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7" t="s">
        <v>77</v>
      </c>
      <c r="B20" s="808"/>
      <c r="C20" s="809"/>
      <c r="D20" s="284">
        <f>'Education &amp; Community'!E69</f>
        <v>5000</v>
      </c>
      <c r="E20" s="288"/>
      <c r="F20" s="287">
        <f>'Education &amp; Community'!G69</f>
        <v>5000</v>
      </c>
      <c r="G20" s="288"/>
      <c r="H20" s="289">
        <f>'Education &amp; Community'!H69</f>
        <v>5000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7" t="s">
        <v>78</v>
      </c>
      <c r="B21" s="808"/>
      <c r="C21" s="809"/>
      <c r="D21" s="284">
        <f>Volunteering!E57</f>
        <v>2000</v>
      </c>
      <c r="E21" s="288"/>
      <c r="F21" s="287">
        <f>Volunteering!G57</f>
        <v>2000</v>
      </c>
      <c r="G21" s="288"/>
      <c r="H21" s="289">
        <f>Volunteering!H57</f>
        <v>2000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6" t="s">
        <v>79</v>
      </c>
      <c r="B22" s="806"/>
      <c r="C22" s="80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6" t="s">
        <v>80</v>
      </c>
      <c r="B23" s="806"/>
      <c r="C23" s="80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6" t="s">
        <v>81</v>
      </c>
      <c r="B24" s="806"/>
      <c r="C24" s="806"/>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4"/>
      <c r="B25" s="825"/>
      <c r="C25" s="82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4"/>
      <c r="B26" s="825"/>
      <c r="C26" s="82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4"/>
      <c r="B27" s="825"/>
      <c r="C27" s="82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29"/>
      <c r="B28" s="829"/>
      <c r="C28" s="829"/>
      <c r="D28" s="293"/>
      <c r="E28" s="294"/>
      <c r="F28" s="293"/>
      <c r="G28" s="294"/>
      <c r="H28" s="295"/>
      <c r="I28" s="296"/>
      <c r="J28" s="294"/>
      <c r="K28" s="293"/>
      <c r="L28" s="294"/>
      <c r="M28" s="297"/>
      <c r="N28" s="298"/>
      <c r="O28" s="802"/>
      <c r="P28" s="803"/>
      <c r="Q28" s="803"/>
      <c r="R28" s="293"/>
      <c r="S28" s="294"/>
      <c r="T28" s="293"/>
      <c r="U28" s="294"/>
      <c r="V28" s="293"/>
    </row>
    <row r="29" spans="1:25" s="3" customFormat="1" ht="22.35" customHeight="1" thickBot="1" x14ac:dyDescent="0.3">
      <c r="A29" s="827" t="s">
        <v>23</v>
      </c>
      <c r="B29" s="827"/>
      <c r="C29" s="828"/>
      <c r="D29" s="299">
        <f>SUM(D11:D28)</f>
        <v>919413</v>
      </c>
      <c r="E29" s="300"/>
      <c r="F29" s="299">
        <f>SUM(F11:F28)</f>
        <v>922803</v>
      </c>
      <c r="G29" s="300"/>
      <c r="H29" s="301">
        <f>SUM(H10:H28)</f>
        <v>922650.54</v>
      </c>
      <c r="I29" s="299">
        <f>SUM(I11:I28)</f>
        <v>0</v>
      </c>
      <c r="J29" s="302"/>
      <c r="K29" s="299">
        <f>SUM(K11:K28)</f>
        <v>0</v>
      </c>
      <c r="L29" s="302"/>
      <c r="M29" s="299">
        <f>SUM(M11:M28)</f>
        <v>0</v>
      </c>
      <c r="N29" s="283"/>
      <c r="O29" s="303"/>
      <c r="P29" s="304"/>
      <c r="Q29" s="304"/>
      <c r="R29" s="299">
        <f>SUM(R11:R28)</f>
        <v>491608.12</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5" t="s">
        <v>51</v>
      </c>
      <c r="B31" s="795"/>
      <c r="C31" s="79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5" t="s">
        <v>65</v>
      </c>
      <c r="B33" s="795"/>
      <c r="C33" s="796"/>
      <c r="D33" s="299">
        <f>D29+D31</f>
        <v>919413</v>
      </c>
      <c r="E33" s="300"/>
      <c r="F33" s="299">
        <f>F29+F31</f>
        <v>922803</v>
      </c>
      <c r="G33" s="300"/>
      <c r="H33" s="307">
        <f>H29+H31</f>
        <v>922650.54</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5" t="s">
        <v>64</v>
      </c>
      <c r="B35" s="795"/>
      <c r="C35" s="79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5" t="s">
        <v>5081</v>
      </c>
      <c r="B37" s="795"/>
      <c r="C37" s="796"/>
      <c r="D37" s="299">
        <f>-R29</f>
        <v>-491608.12</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5" t="s">
        <v>66</v>
      </c>
      <c r="B39" s="795"/>
      <c r="C39" s="796"/>
      <c r="D39" s="299">
        <f>+D35+D33+D37</f>
        <v>427804.88</v>
      </c>
      <c r="E39" s="300"/>
      <c r="F39" s="299">
        <f>+F35+F33+F37</f>
        <v>922803</v>
      </c>
      <c r="G39" s="300"/>
      <c r="H39" s="299">
        <f>+H35+H33+H37</f>
        <v>922650.54</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2" t="str">
        <f>'Cover Sheet'!C3</f>
        <v>Radio 1 Big Weekend</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4">
        <f>'Cover Sheet'!C5</f>
        <v>0</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6" t="s">
        <v>41</v>
      </c>
      <c r="C5" s="83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4"/>
      <c r="AG6" s="834"/>
      <c r="AH6" s="834"/>
      <c r="AI6" s="834"/>
      <c r="AJ6" s="834"/>
      <c r="AK6" s="835"/>
      <c r="AL6" s="190"/>
    </row>
    <row r="7" spans="1:39" x14ac:dyDescent="0.25">
      <c r="A7" s="832" t="s">
        <v>60</v>
      </c>
      <c r="B7" s="832"/>
      <c r="C7" s="833"/>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5121</v>
      </c>
      <c r="W7" s="406" t="s">
        <v>251</v>
      </c>
      <c r="X7" s="406" t="s">
        <v>252</v>
      </c>
      <c r="Y7" s="406" t="s">
        <v>5122</v>
      </c>
      <c r="Z7" s="406" t="s">
        <v>253</v>
      </c>
      <c r="AA7" s="406" t="s">
        <v>254</v>
      </c>
      <c r="AB7" s="406" t="s">
        <v>5123</v>
      </c>
      <c r="AC7" s="406" t="s">
        <v>255</v>
      </c>
      <c r="AD7" s="406" t="s">
        <v>256</v>
      </c>
      <c r="AE7" s="406" t="s">
        <v>5124</v>
      </c>
      <c r="AF7" s="406" t="s">
        <v>257</v>
      </c>
      <c r="AG7" s="406" t="s">
        <v>258</v>
      </c>
      <c r="AH7" s="406" t="s">
        <v>5125</v>
      </c>
      <c r="AI7" s="406" t="s">
        <v>259</v>
      </c>
      <c r="AJ7" s="406" t="s">
        <v>260</v>
      </c>
      <c r="AK7" s="406" t="s">
        <v>5126</v>
      </c>
      <c r="AL7" s="187"/>
    </row>
    <row r="8" spans="1:39" s="5" customFormat="1" ht="22.5" customHeight="1" x14ac:dyDescent="0.25">
      <c r="A8" s="838"/>
      <c r="B8" s="830"/>
      <c r="C8" s="839"/>
      <c r="D8" s="182"/>
      <c r="AL8" s="188"/>
      <c r="AM8" s="3"/>
    </row>
    <row r="9" spans="1:39" s="5" customFormat="1" ht="22.5" customHeight="1" x14ac:dyDescent="0.25">
      <c r="A9" s="830" t="str">
        <f>+SUMMARY!A10</f>
        <v>ZK100 - Programme &amp; Delivery</v>
      </c>
      <c r="B9" s="830"/>
      <c r="C9" s="83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0" t="str">
        <f>SUMMARY!A11</f>
        <v>ZK101 - Commissioning &amp; Fees</v>
      </c>
      <c r="B10" s="830"/>
      <c r="C10" s="830"/>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25">
      <c r="A11" s="830" t="str">
        <f>SUMMARY!A12</f>
        <v>ZK102 - Development and R&amp;D</v>
      </c>
      <c r="B11" s="830"/>
      <c r="C11" s="830"/>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0" t="str">
        <f>SUMMARY!A13</f>
        <v>ZK103 - Creative &amp; Production teams and Consultants</v>
      </c>
      <c r="B12" s="830"/>
      <c r="C12" s="830"/>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2150</v>
      </c>
      <c r="U12" s="315">
        <f>+'Creative &amp; Production'!AF102</f>
        <v>0</v>
      </c>
      <c r="V12" s="315">
        <f>+'Creative &amp; Production'!AG102</f>
        <v>152150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0" t="str">
        <f>SUMMARY!A14</f>
        <v>ZK104 - Performers</v>
      </c>
      <c r="B13" s="830"/>
      <c r="C13" s="83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0" t="str">
        <f>SUMMARY!A15</f>
        <v>ZK105 - Rehearsal Costs</v>
      </c>
      <c r="B14" s="830"/>
      <c r="C14" s="83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0" t="str">
        <f>SUMMARY!A16</f>
        <v>ZK106 - Technical and Production</v>
      </c>
      <c r="B15" s="830"/>
      <c r="C15" s="830"/>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0" t="str">
        <f>SUMMARY!A17</f>
        <v>ZK107 - Venue &amp; Logistics</v>
      </c>
      <c r="B16" s="830"/>
      <c r="C16" s="83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25000</v>
      </c>
      <c r="T16" s="315">
        <f>+Venue_Logistics!AE93</f>
        <v>72121.64</v>
      </c>
      <c r="U16" s="315">
        <f>+Venue_Logistics!AF93</f>
        <v>250085.64</v>
      </c>
      <c r="V16" s="315">
        <f>+Venue_Logistics!AG93</f>
        <v>383453.26</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0" t="str">
        <f>SUMMARY!A18</f>
        <v xml:space="preserve">ZK108 - Programme Legal &amp; Documentation </v>
      </c>
      <c r="B17" s="830"/>
      <c r="C17" s="83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8610</v>
      </c>
      <c r="T17" s="315">
        <f>+'Legal &amp; Documentation'!AE64</f>
        <v>0</v>
      </c>
      <c r="U17" s="315">
        <f>+'Legal &amp; Documentation'!AF64</f>
        <v>2000</v>
      </c>
      <c r="V17" s="315">
        <f>+'Legal &amp; Documentation'!AG64</f>
        <v>10080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0" t="str">
        <f>SUMMARY!A19</f>
        <v>ZK109 - Programme Marketing, Digital &amp; Comms</v>
      </c>
      <c r="B18" s="830"/>
      <c r="C18" s="830"/>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10000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0" t="str">
        <f>SUMMARY!A20</f>
        <v>ZK110 - Programme Education &amp; Community Engagement</v>
      </c>
      <c r="B19" s="830"/>
      <c r="C19" s="830"/>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1500</v>
      </c>
      <c r="T19" s="315">
        <f>+'Education &amp; Community'!AE69</f>
        <v>2500</v>
      </c>
      <c r="U19" s="315">
        <f>+'Education &amp; Community'!AF69</f>
        <v>1000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0" t="str">
        <f>SUMMARY!A21</f>
        <v>ZK111 - Programme Volunteering</v>
      </c>
      <c r="B20" s="830"/>
      <c r="C20" s="830"/>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2000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0" t="str">
        <f>SUMMARY!A22</f>
        <v>ZK112 - Artist &amp; Guest Liaison</v>
      </c>
      <c r="B21" s="830"/>
      <c r="C21" s="83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0" t="str">
        <f>SUMMARY!A23</f>
        <v>ZK113 - Running Costs</v>
      </c>
      <c r="B22" s="830"/>
      <c r="C22" s="83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0" t="str">
        <f>SUMMARY!A24</f>
        <v>ZK114 - Admin &amp; Miscellaneous</v>
      </c>
      <c r="B23" s="830"/>
      <c r="C23" s="830"/>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0">
        <f>SUMMARY!A25</f>
        <v>0</v>
      </c>
      <c r="B24" s="830"/>
      <c r="C24" s="83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0">
        <f>SUMMARY!A26</f>
        <v>0</v>
      </c>
      <c r="B25" s="830"/>
      <c r="C25" s="83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0"/>
      <c r="B26" s="830"/>
      <c r="C26" s="83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35110</v>
      </c>
      <c r="T27" s="317">
        <f t="shared" si="0"/>
        <v>76771.64</v>
      </c>
      <c r="U27" s="317">
        <f t="shared" si="0"/>
        <v>265085.64</v>
      </c>
      <c r="V27" s="317">
        <f t="shared" si="0"/>
        <v>545683.26</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xYYAcSyYQlVvsMIdaLPCuLYUc+FtgU8oI14b3OSXDMVVMqoDUNxahd1ROQSTAcVCiPH5bZ5lXNLWQupO85aQ==" saltValue="vZv+2728dTHrUXzxGwVIu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IF(AY65&lt;0,"Actual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ZK100.K116.0</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ZK100.K116.0</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ZK100.K208.0</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ZK100.K209.0</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ZK100.K210.0</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ZK100.K211.0</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ZK100.K212.0</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ZK100.K213.0</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ZK100.K214.0</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ZK100.K215.0</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ZK100.K216.0</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ZK100.K217.0</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ZK100.K218.0</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ZK100.K219.0</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ZK100.K219.0</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ZK100.K200.0</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ZK100.K200.0</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R644"/>
  <sheetViews>
    <sheetView topLeftCell="A355" workbookViewId="0">
      <selection activeCell="G23" sqref="G23"/>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1" t="str">
        <f>+'Cover Sheet'!C3</f>
        <v>Radio 1 Big Weekend</v>
      </c>
      <c r="E1" s="333"/>
      <c r="F1" s="332"/>
      <c r="M1" s="692" t="s">
        <v>5083</v>
      </c>
      <c r="N1" s="692"/>
      <c r="O1" s="692"/>
      <c r="P1" s="692"/>
      <c r="Q1" s="692"/>
      <c r="R1" s="692"/>
    </row>
    <row r="2" spans="1:18" x14ac:dyDescent="0.25">
      <c r="A2" s="8"/>
      <c r="B2" s="8"/>
      <c r="C2" s="8"/>
      <c r="D2" s="149"/>
      <c r="E2" s="149"/>
      <c r="F2" s="211"/>
      <c r="M2" s="692" t="s">
        <v>5084</v>
      </c>
      <c r="N2" s="692"/>
      <c r="O2" s="692"/>
      <c r="P2" s="692"/>
      <c r="Q2" s="692"/>
      <c r="R2" s="692"/>
    </row>
    <row r="3" spans="1:18" x14ac:dyDescent="0.25">
      <c r="A3" s="8"/>
      <c r="B3" s="8"/>
      <c r="C3" s="9" t="s">
        <v>10</v>
      </c>
      <c r="D3" s="148">
        <f>+'Cover Sheet'!C5</f>
        <v>0</v>
      </c>
      <c r="E3" s="211"/>
      <c r="F3" s="211"/>
      <c r="M3" s="692"/>
      <c r="N3" s="692"/>
      <c r="O3" s="692"/>
      <c r="P3" s="692"/>
      <c r="Q3" s="692"/>
      <c r="R3" s="692"/>
    </row>
    <row r="4" spans="1:18" x14ac:dyDescent="0.25">
      <c r="A4" s="8"/>
      <c r="B4" s="8"/>
      <c r="C4" s="9"/>
      <c r="D4" s="147"/>
      <c r="E4" s="211"/>
      <c r="F4" s="211"/>
      <c r="M4" s="692"/>
      <c r="N4" s="692"/>
      <c r="O4" s="692"/>
      <c r="P4" s="692"/>
      <c r="Q4" s="692"/>
      <c r="R4" s="692"/>
    </row>
    <row r="5" spans="1:18" x14ac:dyDescent="0.25">
      <c r="A5" s="8"/>
      <c r="B5" s="8"/>
      <c r="C5" s="9" t="s">
        <v>67</v>
      </c>
      <c r="D5" s="329"/>
      <c r="E5" s="334"/>
      <c r="F5" s="328"/>
    </row>
    <row r="6" spans="1:18" ht="15.75" thickBot="1" x14ac:dyDescent="0.3">
      <c r="A6" s="8"/>
      <c r="B6" s="8"/>
      <c r="C6" s="8"/>
    </row>
    <row r="7" spans="1:18" ht="36.75" x14ac:dyDescent="0.25">
      <c r="A7" s="703" t="s">
        <v>36</v>
      </c>
      <c r="B7" s="704" t="s">
        <v>5082</v>
      </c>
      <c r="C7" s="705" t="s">
        <v>8</v>
      </c>
      <c r="D7" s="705" t="s">
        <v>35</v>
      </c>
      <c r="E7" s="706" t="s">
        <v>7</v>
      </c>
      <c r="F7" s="707" t="s">
        <v>283</v>
      </c>
      <c r="G7" s="707" t="s">
        <v>284</v>
      </c>
      <c r="H7" s="707" t="s">
        <v>5090</v>
      </c>
      <c r="I7" s="707" t="s">
        <v>5085</v>
      </c>
      <c r="J7" s="708" t="s">
        <v>5086</v>
      </c>
      <c r="P7" s="140" t="s">
        <v>5087</v>
      </c>
    </row>
    <row r="8" spans="1:18" hidden="1" x14ac:dyDescent="0.25">
      <c r="A8" s="709"/>
      <c r="B8" s="710" t="s">
        <v>299</v>
      </c>
      <c r="C8" s="711" t="s">
        <v>5092</v>
      </c>
      <c r="D8" s="711"/>
      <c r="E8" s="712">
        <v>0</v>
      </c>
      <c r="F8" s="713">
        <f>+SUMIF(Sheet1!R:R,'PROJECT SUMMARY'!B8,Sheet1!S:S)</f>
        <v>0</v>
      </c>
      <c r="G8" s="713">
        <f>+SUMIF(Sheet1!O:O,'PROJECT SUMMARY'!B8,Sheet1!T:T)</f>
        <v>0</v>
      </c>
      <c r="H8" s="713">
        <f>+E8-F8-G8</f>
        <v>0</v>
      </c>
      <c r="I8" s="713">
        <f>+SUMIF(Sheet1!O:O,'PROJECT SUMMARY'!B8,Sheet1!U:U)</f>
        <v>0</v>
      </c>
      <c r="J8" s="714">
        <f>+H8-I8</f>
        <v>0</v>
      </c>
      <c r="P8" s="693">
        <f>+IF(SUM(E8:I8)=0,1,0)</f>
        <v>1</v>
      </c>
    </row>
    <row r="9" spans="1:18" hidden="1" x14ac:dyDescent="0.25">
      <c r="A9" s="709" t="s">
        <v>82</v>
      </c>
      <c r="B9" s="710" t="str">
        <f>+'Commissioning &amp; Fees'!B8</f>
        <v>ZK101.K207.0</v>
      </c>
      <c r="C9" s="711" t="s">
        <v>83</v>
      </c>
      <c r="D9" s="711"/>
      <c r="E9" s="712">
        <f>SUM(E10:E25)</f>
        <v>0</v>
      </c>
      <c r="F9" s="713">
        <f>SUM(F10:F25)</f>
        <v>0</v>
      </c>
      <c r="G9" s="713">
        <f>SUM(G10:G25)</f>
        <v>0</v>
      </c>
      <c r="H9" s="713">
        <f>+E9-F9-G9</f>
        <v>0</v>
      </c>
      <c r="I9" s="713">
        <f>SUM(I10:I25)</f>
        <v>0</v>
      </c>
      <c r="J9" s="714">
        <f>+H9-I9</f>
        <v>0</v>
      </c>
      <c r="P9" s="693">
        <f t="shared" ref="P9:P27" si="0">+IF(SUM(E9:I9)=0,1,0)</f>
        <v>1</v>
      </c>
    </row>
    <row r="10" spans="1:18" hidden="1" x14ac:dyDescent="0.25">
      <c r="A10" s="694"/>
      <c r="B10" s="695"/>
      <c r="C10" s="719">
        <f>+'Commissioning &amp; Fees'!C9</f>
        <v>0</v>
      </c>
      <c r="D10" s="719">
        <f>+'Commissioning &amp; Fees'!D9</f>
        <v>0</v>
      </c>
      <c r="E10" s="720">
        <f>+'Commissioning &amp; Fees'!G9</f>
        <v>0</v>
      </c>
      <c r="F10" s="715"/>
      <c r="G10" s="715"/>
      <c r="H10" s="715"/>
      <c r="I10" s="715"/>
      <c r="J10" s="716">
        <f t="shared" ref="J10:J74" si="1">+E10-F10-G10-I10</f>
        <v>0</v>
      </c>
      <c r="P10" s="693">
        <f t="shared" si="0"/>
        <v>1</v>
      </c>
    </row>
    <row r="11" spans="1:18" hidden="1" x14ac:dyDescent="0.25">
      <c r="A11" s="694"/>
      <c r="B11" s="695"/>
      <c r="C11" s="732">
        <f>+'Commissioning &amp; Fees'!C10</f>
        <v>0</v>
      </c>
      <c r="D11" s="732">
        <f>+'Commissioning &amp; Fees'!D10</f>
        <v>0</v>
      </c>
      <c r="E11" s="733">
        <f>+'Commissioning &amp; Fees'!G10</f>
        <v>0</v>
      </c>
      <c r="F11" s="715"/>
      <c r="G11" s="715"/>
      <c r="H11" s="715"/>
      <c r="I11" s="715"/>
      <c r="J11" s="716">
        <f t="shared" si="1"/>
        <v>0</v>
      </c>
      <c r="P11" s="693">
        <f t="shared" si="0"/>
        <v>1</v>
      </c>
    </row>
    <row r="12" spans="1:18" hidden="1" x14ac:dyDescent="0.25">
      <c r="A12" s="694"/>
      <c r="B12" s="695"/>
      <c r="C12" s="732">
        <f>+'Commissioning &amp; Fees'!C11</f>
        <v>0</v>
      </c>
      <c r="D12" s="732">
        <f>+'Commissioning &amp; Fees'!D11</f>
        <v>0</v>
      </c>
      <c r="E12" s="733">
        <f>+'Commissioning &amp; Fees'!G11</f>
        <v>0</v>
      </c>
      <c r="F12" s="715"/>
      <c r="G12" s="715"/>
      <c r="H12" s="715"/>
      <c r="I12" s="715"/>
      <c r="J12" s="716">
        <f t="shared" si="1"/>
        <v>0</v>
      </c>
      <c r="P12" s="693">
        <f t="shared" si="0"/>
        <v>1</v>
      </c>
    </row>
    <row r="13" spans="1:18" hidden="1" x14ac:dyDescent="0.25">
      <c r="A13" s="694"/>
      <c r="B13" s="695"/>
      <c r="C13" s="732">
        <f>+'Commissioning &amp; Fees'!C12</f>
        <v>0</v>
      </c>
      <c r="D13" s="732">
        <f>+'Commissioning &amp; Fees'!D12</f>
        <v>0</v>
      </c>
      <c r="E13" s="733">
        <f>+'Commissioning &amp; Fees'!G12</f>
        <v>0</v>
      </c>
      <c r="F13" s="715"/>
      <c r="G13" s="715"/>
      <c r="H13" s="715"/>
      <c r="I13" s="715"/>
      <c r="J13" s="716">
        <f t="shared" si="1"/>
        <v>0</v>
      </c>
      <c r="P13" s="693">
        <f t="shared" si="0"/>
        <v>1</v>
      </c>
    </row>
    <row r="14" spans="1:18" hidden="1" x14ac:dyDescent="0.25">
      <c r="A14" s="694"/>
      <c r="B14" s="695"/>
      <c r="C14" s="732">
        <f>+'Commissioning &amp; Fees'!C13</f>
        <v>0</v>
      </c>
      <c r="D14" s="732">
        <f>+'Commissioning &amp; Fees'!D13</f>
        <v>0</v>
      </c>
      <c r="E14" s="733">
        <f>+'Commissioning &amp; Fees'!G13</f>
        <v>0</v>
      </c>
      <c r="F14" s="715"/>
      <c r="G14" s="715"/>
      <c r="H14" s="715"/>
      <c r="I14" s="715"/>
      <c r="J14" s="716">
        <f t="shared" si="1"/>
        <v>0</v>
      </c>
      <c r="P14" s="693">
        <f t="shared" si="0"/>
        <v>1</v>
      </c>
    </row>
    <row r="15" spans="1:18" hidden="1" x14ac:dyDescent="0.25">
      <c r="A15" s="694"/>
      <c r="B15" s="695"/>
      <c r="C15" s="732">
        <f>+'Commissioning &amp; Fees'!C14</f>
        <v>0</v>
      </c>
      <c r="D15" s="732">
        <f>+'Commissioning &amp; Fees'!D14</f>
        <v>0</v>
      </c>
      <c r="E15" s="733">
        <f>+'Commissioning &amp; Fees'!G14</f>
        <v>0</v>
      </c>
      <c r="F15" s="715"/>
      <c r="G15" s="715"/>
      <c r="H15" s="715"/>
      <c r="I15" s="715"/>
      <c r="J15" s="716">
        <f t="shared" si="1"/>
        <v>0</v>
      </c>
      <c r="P15" s="693">
        <f t="shared" si="0"/>
        <v>1</v>
      </c>
    </row>
    <row r="16" spans="1:18" hidden="1" x14ac:dyDescent="0.25">
      <c r="A16" s="694"/>
      <c r="B16" s="695"/>
      <c r="C16" s="732">
        <f>+'Commissioning &amp; Fees'!C15</f>
        <v>0</v>
      </c>
      <c r="D16" s="732">
        <f>+'Commissioning &amp; Fees'!D15</f>
        <v>0</v>
      </c>
      <c r="E16" s="733">
        <f>+'Commissioning &amp; Fees'!G15</f>
        <v>0</v>
      </c>
      <c r="F16" s="715"/>
      <c r="G16" s="715"/>
      <c r="H16" s="715"/>
      <c r="I16" s="715"/>
      <c r="J16" s="716">
        <f t="shared" si="1"/>
        <v>0</v>
      </c>
      <c r="P16" s="693">
        <f t="shared" si="0"/>
        <v>1</v>
      </c>
    </row>
    <row r="17" spans="1:16" hidden="1" x14ac:dyDescent="0.25">
      <c r="A17" s="694"/>
      <c r="B17" s="695"/>
      <c r="C17" s="732">
        <f>+'Commissioning &amp; Fees'!C16</f>
        <v>0</v>
      </c>
      <c r="D17" s="732">
        <f>+'Commissioning &amp; Fees'!D16</f>
        <v>0</v>
      </c>
      <c r="E17" s="733">
        <f>+'Commissioning &amp; Fees'!G16</f>
        <v>0</v>
      </c>
      <c r="F17" s="715"/>
      <c r="G17" s="715"/>
      <c r="H17" s="715"/>
      <c r="I17" s="715"/>
      <c r="J17" s="716">
        <f t="shared" si="1"/>
        <v>0</v>
      </c>
      <c r="P17" s="693">
        <f t="shared" si="0"/>
        <v>1</v>
      </c>
    </row>
    <row r="18" spans="1:16" hidden="1" x14ac:dyDescent="0.25">
      <c r="A18" s="694"/>
      <c r="B18" s="695"/>
      <c r="C18" s="732">
        <f>+'Commissioning &amp; Fees'!C17</f>
        <v>0</v>
      </c>
      <c r="D18" s="732">
        <f>+'Commissioning &amp; Fees'!D17</f>
        <v>0</v>
      </c>
      <c r="E18" s="733">
        <f>+'Commissioning &amp; Fees'!G17</f>
        <v>0</v>
      </c>
      <c r="F18" s="715"/>
      <c r="G18" s="715"/>
      <c r="H18" s="715"/>
      <c r="I18" s="715"/>
      <c r="J18" s="716">
        <f t="shared" si="1"/>
        <v>0</v>
      </c>
      <c r="P18" s="693">
        <f t="shared" si="0"/>
        <v>1</v>
      </c>
    </row>
    <row r="19" spans="1:16" hidden="1" x14ac:dyDescent="0.25">
      <c r="A19" s="694"/>
      <c r="B19" s="695"/>
      <c r="C19" s="732">
        <f>+'Commissioning &amp; Fees'!C18</f>
        <v>0</v>
      </c>
      <c r="D19" s="732">
        <f>+'Commissioning &amp; Fees'!D18</f>
        <v>0</v>
      </c>
      <c r="E19" s="733">
        <f>+'Commissioning &amp; Fees'!G18</f>
        <v>0</v>
      </c>
      <c r="F19" s="715"/>
      <c r="G19" s="715"/>
      <c r="H19" s="715"/>
      <c r="I19" s="715"/>
      <c r="J19" s="716">
        <f t="shared" si="1"/>
        <v>0</v>
      </c>
      <c r="P19" s="693">
        <f t="shared" si="0"/>
        <v>1</v>
      </c>
    </row>
    <row r="20" spans="1:16" hidden="1" x14ac:dyDescent="0.25">
      <c r="A20" s="694"/>
      <c r="B20" s="695"/>
      <c r="C20" s="732">
        <f>+'Commissioning &amp; Fees'!C19</f>
        <v>0</v>
      </c>
      <c r="D20" s="732">
        <f>+'Commissioning &amp; Fees'!D19</f>
        <v>0</v>
      </c>
      <c r="E20" s="733">
        <f>+'Commissioning &amp; Fees'!G19</f>
        <v>0</v>
      </c>
      <c r="F20" s="715"/>
      <c r="G20" s="715"/>
      <c r="H20" s="715"/>
      <c r="I20" s="715"/>
      <c r="J20" s="716">
        <f t="shared" si="1"/>
        <v>0</v>
      </c>
      <c r="P20" s="693">
        <f t="shared" si="0"/>
        <v>1</v>
      </c>
    </row>
    <row r="21" spans="1:16" hidden="1" x14ac:dyDescent="0.25">
      <c r="A21" s="694"/>
      <c r="B21" s="695"/>
      <c r="C21" s="732">
        <f>+'Commissioning &amp; Fees'!C20</f>
        <v>0</v>
      </c>
      <c r="D21" s="732">
        <f>+'Commissioning &amp; Fees'!D20</f>
        <v>0</v>
      </c>
      <c r="E21" s="733">
        <f>+'Commissioning &amp; Fees'!G20</f>
        <v>0</v>
      </c>
      <c r="F21" s="715"/>
      <c r="G21" s="715"/>
      <c r="H21" s="715"/>
      <c r="I21" s="715"/>
      <c r="J21" s="716">
        <f t="shared" si="1"/>
        <v>0</v>
      </c>
      <c r="P21" s="693">
        <f t="shared" si="0"/>
        <v>1</v>
      </c>
    </row>
    <row r="22" spans="1:16" hidden="1" x14ac:dyDescent="0.25">
      <c r="A22" s="694"/>
      <c r="B22" s="695"/>
      <c r="C22" s="732">
        <f>+'Commissioning &amp; Fees'!C21</f>
        <v>0</v>
      </c>
      <c r="D22" s="732">
        <f>+'Commissioning &amp; Fees'!D21</f>
        <v>0</v>
      </c>
      <c r="E22" s="733">
        <f>+'Commissioning &amp; Fees'!G21</f>
        <v>0</v>
      </c>
      <c r="F22" s="715"/>
      <c r="G22" s="715"/>
      <c r="H22" s="715"/>
      <c r="I22" s="715"/>
      <c r="J22" s="716">
        <f t="shared" si="1"/>
        <v>0</v>
      </c>
      <c r="P22" s="693">
        <f t="shared" si="0"/>
        <v>1</v>
      </c>
    </row>
    <row r="23" spans="1:16" hidden="1" x14ac:dyDescent="0.25">
      <c r="A23" s="694"/>
      <c r="B23" s="695"/>
      <c r="C23" s="732">
        <f>+'Commissioning &amp; Fees'!C22</f>
        <v>0</v>
      </c>
      <c r="D23" s="732">
        <f>+'Commissioning &amp; Fees'!D22</f>
        <v>0</v>
      </c>
      <c r="E23" s="733">
        <f>+'Commissioning &amp; Fees'!G22</f>
        <v>0</v>
      </c>
      <c r="F23" s="715"/>
      <c r="G23" s="715"/>
      <c r="H23" s="715"/>
      <c r="I23" s="715"/>
      <c r="J23" s="716">
        <f t="shared" si="1"/>
        <v>0</v>
      </c>
      <c r="P23" s="693">
        <f t="shared" si="0"/>
        <v>1</v>
      </c>
    </row>
    <row r="24" spans="1:16" hidden="1" x14ac:dyDescent="0.25">
      <c r="A24" s="694"/>
      <c r="B24" s="695" t="str">
        <f>+B9</f>
        <v>ZK101.K207.0</v>
      </c>
      <c r="C24" s="732">
        <f>+'Commissioning &amp; Fees'!C23</f>
        <v>0</v>
      </c>
      <c r="D24" s="732">
        <f>+'Commissioning &amp; Fees'!D23</f>
        <v>0</v>
      </c>
      <c r="E24" s="733">
        <f>+'Commissioning &amp; Fees'!G23</f>
        <v>0</v>
      </c>
      <c r="F24" s="715"/>
      <c r="G24" s="715"/>
      <c r="H24" s="715"/>
      <c r="I24" s="715"/>
      <c r="J24" s="716">
        <f t="shared" si="1"/>
        <v>0</v>
      </c>
      <c r="P24" s="693">
        <f t="shared" si="0"/>
        <v>1</v>
      </c>
    </row>
    <row r="25" spans="1:16" hidden="1" x14ac:dyDescent="0.25">
      <c r="A25" s="734"/>
      <c r="B25" s="735"/>
      <c r="C25" s="736" t="s">
        <v>297</v>
      </c>
      <c r="D25" s="736"/>
      <c r="E25" s="737"/>
      <c r="F25" s="715">
        <f>+IFERROR(VLOOKUP($B24,'[1]Sum table'!$A:$E,4,FALSE),0)</f>
        <v>0</v>
      </c>
      <c r="G25" s="715">
        <f>+IFERROR(VLOOKUP($B24,'[1]Sum table'!$A:$E,5,FALSE),0)</f>
        <v>0</v>
      </c>
      <c r="H25" s="715"/>
      <c r="I25" s="715">
        <f>+IFERROR(VLOOKUP($B24,'[1]Sum table'!$A:$F,6,FALSE),0)</f>
        <v>0</v>
      </c>
      <c r="J25" s="716"/>
      <c r="P25" s="693">
        <f t="shared" si="0"/>
        <v>1</v>
      </c>
    </row>
    <row r="26" spans="1:16" hidden="1" x14ac:dyDescent="0.25">
      <c r="A26" s="709" t="s">
        <v>84</v>
      </c>
      <c r="B26" s="710" t="str">
        <f>+'Commissioning &amp; Fees'!B25</f>
        <v>ZK101.K208.0</v>
      </c>
      <c r="C26" s="711" t="s">
        <v>85</v>
      </c>
      <c r="D26" s="711"/>
      <c r="E26" s="713">
        <f>SUM(E27:E29)</f>
        <v>0</v>
      </c>
      <c r="F26" s="713">
        <f>SUM(F27:F29)</f>
        <v>0</v>
      </c>
      <c r="G26" s="713">
        <f>SUM(G27:G29)</f>
        <v>0</v>
      </c>
      <c r="H26" s="713">
        <f>+E26-F26-G26</f>
        <v>0</v>
      </c>
      <c r="I26" s="713">
        <f>SUM(I27:I29)</f>
        <v>0</v>
      </c>
      <c r="J26" s="714">
        <f>+H26-I26</f>
        <v>0</v>
      </c>
      <c r="P26" s="693">
        <f t="shared" si="0"/>
        <v>1</v>
      </c>
    </row>
    <row r="27" spans="1:16" hidden="1" x14ac:dyDescent="0.25">
      <c r="A27" s="694"/>
      <c r="B27" s="695" t="str">
        <f>+B26</f>
        <v>ZK101.K208.0</v>
      </c>
      <c r="C27" s="719">
        <f>+'Commissioning &amp; Fees'!C26</f>
        <v>0</v>
      </c>
      <c r="D27" s="719">
        <f>+'Commissioning &amp; Fees'!D26</f>
        <v>0</v>
      </c>
      <c r="E27" s="720">
        <f>+'Commissioning &amp; Fees'!G26</f>
        <v>0</v>
      </c>
      <c r="F27" s="715"/>
      <c r="G27" s="715"/>
      <c r="H27" s="715"/>
      <c r="I27" s="715"/>
      <c r="J27" s="716">
        <f t="shared" si="1"/>
        <v>0</v>
      </c>
      <c r="P27" s="693">
        <f t="shared" si="0"/>
        <v>1</v>
      </c>
    </row>
    <row r="28" spans="1:16" hidden="1" x14ac:dyDescent="0.25">
      <c r="A28" s="694"/>
      <c r="B28" s="695"/>
      <c r="C28" s="719">
        <f>+'Commissioning &amp; Fees'!C27</f>
        <v>0</v>
      </c>
      <c r="D28" s="719">
        <f>+'Commissioning &amp; Fees'!D27</f>
        <v>0</v>
      </c>
      <c r="E28" s="720">
        <f>+'Commissioning &amp; Fees'!G27</f>
        <v>0</v>
      </c>
      <c r="F28" s="715"/>
      <c r="G28" s="715"/>
      <c r="H28" s="715"/>
      <c r="I28" s="715"/>
      <c r="J28" s="716">
        <f t="shared" ref="J28" si="2">+E28-F28-G28-I28</f>
        <v>0</v>
      </c>
      <c r="P28" s="693">
        <f>+IF(SUM(E28:I28)=0,1,0)</f>
        <v>1</v>
      </c>
    </row>
    <row r="29" spans="1:16" hidden="1" x14ac:dyDescent="0.25">
      <c r="A29" s="734"/>
      <c r="B29" s="735"/>
      <c r="C29" s="738" t="s">
        <v>297</v>
      </c>
      <c r="D29" s="738"/>
      <c r="E29" s="733"/>
      <c r="F29" s="715">
        <f>+IFERROR(VLOOKUP($B27,'[1]Sum table'!$A:$E,4,FALSE),0)</f>
        <v>0</v>
      </c>
      <c r="G29" s="715">
        <f>+IFERROR(VLOOKUP($B27,'[1]Sum table'!$A:$E,5,FALSE),0)</f>
        <v>0</v>
      </c>
      <c r="H29" s="715"/>
      <c r="I29" s="715">
        <f>+IFERROR(VLOOKUP($B27,'[1]Sum table'!$A:$F,6,FALSE),0)</f>
        <v>0</v>
      </c>
      <c r="J29" s="716"/>
      <c r="P29" s="693">
        <f t="shared" ref="P29:P92" si="3">+IF(SUM(E29:I29)=0,1,0)</f>
        <v>1</v>
      </c>
    </row>
    <row r="30" spans="1:16" hidden="1" x14ac:dyDescent="0.25">
      <c r="A30" s="709" t="s">
        <v>86</v>
      </c>
      <c r="B30" s="710" t="str">
        <f>+'Commissioning &amp; Fees'!B29</f>
        <v>ZK101.K209.0</v>
      </c>
      <c r="C30" s="711" t="s">
        <v>87</v>
      </c>
      <c r="D30" s="711"/>
      <c r="E30" s="713">
        <f>SUM(E31:E32)</f>
        <v>0</v>
      </c>
      <c r="F30" s="713">
        <f>SUM(F31:F32)</f>
        <v>0</v>
      </c>
      <c r="G30" s="713">
        <f>SUM(G31:G32)</f>
        <v>0</v>
      </c>
      <c r="H30" s="713">
        <f>+E30-F30-G30</f>
        <v>0</v>
      </c>
      <c r="I30" s="713">
        <f>SUM(I31:I32)</f>
        <v>0</v>
      </c>
      <c r="J30" s="714">
        <f>+H30-I30</f>
        <v>0</v>
      </c>
      <c r="P30" s="693">
        <f t="shared" si="3"/>
        <v>1</v>
      </c>
    </row>
    <row r="31" spans="1:16" hidden="1" x14ac:dyDescent="0.25">
      <c r="A31" s="694"/>
      <c r="B31" s="695" t="str">
        <f>+B30</f>
        <v>ZK101.K209.0</v>
      </c>
      <c r="C31" s="732">
        <f>+'Commissioning &amp; Fees'!C30</f>
        <v>0</v>
      </c>
      <c r="D31" s="732">
        <f>+'Commissioning &amp; Fees'!D30</f>
        <v>0</v>
      </c>
      <c r="E31" s="733">
        <f>+'Commissioning &amp; Fees'!G30</f>
        <v>0</v>
      </c>
      <c r="F31" s="715"/>
      <c r="G31" s="715"/>
      <c r="H31" s="715"/>
      <c r="I31" s="715"/>
      <c r="J31" s="716">
        <f t="shared" si="1"/>
        <v>0</v>
      </c>
      <c r="P31" s="693">
        <f t="shared" si="3"/>
        <v>1</v>
      </c>
    </row>
    <row r="32" spans="1:16" hidden="1" x14ac:dyDescent="0.25">
      <c r="A32" s="734"/>
      <c r="B32" s="735"/>
      <c r="C32" s="738" t="s">
        <v>297</v>
      </c>
      <c r="D32" s="738"/>
      <c r="E32" s="733"/>
      <c r="F32" s="715">
        <f>+IFERROR(VLOOKUP($B31,'[1]Sum table'!$A:$E,4,FALSE),0)</f>
        <v>0</v>
      </c>
      <c r="G32" s="715">
        <f>+IFERROR(VLOOKUP($B31,'[1]Sum table'!$A:$E,5,FALSE),0)</f>
        <v>0</v>
      </c>
      <c r="H32" s="715"/>
      <c r="I32" s="715">
        <f>+IFERROR(VLOOKUP($B31,'[1]Sum table'!$A:$F,6,FALSE),0)</f>
        <v>0</v>
      </c>
      <c r="J32" s="716"/>
      <c r="P32" s="693">
        <f t="shared" si="3"/>
        <v>1</v>
      </c>
    </row>
    <row r="33" spans="1:16" hidden="1" x14ac:dyDescent="0.25">
      <c r="A33" s="709" t="s">
        <v>88</v>
      </c>
      <c r="B33" s="710" t="str">
        <f>+'Commissioning &amp; Fees'!B32</f>
        <v>ZK101.K210.0</v>
      </c>
      <c r="C33" s="711" t="s">
        <v>89</v>
      </c>
      <c r="D33" s="711"/>
      <c r="E33" s="713">
        <f>SUM(E34:E35)</f>
        <v>0</v>
      </c>
      <c r="F33" s="713">
        <f>SUM(F34:F35)</f>
        <v>0</v>
      </c>
      <c r="G33" s="713">
        <f>SUM(G34:G35)</f>
        <v>0</v>
      </c>
      <c r="H33" s="713">
        <f>+E33-F33-G33</f>
        <v>0</v>
      </c>
      <c r="I33" s="713">
        <f>SUM(I34:I35)</f>
        <v>0</v>
      </c>
      <c r="J33" s="714">
        <f>+H33-I33</f>
        <v>0</v>
      </c>
      <c r="P33" s="693">
        <f t="shared" si="3"/>
        <v>1</v>
      </c>
    </row>
    <row r="34" spans="1:16" hidden="1" x14ac:dyDescent="0.25">
      <c r="A34" s="694"/>
      <c r="B34" s="695" t="str">
        <f>+B33</f>
        <v>ZK101.K210.0</v>
      </c>
      <c r="C34" s="732">
        <f>+'Commissioning &amp; Fees'!C33</f>
        <v>0</v>
      </c>
      <c r="D34" s="732">
        <f>+'Commissioning &amp; Fees'!D33</f>
        <v>0</v>
      </c>
      <c r="E34" s="733">
        <f>+'Commissioning &amp; Fees'!G33</f>
        <v>0</v>
      </c>
      <c r="F34" s="715"/>
      <c r="G34" s="715"/>
      <c r="H34" s="715"/>
      <c r="I34" s="715"/>
      <c r="J34" s="716">
        <f t="shared" si="1"/>
        <v>0</v>
      </c>
      <c r="P34" s="693">
        <f t="shared" si="3"/>
        <v>1</v>
      </c>
    </row>
    <row r="35" spans="1:16" hidden="1" x14ac:dyDescent="0.25">
      <c r="A35" s="694"/>
      <c r="B35" s="695"/>
      <c r="C35" s="738" t="s">
        <v>297</v>
      </c>
      <c r="D35" s="738"/>
      <c r="E35" s="733"/>
      <c r="F35" s="715">
        <f>+IFERROR(VLOOKUP($B34,'[1]Sum table'!$A:$E,4,FALSE),0)</f>
        <v>0</v>
      </c>
      <c r="G35" s="715">
        <f>+IFERROR(VLOOKUP($B34,'[1]Sum table'!$A:$E,5,FALSE),0)</f>
        <v>0</v>
      </c>
      <c r="H35" s="715"/>
      <c r="I35" s="715">
        <f>+IFERROR(VLOOKUP($B34,'[1]Sum table'!$A:$F,6,FALSE),0)</f>
        <v>0</v>
      </c>
      <c r="J35" s="716"/>
      <c r="P35" s="693">
        <f t="shared" si="3"/>
        <v>1</v>
      </c>
    </row>
    <row r="36" spans="1:16" hidden="1" x14ac:dyDescent="0.25">
      <c r="A36" s="709" t="s">
        <v>90</v>
      </c>
      <c r="B36" s="710" t="str">
        <f>+'Commissioning &amp; Fees'!B35</f>
        <v>ZK101.K211.0</v>
      </c>
      <c r="C36" s="711" t="s">
        <v>91</v>
      </c>
      <c r="D36" s="711"/>
      <c r="E36" s="713">
        <f>SUM(E37:E38)</f>
        <v>0</v>
      </c>
      <c r="F36" s="713">
        <f>SUM(F37:F38)</f>
        <v>0</v>
      </c>
      <c r="G36" s="713">
        <f>SUM(G37:G38)</f>
        <v>0</v>
      </c>
      <c r="H36" s="713">
        <f>+E36-F36-G36</f>
        <v>0</v>
      </c>
      <c r="I36" s="713">
        <f>SUM(I37:I38)</f>
        <v>0</v>
      </c>
      <c r="J36" s="714">
        <f>+H36-I36</f>
        <v>0</v>
      </c>
      <c r="P36" s="693">
        <f t="shared" si="3"/>
        <v>1</v>
      </c>
    </row>
    <row r="37" spans="1:16" hidden="1" x14ac:dyDescent="0.25">
      <c r="A37" s="694"/>
      <c r="B37" s="695" t="str">
        <f>+B36</f>
        <v>ZK101.K211.0</v>
      </c>
      <c r="C37" s="732">
        <f>+'Commissioning &amp; Fees'!C36</f>
        <v>0</v>
      </c>
      <c r="D37" s="732">
        <f>+'Commissioning &amp; Fees'!D36</f>
        <v>0</v>
      </c>
      <c r="E37" s="733">
        <f>+'Commissioning &amp; Fees'!G36</f>
        <v>0</v>
      </c>
      <c r="F37" s="715"/>
      <c r="G37" s="715"/>
      <c r="H37" s="715"/>
      <c r="I37" s="715"/>
      <c r="J37" s="716">
        <f t="shared" si="1"/>
        <v>0</v>
      </c>
      <c r="P37" s="693">
        <f t="shared" si="3"/>
        <v>1</v>
      </c>
    </row>
    <row r="38" spans="1:16" hidden="1" x14ac:dyDescent="0.25">
      <c r="A38" s="694"/>
      <c r="B38" s="695"/>
      <c r="C38" s="738" t="s">
        <v>297</v>
      </c>
      <c r="D38" s="738"/>
      <c r="E38" s="733"/>
      <c r="F38" s="715">
        <f>+IFERROR(VLOOKUP($B37,'[1]Sum table'!$A:$E,4,FALSE),0)</f>
        <v>0</v>
      </c>
      <c r="G38" s="715">
        <f>+IFERROR(VLOOKUP($B37,'[1]Sum table'!$A:$E,5,FALSE),0)</f>
        <v>0</v>
      </c>
      <c r="H38" s="715"/>
      <c r="I38" s="715">
        <f>+IFERROR(VLOOKUP($B37,'[1]Sum table'!$A:$F,6,FALSE),0)</f>
        <v>0</v>
      </c>
      <c r="J38" s="716"/>
      <c r="P38" s="693">
        <f t="shared" si="3"/>
        <v>1</v>
      </c>
    </row>
    <row r="39" spans="1:16" hidden="1" x14ac:dyDescent="0.25">
      <c r="A39" s="717" t="s">
        <v>92</v>
      </c>
      <c r="B39" s="710" t="str">
        <f>+'Commissioning &amp; Fees'!B38</f>
        <v>ZK101.K212.0</v>
      </c>
      <c r="C39" s="711" t="s">
        <v>93</v>
      </c>
      <c r="D39" s="711"/>
      <c r="E39" s="713">
        <f>SUM(E40:E41)</f>
        <v>0</v>
      </c>
      <c r="F39" s="713">
        <f>SUM(F40:F41)</f>
        <v>0</v>
      </c>
      <c r="G39" s="713">
        <f>SUM(G40:G41)</f>
        <v>0</v>
      </c>
      <c r="H39" s="713">
        <f>+E39-F39-G39</f>
        <v>0</v>
      </c>
      <c r="I39" s="713">
        <f>SUM(I40:I41)</f>
        <v>0</v>
      </c>
      <c r="J39" s="714">
        <f>+H39-I39</f>
        <v>0</v>
      </c>
      <c r="P39" s="693">
        <f t="shared" si="3"/>
        <v>1</v>
      </c>
    </row>
    <row r="40" spans="1:16" hidden="1" x14ac:dyDescent="0.25">
      <c r="A40" s="698"/>
      <c r="B40" s="699" t="str">
        <f>+B39</f>
        <v>ZK101.K212.0</v>
      </c>
      <c r="C40" s="732">
        <f>+'Commissioning &amp; Fees'!C39</f>
        <v>0</v>
      </c>
      <c r="D40" s="732">
        <f>+'Commissioning &amp; Fees'!D39</f>
        <v>0</v>
      </c>
      <c r="E40" s="733">
        <f>+'Commissioning &amp; Fees'!G39</f>
        <v>0</v>
      </c>
      <c r="F40" s="715"/>
      <c r="G40" s="715"/>
      <c r="H40" s="715"/>
      <c r="I40" s="715"/>
      <c r="J40" s="716">
        <f t="shared" si="1"/>
        <v>0</v>
      </c>
      <c r="P40" s="693">
        <f t="shared" si="3"/>
        <v>1</v>
      </c>
    </row>
    <row r="41" spans="1:16" hidden="1" x14ac:dyDescent="0.25">
      <c r="A41" s="694"/>
      <c r="B41" s="695"/>
      <c r="C41" s="738" t="s">
        <v>297</v>
      </c>
      <c r="D41" s="738"/>
      <c r="E41" s="733"/>
      <c r="F41" s="715">
        <f>+IFERROR(VLOOKUP($B40,'[1]Sum table'!$A:$E,4,FALSE),0)</f>
        <v>0</v>
      </c>
      <c r="G41" s="715">
        <f>+IFERROR(VLOOKUP($B40,'[1]Sum table'!$A:$E,5,FALSE),0)</f>
        <v>0</v>
      </c>
      <c r="H41" s="715"/>
      <c r="I41" s="715">
        <f>+IFERROR(VLOOKUP($B40,'[1]Sum table'!$A:$F,6,FALSE),0)</f>
        <v>0</v>
      </c>
      <c r="J41" s="716"/>
      <c r="P41" s="693">
        <f t="shared" si="3"/>
        <v>1</v>
      </c>
    </row>
    <row r="42" spans="1:16" hidden="1" x14ac:dyDescent="0.25">
      <c r="A42" s="717" t="s">
        <v>94</v>
      </c>
      <c r="B42" s="710" t="str">
        <f>+'Commissioning &amp; Fees'!B41</f>
        <v>ZK101.K213.0</v>
      </c>
      <c r="C42" s="711" t="s">
        <v>95</v>
      </c>
      <c r="D42" s="711"/>
      <c r="E42" s="713">
        <f>SUM(E43:E44)</f>
        <v>0</v>
      </c>
      <c r="F42" s="713">
        <f>SUM(F43:F44)</f>
        <v>0</v>
      </c>
      <c r="G42" s="713">
        <f>SUM(G43:G44)</f>
        <v>0</v>
      </c>
      <c r="H42" s="713">
        <f>+E42-F42-G42</f>
        <v>0</v>
      </c>
      <c r="I42" s="713">
        <f>SUM(I43:I44)</f>
        <v>0</v>
      </c>
      <c r="J42" s="714">
        <f>+H42-I42</f>
        <v>0</v>
      </c>
      <c r="P42" s="693">
        <f t="shared" si="3"/>
        <v>1</v>
      </c>
    </row>
    <row r="43" spans="1:16" hidden="1" x14ac:dyDescent="0.25">
      <c r="A43" s="698"/>
      <c r="B43" s="699" t="str">
        <f>+B42</f>
        <v>ZK101.K213.0</v>
      </c>
      <c r="C43" s="732">
        <f>+'Commissioning &amp; Fees'!C42</f>
        <v>0</v>
      </c>
      <c r="D43" s="732">
        <f>+'Commissioning &amp; Fees'!D42</f>
        <v>0</v>
      </c>
      <c r="E43" s="733">
        <f>+'Commissioning &amp; Fees'!G42</f>
        <v>0</v>
      </c>
      <c r="F43" s="715"/>
      <c r="G43" s="715"/>
      <c r="H43" s="715"/>
      <c r="I43" s="715"/>
      <c r="J43" s="716">
        <f t="shared" si="1"/>
        <v>0</v>
      </c>
      <c r="P43" s="693">
        <f t="shared" si="3"/>
        <v>1</v>
      </c>
    </row>
    <row r="44" spans="1:16" hidden="1" x14ac:dyDescent="0.25">
      <c r="A44" s="694"/>
      <c r="B44" s="695"/>
      <c r="C44" s="738" t="s">
        <v>297</v>
      </c>
      <c r="D44" s="738"/>
      <c r="E44" s="733"/>
      <c r="F44" s="715">
        <f>+IFERROR(VLOOKUP($B43,'[1]Sum table'!$A:$E,4,FALSE),0)</f>
        <v>0</v>
      </c>
      <c r="G44" s="715">
        <f>+IFERROR(VLOOKUP($B43,'[1]Sum table'!$A:$E,5,FALSE),0)</f>
        <v>0</v>
      </c>
      <c r="H44" s="715"/>
      <c r="I44" s="715">
        <f>+IFERROR(VLOOKUP($B43,'[1]Sum table'!$A:$F,6,FALSE),0)</f>
        <v>0</v>
      </c>
      <c r="J44" s="716"/>
      <c r="P44" s="693">
        <f t="shared" si="3"/>
        <v>1</v>
      </c>
    </row>
    <row r="45" spans="1:16" hidden="1" x14ac:dyDescent="0.25">
      <c r="A45" s="717" t="s">
        <v>96</v>
      </c>
      <c r="B45" s="710" t="str">
        <f>+'Commissioning &amp; Fees'!B44</f>
        <v>ZK101.K214.0</v>
      </c>
      <c r="C45" s="711" t="s">
        <v>97</v>
      </c>
      <c r="D45" s="711"/>
      <c r="E45" s="713">
        <f>SUM(E46:E47)</f>
        <v>0</v>
      </c>
      <c r="F45" s="713">
        <f>SUM(F46:F47)</f>
        <v>0</v>
      </c>
      <c r="G45" s="713">
        <f>SUM(G46:G47)</f>
        <v>0</v>
      </c>
      <c r="H45" s="713">
        <f>+E45-F45-G45</f>
        <v>0</v>
      </c>
      <c r="I45" s="713">
        <f>SUM(I46:I47)</f>
        <v>0</v>
      </c>
      <c r="J45" s="714">
        <f>+H45-I45</f>
        <v>0</v>
      </c>
      <c r="P45" s="693">
        <f t="shared" si="3"/>
        <v>1</v>
      </c>
    </row>
    <row r="46" spans="1:16" hidden="1" x14ac:dyDescent="0.25">
      <c r="A46" s="698"/>
      <c r="B46" s="699" t="str">
        <f>+B45</f>
        <v>ZK101.K214.0</v>
      </c>
      <c r="C46" s="732">
        <f>+'Commissioning &amp; Fees'!C45</f>
        <v>0</v>
      </c>
      <c r="D46" s="732">
        <f>+'Commissioning &amp; Fees'!D45</f>
        <v>0</v>
      </c>
      <c r="E46" s="733">
        <f>+'Commissioning &amp; Fees'!G45</f>
        <v>0</v>
      </c>
      <c r="F46" s="715"/>
      <c r="G46" s="715"/>
      <c r="H46" s="715"/>
      <c r="I46" s="715"/>
      <c r="J46" s="716">
        <f t="shared" si="1"/>
        <v>0</v>
      </c>
      <c r="P46" s="693">
        <f t="shared" si="3"/>
        <v>1</v>
      </c>
    </row>
    <row r="47" spans="1:16" hidden="1" x14ac:dyDescent="0.25">
      <c r="A47" s="694"/>
      <c r="B47" s="695"/>
      <c r="C47" s="738" t="s">
        <v>297</v>
      </c>
      <c r="D47" s="738"/>
      <c r="E47" s="733"/>
      <c r="F47" s="715">
        <f>+IFERROR(VLOOKUP($B46,'[1]Sum table'!$A:$E,4,FALSE),0)</f>
        <v>0</v>
      </c>
      <c r="G47" s="715">
        <f>+IFERROR(VLOOKUP($B46,'[1]Sum table'!$A:$E,5,FALSE),0)</f>
        <v>0</v>
      </c>
      <c r="H47" s="715"/>
      <c r="I47" s="715">
        <f>+IFERROR(VLOOKUP($B46,'[1]Sum table'!$A:$F,6,FALSE),0)</f>
        <v>0</v>
      </c>
      <c r="J47" s="716"/>
      <c r="P47" s="693">
        <f t="shared" si="3"/>
        <v>1</v>
      </c>
    </row>
    <row r="48" spans="1:16" hidden="1" x14ac:dyDescent="0.25">
      <c r="A48" s="717" t="s">
        <v>98</v>
      </c>
      <c r="B48" s="710" t="str">
        <f>+'Commissioning &amp; Fees'!B47</f>
        <v>ZK101.K215.0</v>
      </c>
      <c r="C48" s="711" t="s">
        <v>99</v>
      </c>
      <c r="D48" s="711"/>
      <c r="E48" s="713">
        <f>SUM(E49:E50)</f>
        <v>0</v>
      </c>
      <c r="F48" s="713">
        <f>SUM(F49:F50)</f>
        <v>0</v>
      </c>
      <c r="G48" s="713">
        <f>SUM(G49:G50)</f>
        <v>0</v>
      </c>
      <c r="H48" s="713">
        <f>+E48-F48-G48</f>
        <v>0</v>
      </c>
      <c r="I48" s="713">
        <f>SUM(I49:I50)</f>
        <v>0</v>
      </c>
      <c r="J48" s="714">
        <f>+H48-I48</f>
        <v>0</v>
      </c>
      <c r="P48" s="693">
        <f t="shared" si="3"/>
        <v>1</v>
      </c>
    </row>
    <row r="49" spans="1:16" hidden="1" x14ac:dyDescent="0.25">
      <c r="A49" s="698"/>
      <c r="B49" s="699" t="str">
        <f>+B48</f>
        <v>ZK101.K215.0</v>
      </c>
      <c r="C49" s="732">
        <f>+'Commissioning &amp; Fees'!C48</f>
        <v>0</v>
      </c>
      <c r="D49" s="732">
        <f>+'Commissioning &amp; Fees'!D48</f>
        <v>0</v>
      </c>
      <c r="E49" s="733">
        <f>+'Commissioning &amp; Fees'!G48</f>
        <v>0</v>
      </c>
      <c r="F49" s="715"/>
      <c r="G49" s="715"/>
      <c r="H49" s="715"/>
      <c r="I49" s="715"/>
      <c r="J49" s="716">
        <f t="shared" si="1"/>
        <v>0</v>
      </c>
      <c r="P49" s="693">
        <f t="shared" si="3"/>
        <v>1</v>
      </c>
    </row>
    <row r="50" spans="1:16" hidden="1" x14ac:dyDescent="0.25">
      <c r="A50" s="694"/>
      <c r="B50" s="695"/>
      <c r="C50" s="738" t="s">
        <v>297</v>
      </c>
      <c r="D50" s="738"/>
      <c r="E50" s="733"/>
      <c r="F50" s="715">
        <f>+IFERROR(VLOOKUP($B49,'[1]Sum table'!$A:$E,4,FALSE),0)</f>
        <v>0</v>
      </c>
      <c r="G50" s="715">
        <f>+IFERROR(VLOOKUP($B49,'[1]Sum table'!$A:$E,5,FALSE),0)</f>
        <v>0</v>
      </c>
      <c r="H50" s="715"/>
      <c r="I50" s="715">
        <f>+IFERROR(VLOOKUP($B49,'[1]Sum table'!$A:$F,6,FALSE),0)</f>
        <v>0</v>
      </c>
      <c r="J50" s="716"/>
      <c r="P50" s="693">
        <f t="shared" si="3"/>
        <v>1</v>
      </c>
    </row>
    <row r="51" spans="1:16" hidden="1" x14ac:dyDescent="0.25">
      <c r="A51" s="709" t="s">
        <v>100</v>
      </c>
      <c r="B51" s="710" t="str">
        <f>+'Commissioning &amp; Fees'!B50</f>
        <v>ZK101.K216.0</v>
      </c>
      <c r="C51" s="711" t="s">
        <v>101</v>
      </c>
      <c r="D51" s="711"/>
      <c r="E51" s="713">
        <f>SUM(E52:E53)</f>
        <v>0</v>
      </c>
      <c r="F51" s="713">
        <f>SUM(F52:F53)</f>
        <v>0</v>
      </c>
      <c r="G51" s="713">
        <f>SUM(G52:G53)</f>
        <v>0</v>
      </c>
      <c r="H51" s="713">
        <f>+E51-F51-G51</f>
        <v>0</v>
      </c>
      <c r="I51" s="713">
        <f>SUM(I52:I53)</f>
        <v>0</v>
      </c>
      <c r="J51" s="714">
        <f>+H51-I51</f>
        <v>0</v>
      </c>
      <c r="P51" s="693">
        <f t="shared" si="3"/>
        <v>1</v>
      </c>
    </row>
    <row r="52" spans="1:16" hidden="1" x14ac:dyDescent="0.25">
      <c r="A52" s="694"/>
      <c r="B52" s="695" t="str">
        <f>+B51</f>
        <v>ZK101.K216.0</v>
      </c>
      <c r="C52" s="732">
        <f>+'Commissioning &amp; Fees'!C51</f>
        <v>0</v>
      </c>
      <c r="D52" s="732">
        <f>+'Commissioning &amp; Fees'!D51</f>
        <v>0</v>
      </c>
      <c r="E52" s="733">
        <f>+'Commissioning &amp; Fees'!G51</f>
        <v>0</v>
      </c>
      <c r="F52" s="715"/>
      <c r="G52" s="715"/>
      <c r="H52" s="715"/>
      <c r="I52" s="715"/>
      <c r="J52" s="716">
        <f t="shared" si="1"/>
        <v>0</v>
      </c>
      <c r="P52" s="693">
        <f t="shared" si="3"/>
        <v>1</v>
      </c>
    </row>
    <row r="53" spans="1:16" hidden="1" x14ac:dyDescent="0.25">
      <c r="A53" s="694"/>
      <c r="B53" s="695"/>
      <c r="C53" s="738" t="s">
        <v>297</v>
      </c>
      <c r="D53" s="738"/>
      <c r="E53" s="733"/>
      <c r="F53" s="715">
        <f>+IFERROR(VLOOKUP($B52,'[1]Sum table'!$A:$E,4,FALSE),0)</f>
        <v>0</v>
      </c>
      <c r="G53" s="715">
        <f>+IFERROR(VLOOKUP($B52,'[1]Sum table'!$A:$E,5,FALSE),0)</f>
        <v>0</v>
      </c>
      <c r="H53" s="715"/>
      <c r="I53" s="715">
        <f>+IFERROR(VLOOKUP($B52,'[1]Sum table'!$A:$F,6,FALSE),0)</f>
        <v>0</v>
      </c>
      <c r="J53" s="716"/>
      <c r="P53" s="693">
        <f t="shared" si="3"/>
        <v>1</v>
      </c>
    </row>
    <row r="54" spans="1:16" hidden="1" x14ac:dyDescent="0.25">
      <c r="A54" s="709" t="s">
        <v>102</v>
      </c>
      <c r="B54" s="710" t="str">
        <f>+'Commissioning &amp; Fees'!B53</f>
        <v>ZK101.K217.0</v>
      </c>
      <c r="C54" s="711" t="s">
        <v>103</v>
      </c>
      <c r="D54" s="711"/>
      <c r="E54" s="713">
        <f>SUM(E55:E56)</f>
        <v>0</v>
      </c>
      <c r="F54" s="713">
        <f>SUM(F55:F56)</f>
        <v>0</v>
      </c>
      <c r="G54" s="713">
        <f>SUM(G55:G56)</f>
        <v>0</v>
      </c>
      <c r="H54" s="713">
        <f>+E54-F54-G54</f>
        <v>0</v>
      </c>
      <c r="I54" s="713">
        <f>SUM(I55:I56)</f>
        <v>0</v>
      </c>
      <c r="J54" s="714">
        <f>+H54-I54</f>
        <v>0</v>
      </c>
      <c r="P54" s="693">
        <f t="shared" si="3"/>
        <v>1</v>
      </c>
    </row>
    <row r="55" spans="1:16" hidden="1" x14ac:dyDescent="0.25">
      <c r="A55" s="694"/>
      <c r="B55" s="695" t="str">
        <f>+B54</f>
        <v>ZK101.K217.0</v>
      </c>
      <c r="C55" s="732">
        <f>+'Commissioning &amp; Fees'!C54</f>
        <v>0</v>
      </c>
      <c r="D55" s="732">
        <f>+'Commissioning &amp; Fees'!D54</f>
        <v>0</v>
      </c>
      <c r="E55" s="733">
        <f>+'Commissioning &amp; Fees'!G54</f>
        <v>0</v>
      </c>
      <c r="F55" s="715"/>
      <c r="G55" s="715"/>
      <c r="H55" s="715"/>
      <c r="I55" s="715"/>
      <c r="J55" s="716">
        <f t="shared" si="1"/>
        <v>0</v>
      </c>
      <c r="P55" s="693">
        <f t="shared" si="3"/>
        <v>1</v>
      </c>
    </row>
    <row r="56" spans="1:16" hidden="1" x14ac:dyDescent="0.25">
      <c r="A56" s="694"/>
      <c r="B56" s="695"/>
      <c r="C56" s="738" t="s">
        <v>297</v>
      </c>
      <c r="D56" s="738"/>
      <c r="E56" s="733"/>
      <c r="F56" s="715">
        <f>+IFERROR(VLOOKUP($B55,'[1]Sum table'!$A:$E,4,FALSE),0)</f>
        <v>0</v>
      </c>
      <c r="G56" s="715">
        <f>+IFERROR(VLOOKUP($B55,'[1]Sum table'!$A:$E,5,FALSE),0)</f>
        <v>0</v>
      </c>
      <c r="H56" s="715"/>
      <c r="I56" s="715">
        <f>+IFERROR(VLOOKUP($B55,'[1]Sum table'!$A:$F,6,FALSE),0)</f>
        <v>0</v>
      </c>
      <c r="J56" s="716"/>
      <c r="P56" s="693">
        <f t="shared" si="3"/>
        <v>1</v>
      </c>
    </row>
    <row r="57" spans="1:16" hidden="1" x14ac:dyDescent="0.25">
      <c r="A57" s="709" t="s">
        <v>104</v>
      </c>
      <c r="B57" s="710" t="str">
        <f>+'Commissioning &amp; Fees'!B56</f>
        <v>ZK101.K218.0</v>
      </c>
      <c r="C57" s="711" t="s">
        <v>105</v>
      </c>
      <c r="D57" s="711"/>
      <c r="E57" s="713">
        <f>SUM(E58:E59)</f>
        <v>0</v>
      </c>
      <c r="F57" s="713">
        <f>SUM(F58:F59)</f>
        <v>0</v>
      </c>
      <c r="G57" s="713">
        <f>SUM(G58:G59)</f>
        <v>0</v>
      </c>
      <c r="H57" s="713">
        <f>+E57-F57-G57</f>
        <v>0</v>
      </c>
      <c r="I57" s="713">
        <f>SUM(I58:I59)</f>
        <v>0</v>
      </c>
      <c r="J57" s="714">
        <f>+H57-I57</f>
        <v>0</v>
      </c>
      <c r="P57" s="693">
        <f t="shared" si="3"/>
        <v>1</v>
      </c>
    </row>
    <row r="58" spans="1:16" hidden="1" x14ac:dyDescent="0.25">
      <c r="A58" s="694"/>
      <c r="B58" s="695" t="str">
        <f>+B57</f>
        <v>ZK101.K218.0</v>
      </c>
      <c r="C58" s="732">
        <f>+'Commissioning &amp; Fees'!C57</f>
        <v>0</v>
      </c>
      <c r="D58" s="732">
        <f>+'Commissioning &amp; Fees'!D57</f>
        <v>0</v>
      </c>
      <c r="E58" s="733">
        <f>+'Commissioning &amp; Fees'!G57</f>
        <v>0</v>
      </c>
      <c r="F58" s="715"/>
      <c r="G58" s="715"/>
      <c r="H58" s="715"/>
      <c r="I58" s="715"/>
      <c r="J58" s="716">
        <f t="shared" si="1"/>
        <v>0</v>
      </c>
      <c r="P58" s="693">
        <f t="shared" si="3"/>
        <v>1</v>
      </c>
    </row>
    <row r="59" spans="1:16" hidden="1" x14ac:dyDescent="0.25">
      <c r="A59" s="734"/>
      <c r="B59" s="735"/>
      <c r="C59" s="738" t="s">
        <v>297</v>
      </c>
      <c r="D59" s="738"/>
      <c r="E59" s="733"/>
      <c r="F59" s="715">
        <f>+IFERROR(VLOOKUP($B58,'[1]Sum table'!$A:$E,4,FALSE),0)</f>
        <v>0</v>
      </c>
      <c r="G59" s="715">
        <f>+IFERROR(VLOOKUP($B58,'[1]Sum table'!$A:$E,5,FALSE),0)</f>
        <v>0</v>
      </c>
      <c r="H59" s="715"/>
      <c r="I59" s="715">
        <f>+IFERROR(VLOOKUP($B58,'[1]Sum table'!$A:$F,6,FALSE),0)</f>
        <v>0</v>
      </c>
      <c r="J59" s="716"/>
      <c r="P59" s="693">
        <f t="shared" si="3"/>
        <v>1</v>
      </c>
    </row>
    <row r="60" spans="1:16" hidden="1" x14ac:dyDescent="0.25">
      <c r="A60" s="717" t="s">
        <v>106</v>
      </c>
      <c r="B60" s="710" t="str">
        <f>+'Commissioning &amp; Fees'!B59</f>
        <v>ZK101.K219.0</v>
      </c>
      <c r="C60" s="711" t="s">
        <v>107</v>
      </c>
      <c r="D60" s="711"/>
      <c r="E60" s="713">
        <f>SUM(E61:E62)</f>
        <v>0</v>
      </c>
      <c r="F60" s="713">
        <f>SUM(F61:F62)</f>
        <v>0</v>
      </c>
      <c r="G60" s="713">
        <f>SUM(G61:G62)</f>
        <v>0</v>
      </c>
      <c r="H60" s="713">
        <f>+E60-F60-G60</f>
        <v>0</v>
      </c>
      <c r="I60" s="713">
        <f>SUM(I61:I62)</f>
        <v>0</v>
      </c>
      <c r="J60" s="714">
        <f>+H60-I60</f>
        <v>0</v>
      </c>
      <c r="P60" s="693">
        <f t="shared" si="3"/>
        <v>1</v>
      </c>
    </row>
    <row r="61" spans="1:16" hidden="1" x14ac:dyDescent="0.25">
      <c r="A61" s="734"/>
      <c r="B61" s="735" t="str">
        <f>+B60</f>
        <v>ZK101.K219.0</v>
      </c>
      <c r="C61" s="732">
        <f>+'Commissioning &amp; Fees'!C60</f>
        <v>0</v>
      </c>
      <c r="D61" s="732">
        <f>+'Commissioning &amp; Fees'!D60</f>
        <v>0</v>
      </c>
      <c r="E61" s="733">
        <f>+'Commissioning &amp; Fees'!G60</f>
        <v>0</v>
      </c>
      <c r="F61" s="715"/>
      <c r="G61" s="715"/>
      <c r="H61" s="715"/>
      <c r="I61" s="715"/>
      <c r="J61" s="716">
        <f t="shared" si="1"/>
        <v>0</v>
      </c>
      <c r="P61" s="693">
        <f t="shared" si="3"/>
        <v>1</v>
      </c>
    </row>
    <row r="62" spans="1:16" hidden="1" x14ac:dyDescent="0.25">
      <c r="A62" s="734"/>
      <c r="B62" s="735"/>
      <c r="C62" s="738" t="s">
        <v>297</v>
      </c>
      <c r="D62" s="738"/>
      <c r="E62" s="733"/>
      <c r="F62" s="715">
        <f>+IFERROR(VLOOKUP($B61,'[1]Sum table'!$A:$E,4,FALSE),0)</f>
        <v>0</v>
      </c>
      <c r="G62" s="715">
        <f>+IFERROR(VLOOKUP($B61,'[1]Sum table'!$A:$E,5,FALSE),0)</f>
        <v>0</v>
      </c>
      <c r="H62" s="715"/>
      <c r="I62" s="715">
        <f>+IFERROR(VLOOKUP($B61,'[1]Sum table'!$A:$F,6,FALSE),0)</f>
        <v>0</v>
      </c>
      <c r="J62" s="716"/>
      <c r="P62" s="693">
        <f t="shared" si="3"/>
        <v>1</v>
      </c>
    </row>
    <row r="63" spans="1:16" hidden="1" x14ac:dyDescent="0.25">
      <c r="A63" s="709" t="s">
        <v>108</v>
      </c>
      <c r="B63" s="710" t="str">
        <f>+'Development R&amp;D'!B8</f>
        <v>ZK102.K201.0</v>
      </c>
      <c r="C63" s="711" t="s">
        <v>109</v>
      </c>
      <c r="D63" s="711"/>
      <c r="E63" s="718">
        <f>SUM(E64:E65)</f>
        <v>0</v>
      </c>
      <c r="F63" s="718">
        <f>SUM(F64:F85)</f>
        <v>0</v>
      </c>
      <c r="G63" s="718">
        <f>SUM(G64:G85)</f>
        <v>0</v>
      </c>
      <c r="H63" s="718">
        <f>+E63-F63-G63</f>
        <v>0</v>
      </c>
      <c r="I63" s="718">
        <f>SUM(I64:I85)</f>
        <v>0</v>
      </c>
      <c r="J63" s="714">
        <f>+H63-I63</f>
        <v>0</v>
      </c>
      <c r="P63" s="693">
        <f t="shared" si="3"/>
        <v>1</v>
      </c>
    </row>
    <row r="64" spans="1:16" hidden="1" x14ac:dyDescent="0.25">
      <c r="A64" s="694"/>
      <c r="B64" s="695"/>
      <c r="C64" s="719">
        <f>+'Development R&amp;D'!C9</f>
        <v>0</v>
      </c>
      <c r="D64" s="719" t="str">
        <f>+'Development R&amp;D'!D9</f>
        <v>Royalties</v>
      </c>
      <c r="E64" s="720">
        <f>+'Development R&amp;D'!G9</f>
        <v>0</v>
      </c>
      <c r="F64" s="696"/>
      <c r="G64" s="696"/>
      <c r="H64" s="696"/>
      <c r="I64" s="696"/>
      <c r="J64" s="697">
        <f t="shared" si="1"/>
        <v>0</v>
      </c>
      <c r="P64" s="693">
        <f t="shared" si="3"/>
        <v>1</v>
      </c>
    </row>
    <row r="65" spans="1:16" hidden="1" x14ac:dyDescent="0.25">
      <c r="A65" s="694"/>
      <c r="B65" s="695"/>
      <c r="C65" s="719">
        <f>+'Development R&amp;D'!C10</f>
        <v>0</v>
      </c>
      <c r="D65" s="719">
        <f>+'Development R&amp;D'!D10</f>
        <v>0</v>
      </c>
      <c r="E65" s="739">
        <f>+'Development R&amp;D'!G10</f>
        <v>0</v>
      </c>
      <c r="F65" s="715"/>
      <c r="G65" s="715"/>
      <c r="H65" s="715"/>
      <c r="I65" s="715"/>
      <c r="J65" s="716">
        <f t="shared" si="1"/>
        <v>0</v>
      </c>
      <c r="P65" s="693">
        <f t="shared" si="3"/>
        <v>1</v>
      </c>
    </row>
    <row r="66" spans="1:16" hidden="1" x14ac:dyDescent="0.25">
      <c r="A66" s="694"/>
      <c r="B66" s="695"/>
      <c r="C66" s="719">
        <f>+'Development R&amp;D'!C11</f>
        <v>0</v>
      </c>
      <c r="D66" s="719">
        <f>+'Development R&amp;D'!D11</f>
        <v>0</v>
      </c>
      <c r="E66" s="739">
        <f>+'Development R&amp;D'!G11</f>
        <v>0</v>
      </c>
      <c r="F66" s="715"/>
      <c r="G66" s="715"/>
      <c r="H66" s="715"/>
      <c r="I66" s="715"/>
      <c r="J66" s="716">
        <f t="shared" si="1"/>
        <v>0</v>
      </c>
      <c r="P66" s="693">
        <f t="shared" si="3"/>
        <v>1</v>
      </c>
    </row>
    <row r="67" spans="1:16" hidden="1" x14ac:dyDescent="0.25">
      <c r="A67" s="694"/>
      <c r="B67" s="695"/>
      <c r="C67" s="719">
        <f>+'Development R&amp;D'!C12</f>
        <v>0</v>
      </c>
      <c r="D67" s="719">
        <f>+'Development R&amp;D'!D12</f>
        <v>0</v>
      </c>
      <c r="E67" s="739">
        <f>+'Development R&amp;D'!G12</f>
        <v>0</v>
      </c>
      <c r="F67" s="715"/>
      <c r="G67" s="715"/>
      <c r="H67" s="715"/>
      <c r="I67" s="715"/>
      <c r="J67" s="716">
        <f t="shared" si="1"/>
        <v>0</v>
      </c>
      <c r="P67" s="693">
        <f t="shared" si="3"/>
        <v>1</v>
      </c>
    </row>
    <row r="68" spans="1:16" hidden="1" x14ac:dyDescent="0.25">
      <c r="A68" s="694"/>
      <c r="B68" s="695"/>
      <c r="C68" s="719">
        <f>+'Development R&amp;D'!C13</f>
        <v>0</v>
      </c>
      <c r="D68" s="719">
        <f>+'Development R&amp;D'!D13</f>
        <v>0</v>
      </c>
      <c r="E68" s="739">
        <f>+'Development R&amp;D'!G13</f>
        <v>0</v>
      </c>
      <c r="F68" s="715"/>
      <c r="G68" s="715"/>
      <c r="H68" s="715"/>
      <c r="I68" s="715"/>
      <c r="J68" s="716">
        <f t="shared" si="1"/>
        <v>0</v>
      </c>
      <c r="P68" s="693">
        <f t="shared" si="3"/>
        <v>1</v>
      </c>
    </row>
    <row r="69" spans="1:16" hidden="1" x14ac:dyDescent="0.25">
      <c r="A69" s="694"/>
      <c r="B69" s="695"/>
      <c r="C69" s="719">
        <f>+'Development R&amp;D'!C14</f>
        <v>0</v>
      </c>
      <c r="D69" s="719">
        <f>+'Development R&amp;D'!D14</f>
        <v>0</v>
      </c>
      <c r="E69" s="739">
        <f>+'Development R&amp;D'!G14</f>
        <v>0</v>
      </c>
      <c r="F69" s="715"/>
      <c r="G69" s="715"/>
      <c r="H69" s="715"/>
      <c r="I69" s="715"/>
      <c r="J69" s="716">
        <f t="shared" si="1"/>
        <v>0</v>
      </c>
      <c r="P69" s="693">
        <f t="shared" si="3"/>
        <v>1</v>
      </c>
    </row>
    <row r="70" spans="1:16" hidden="1" x14ac:dyDescent="0.25">
      <c r="A70" s="694"/>
      <c r="B70" s="695"/>
      <c r="C70" s="719">
        <f>+'Development R&amp;D'!C15</f>
        <v>0</v>
      </c>
      <c r="D70" s="719">
        <f>+'Development R&amp;D'!D15</f>
        <v>0</v>
      </c>
      <c r="E70" s="739">
        <f>+'Development R&amp;D'!G15</f>
        <v>0</v>
      </c>
      <c r="F70" s="715"/>
      <c r="G70" s="715"/>
      <c r="H70" s="715"/>
      <c r="I70" s="715"/>
      <c r="J70" s="716">
        <f t="shared" si="1"/>
        <v>0</v>
      </c>
      <c r="P70" s="693">
        <f t="shared" si="3"/>
        <v>1</v>
      </c>
    </row>
    <row r="71" spans="1:16" hidden="1" x14ac:dyDescent="0.25">
      <c r="A71" s="694"/>
      <c r="B71" s="695"/>
      <c r="C71" s="719">
        <f>+'Development R&amp;D'!C16</f>
        <v>0</v>
      </c>
      <c r="D71" s="719">
        <f>+'Development R&amp;D'!D16</f>
        <v>0</v>
      </c>
      <c r="E71" s="739">
        <f>+'Development R&amp;D'!G16</f>
        <v>0</v>
      </c>
      <c r="F71" s="715"/>
      <c r="G71" s="715"/>
      <c r="H71" s="715"/>
      <c r="I71" s="715"/>
      <c r="J71" s="716">
        <f t="shared" si="1"/>
        <v>0</v>
      </c>
      <c r="P71" s="693">
        <f t="shared" si="3"/>
        <v>1</v>
      </c>
    </row>
    <row r="72" spans="1:16" hidden="1" x14ac:dyDescent="0.25">
      <c r="A72" s="694"/>
      <c r="B72" s="695"/>
      <c r="C72" s="719">
        <f>+'Development R&amp;D'!C17</f>
        <v>0</v>
      </c>
      <c r="D72" s="719">
        <f>+'Development R&amp;D'!D17</f>
        <v>0</v>
      </c>
      <c r="E72" s="739">
        <f>+'Development R&amp;D'!G17</f>
        <v>0</v>
      </c>
      <c r="F72" s="715"/>
      <c r="G72" s="715"/>
      <c r="H72" s="715"/>
      <c r="I72" s="715"/>
      <c r="J72" s="716">
        <f t="shared" si="1"/>
        <v>0</v>
      </c>
      <c r="P72" s="693">
        <f t="shared" si="3"/>
        <v>1</v>
      </c>
    </row>
    <row r="73" spans="1:16" hidden="1" x14ac:dyDescent="0.25">
      <c r="A73" s="694"/>
      <c r="B73" s="695"/>
      <c r="C73" s="719">
        <f>+'Development R&amp;D'!C18</f>
        <v>0</v>
      </c>
      <c r="D73" s="719">
        <f>+'Development R&amp;D'!D18</f>
        <v>0</v>
      </c>
      <c r="E73" s="739">
        <f>+'Development R&amp;D'!G18</f>
        <v>0</v>
      </c>
      <c r="F73" s="715"/>
      <c r="G73" s="715"/>
      <c r="H73" s="715"/>
      <c r="I73" s="715"/>
      <c r="J73" s="716">
        <f t="shared" si="1"/>
        <v>0</v>
      </c>
      <c r="P73" s="693">
        <f t="shared" si="3"/>
        <v>1</v>
      </c>
    </row>
    <row r="74" spans="1:16" hidden="1" x14ac:dyDescent="0.25">
      <c r="A74" s="694"/>
      <c r="B74" s="695"/>
      <c r="C74" s="719">
        <f>+'Development R&amp;D'!C19</f>
        <v>0</v>
      </c>
      <c r="D74" s="719">
        <f>+'Development R&amp;D'!D19</f>
        <v>0</v>
      </c>
      <c r="E74" s="739">
        <f>+'Development R&amp;D'!G19</f>
        <v>0</v>
      </c>
      <c r="F74" s="715"/>
      <c r="G74" s="715"/>
      <c r="H74" s="715"/>
      <c r="I74" s="715"/>
      <c r="J74" s="716">
        <f t="shared" si="1"/>
        <v>0</v>
      </c>
      <c r="P74" s="693">
        <f t="shared" si="3"/>
        <v>1</v>
      </c>
    </row>
    <row r="75" spans="1:16" hidden="1" x14ac:dyDescent="0.25">
      <c r="A75" s="694"/>
      <c r="B75" s="695"/>
      <c r="C75" s="719">
        <f>+'Development R&amp;D'!C20</f>
        <v>0</v>
      </c>
      <c r="D75" s="719">
        <f>+'Development R&amp;D'!D20</f>
        <v>0</v>
      </c>
      <c r="E75" s="739">
        <f>+'Development R&amp;D'!G20</f>
        <v>0</v>
      </c>
      <c r="F75" s="715"/>
      <c r="G75" s="715"/>
      <c r="H75" s="715"/>
      <c r="I75" s="715"/>
      <c r="J75" s="716">
        <f t="shared" ref="J75:J140" si="4">+E75-F75-G75-I75</f>
        <v>0</v>
      </c>
      <c r="P75" s="693">
        <f t="shared" si="3"/>
        <v>1</v>
      </c>
    </row>
    <row r="76" spans="1:16" hidden="1" x14ac:dyDescent="0.25">
      <c r="A76" s="694"/>
      <c r="B76" s="695"/>
      <c r="C76" s="719">
        <f>+'Development R&amp;D'!C21</f>
        <v>0</v>
      </c>
      <c r="D76" s="719">
        <f>+'Development R&amp;D'!D21</f>
        <v>0</v>
      </c>
      <c r="E76" s="739">
        <f>+'Development R&amp;D'!G21</f>
        <v>0</v>
      </c>
      <c r="F76" s="715"/>
      <c r="G76" s="715"/>
      <c r="H76" s="715"/>
      <c r="I76" s="715"/>
      <c r="J76" s="716">
        <f t="shared" si="4"/>
        <v>0</v>
      </c>
      <c r="P76" s="693">
        <f t="shared" si="3"/>
        <v>1</v>
      </c>
    </row>
    <row r="77" spans="1:16" hidden="1" x14ac:dyDescent="0.25">
      <c r="A77" s="694"/>
      <c r="B77" s="695"/>
      <c r="C77" s="719">
        <f>+'Development R&amp;D'!C22</f>
        <v>0</v>
      </c>
      <c r="D77" s="719">
        <f>+'Development R&amp;D'!D22</f>
        <v>0</v>
      </c>
      <c r="E77" s="739">
        <f>+'Development R&amp;D'!G22</f>
        <v>0</v>
      </c>
      <c r="F77" s="715"/>
      <c r="G77" s="715"/>
      <c r="H77" s="715"/>
      <c r="I77" s="715"/>
      <c r="J77" s="716">
        <f t="shared" si="4"/>
        <v>0</v>
      </c>
      <c r="P77" s="693">
        <f t="shared" si="3"/>
        <v>1</v>
      </c>
    </row>
    <row r="78" spans="1:16" hidden="1" x14ac:dyDescent="0.25">
      <c r="A78" s="694"/>
      <c r="B78" s="695"/>
      <c r="C78" s="719">
        <f>+'Development R&amp;D'!C23</f>
        <v>0</v>
      </c>
      <c r="D78" s="719">
        <f>+'Development R&amp;D'!D23</f>
        <v>0</v>
      </c>
      <c r="E78" s="739">
        <f>+'Development R&amp;D'!G23</f>
        <v>0</v>
      </c>
      <c r="F78" s="715"/>
      <c r="G78" s="715"/>
      <c r="H78" s="715"/>
      <c r="I78" s="715"/>
      <c r="J78" s="716">
        <f t="shared" si="4"/>
        <v>0</v>
      </c>
      <c r="P78" s="693">
        <f t="shared" si="3"/>
        <v>1</v>
      </c>
    </row>
    <row r="79" spans="1:16" hidden="1" x14ac:dyDescent="0.25">
      <c r="A79" s="694"/>
      <c r="B79" s="695"/>
      <c r="C79" s="719">
        <f>+'Development R&amp;D'!C24</f>
        <v>0</v>
      </c>
      <c r="D79" s="719">
        <f>+'Development R&amp;D'!D24</f>
        <v>0</v>
      </c>
      <c r="E79" s="739">
        <f>+'Development R&amp;D'!G24</f>
        <v>0</v>
      </c>
      <c r="F79" s="715"/>
      <c r="G79" s="715"/>
      <c r="H79" s="715"/>
      <c r="I79" s="715"/>
      <c r="J79" s="716">
        <f t="shared" si="4"/>
        <v>0</v>
      </c>
      <c r="P79" s="693">
        <f t="shared" si="3"/>
        <v>1</v>
      </c>
    </row>
    <row r="80" spans="1:16"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f>+IFERROR(VLOOKUP(#REF!,#REF!,3,FALSE)+VLOOKUP(#REF!,#REF!,6,FALSE),0)</f>
        <v>0</v>
      </c>
      <c r="J80" s="716">
        <f t="shared" si="4"/>
        <v>0</v>
      </c>
      <c r="P80" s="693">
        <f t="shared" si="3"/>
        <v>1</v>
      </c>
    </row>
    <row r="81" spans="1:16" hidden="1" x14ac:dyDescent="0.25">
      <c r="A81" s="694"/>
      <c r="B81" s="695"/>
      <c r="C81" s="719">
        <f>+'Development R&amp;D'!C26</f>
        <v>0</v>
      </c>
      <c r="D81" s="719">
        <f>+'Development R&amp;D'!D26</f>
        <v>0</v>
      </c>
      <c r="E81" s="739">
        <f>+'Development R&amp;D'!G26</f>
        <v>0</v>
      </c>
      <c r="F81" s="715"/>
      <c r="G81" s="715"/>
      <c r="H81" s="715"/>
      <c r="I81" s="715"/>
      <c r="J81" s="716">
        <f t="shared" si="4"/>
        <v>0</v>
      </c>
      <c r="P81" s="693">
        <f t="shared" si="3"/>
        <v>1</v>
      </c>
    </row>
    <row r="82" spans="1:16" hidden="1" x14ac:dyDescent="0.25">
      <c r="A82" s="694"/>
      <c r="B82" s="695"/>
      <c r="C82" s="719">
        <f>+'Development R&amp;D'!C27</f>
        <v>0</v>
      </c>
      <c r="D82" s="719">
        <f>+'Development R&amp;D'!D27</f>
        <v>0</v>
      </c>
      <c r="E82" s="739">
        <f>+'Development R&amp;D'!G27</f>
        <v>0</v>
      </c>
      <c r="F82" s="715"/>
      <c r="G82" s="715"/>
      <c r="H82" s="715"/>
      <c r="I82" s="715"/>
      <c r="J82" s="716">
        <f t="shared" si="4"/>
        <v>0</v>
      </c>
      <c r="P82" s="693">
        <f t="shared" si="3"/>
        <v>1</v>
      </c>
    </row>
    <row r="83" spans="1:16" hidden="1" x14ac:dyDescent="0.25">
      <c r="A83" s="694"/>
      <c r="B83" s="695"/>
      <c r="C83" s="719">
        <f>+'Development R&amp;D'!C28</f>
        <v>0</v>
      </c>
      <c r="D83" s="719">
        <f>+'Development R&amp;D'!D28</f>
        <v>0</v>
      </c>
      <c r="E83" s="739">
        <f>+'Development R&amp;D'!G28</f>
        <v>0</v>
      </c>
      <c r="F83" s="715"/>
      <c r="G83" s="715"/>
      <c r="H83" s="715"/>
      <c r="I83" s="715"/>
      <c r="J83" s="716">
        <f t="shared" si="4"/>
        <v>0</v>
      </c>
      <c r="P83" s="693">
        <f t="shared" si="3"/>
        <v>1</v>
      </c>
    </row>
    <row r="84" spans="1:16" hidden="1" x14ac:dyDescent="0.25">
      <c r="A84" s="694"/>
      <c r="B84" s="695" t="str">
        <f>+B63</f>
        <v>ZK102.K201.0</v>
      </c>
      <c r="C84" s="719">
        <f>+'Development R&amp;D'!C29</f>
        <v>0</v>
      </c>
      <c r="D84" s="719">
        <f>+'Development R&amp;D'!D29</f>
        <v>0</v>
      </c>
      <c r="E84" s="739">
        <f>+'Development R&amp;D'!G29</f>
        <v>0</v>
      </c>
      <c r="F84" s="715"/>
      <c r="G84" s="715"/>
      <c r="H84" s="715"/>
      <c r="I84" s="715"/>
      <c r="J84" s="716">
        <f t="shared" si="4"/>
        <v>0</v>
      </c>
      <c r="P84" s="693">
        <f t="shared" si="3"/>
        <v>1</v>
      </c>
    </row>
    <row r="85" spans="1:16" hidden="1" x14ac:dyDescent="0.25">
      <c r="A85" s="734"/>
      <c r="B85" s="735"/>
      <c r="C85" s="736" t="s">
        <v>297</v>
      </c>
      <c r="D85" s="736"/>
      <c r="E85" s="739"/>
      <c r="F85" s="715">
        <f>+IFERROR(VLOOKUP($B84,'[1]Sum table'!$A:$E,4,FALSE),0)</f>
        <v>0</v>
      </c>
      <c r="G85" s="715">
        <f>+IFERROR(VLOOKUP($B84,'[1]Sum table'!$A:$E,5,FALSE),0)</f>
        <v>0</v>
      </c>
      <c r="H85" s="715"/>
      <c r="I85" s="715">
        <f>+IFERROR(VLOOKUP($B84,'[1]Sum table'!$A:$F,6,FALSE),0)</f>
        <v>0</v>
      </c>
      <c r="J85" s="716"/>
      <c r="P85" s="693">
        <f t="shared" si="3"/>
        <v>1</v>
      </c>
    </row>
    <row r="86" spans="1:16" hidden="1" x14ac:dyDescent="0.25">
      <c r="A86" s="709" t="s">
        <v>112</v>
      </c>
      <c r="B86" s="710" t="str">
        <f>+'Development R&amp;D'!B31</f>
        <v>ZK102.K115.0</v>
      </c>
      <c r="C86" s="711" t="s">
        <v>113</v>
      </c>
      <c r="D86" s="711"/>
      <c r="E86" s="718">
        <f>SUM(E87:E90)</f>
        <v>0</v>
      </c>
      <c r="F86" s="718">
        <f>SUM(F87:F90)</f>
        <v>0</v>
      </c>
      <c r="G86" s="718">
        <f>SUM(G87:G90)</f>
        <v>0</v>
      </c>
      <c r="H86" s="718">
        <f>+E86-F86-G86</f>
        <v>0</v>
      </c>
      <c r="I86" s="718">
        <f>SUM(I87:I90)</f>
        <v>0</v>
      </c>
      <c r="J86" s="714">
        <f>+H86-I86</f>
        <v>0</v>
      </c>
      <c r="P86" s="693">
        <f t="shared" si="3"/>
        <v>1</v>
      </c>
    </row>
    <row r="87" spans="1:16" hidden="1" x14ac:dyDescent="0.25">
      <c r="A87" s="694"/>
      <c r="B87" s="695"/>
      <c r="C87" s="719">
        <f>+'Development R&amp;D'!C32</f>
        <v>0</v>
      </c>
      <c r="D87" s="719">
        <f>+'Development R&amp;D'!D32</f>
        <v>0</v>
      </c>
      <c r="E87" s="720">
        <f>+'Development R&amp;D'!G32</f>
        <v>0</v>
      </c>
      <c r="F87" s="696"/>
      <c r="G87" s="700"/>
      <c r="H87" s="700"/>
      <c r="I87" s="700"/>
      <c r="J87" s="701">
        <f t="shared" si="4"/>
        <v>0</v>
      </c>
      <c r="P87" s="693">
        <f t="shared" si="3"/>
        <v>1</v>
      </c>
    </row>
    <row r="88" spans="1:16" hidden="1" x14ac:dyDescent="0.25">
      <c r="A88" s="694"/>
      <c r="B88" s="695"/>
      <c r="C88" s="719">
        <f>+'Development R&amp;D'!C33</f>
        <v>0</v>
      </c>
      <c r="D88" s="719">
        <f>+'Development R&amp;D'!D33</f>
        <v>0</v>
      </c>
      <c r="E88" s="739">
        <f>+'Development R&amp;D'!G33</f>
        <v>0</v>
      </c>
      <c r="F88" s="722"/>
      <c r="G88" s="722"/>
      <c r="H88" s="722"/>
      <c r="I88" s="722"/>
      <c r="J88" s="723">
        <f t="shared" si="4"/>
        <v>0</v>
      </c>
      <c r="P88" s="693">
        <f t="shared" si="3"/>
        <v>1</v>
      </c>
    </row>
    <row r="89" spans="1:16" hidden="1" x14ac:dyDescent="0.25">
      <c r="A89" s="694"/>
      <c r="B89" s="695" t="str">
        <f>+B86</f>
        <v>ZK102.K115.0</v>
      </c>
      <c r="C89" s="719">
        <f>+'Development R&amp;D'!C34</f>
        <v>0</v>
      </c>
      <c r="D89" s="719">
        <f>+'Development R&amp;D'!D34</f>
        <v>0</v>
      </c>
      <c r="E89" s="739">
        <f>+'Development R&amp;D'!G34</f>
        <v>0</v>
      </c>
      <c r="F89" s="722"/>
      <c r="G89" s="722"/>
      <c r="H89" s="722"/>
      <c r="I89" s="722"/>
      <c r="J89" s="723">
        <f t="shared" si="4"/>
        <v>0</v>
      </c>
      <c r="P89" s="693">
        <f t="shared" si="3"/>
        <v>1</v>
      </c>
    </row>
    <row r="90" spans="1:16" hidden="1" x14ac:dyDescent="0.25">
      <c r="A90" s="734"/>
      <c r="B90" s="735"/>
      <c r="C90" s="738" t="s">
        <v>297</v>
      </c>
      <c r="D90" s="738"/>
      <c r="E90" s="739"/>
      <c r="F90" s="715">
        <f>+IFERROR(VLOOKUP($B89,'[1]Sum table'!$A:$E,4,FALSE),0)</f>
        <v>0</v>
      </c>
      <c r="G90" s="715">
        <f>+IFERROR(VLOOKUP($B89,'[1]Sum table'!$A:$E,5,FALSE),0)</f>
        <v>0</v>
      </c>
      <c r="H90" s="715"/>
      <c r="I90" s="715">
        <f>+IFERROR(VLOOKUP($B89,'[1]Sum table'!$A:$F,6,FALSE),0)</f>
        <v>0</v>
      </c>
      <c r="J90" s="716"/>
      <c r="P90" s="693">
        <f t="shared" si="3"/>
        <v>1</v>
      </c>
    </row>
    <row r="91" spans="1:16" hidden="1" x14ac:dyDescent="0.25">
      <c r="A91" s="709" t="s">
        <v>110</v>
      </c>
      <c r="B91" s="710" t="str">
        <f>+'Development R&amp;D'!B36</f>
        <v>ZK102.K116.0</v>
      </c>
      <c r="C91" s="711" t="s">
        <v>111</v>
      </c>
      <c r="D91" s="711"/>
      <c r="E91" s="713">
        <f>SUM(E92:E95)</f>
        <v>0</v>
      </c>
      <c r="F91" s="713">
        <f>SUM(F92:F95)</f>
        <v>0</v>
      </c>
      <c r="G91" s="713">
        <f>SUM(G92:G95)</f>
        <v>0</v>
      </c>
      <c r="H91" s="713">
        <f>+E91-F91-G91</f>
        <v>0</v>
      </c>
      <c r="I91" s="713">
        <f>SUM(I92:I95)</f>
        <v>0</v>
      </c>
      <c r="J91" s="714">
        <f>+H91-I91</f>
        <v>0</v>
      </c>
      <c r="P91" s="693">
        <f t="shared" si="3"/>
        <v>1</v>
      </c>
    </row>
    <row r="92" spans="1:16" hidden="1" x14ac:dyDescent="0.25">
      <c r="A92" s="694"/>
      <c r="B92" s="695"/>
      <c r="C92" s="719">
        <f>+'Development R&amp;D'!C37</f>
        <v>0</v>
      </c>
      <c r="D92" s="719">
        <f>+'Development R&amp;D'!D37</f>
        <v>0</v>
      </c>
      <c r="E92" s="739">
        <f>+'Development R&amp;D'!G37</f>
        <v>0</v>
      </c>
      <c r="F92" s="715"/>
      <c r="G92" s="722"/>
      <c r="H92" s="722"/>
      <c r="I92" s="722"/>
      <c r="J92" s="723">
        <f t="shared" si="4"/>
        <v>0</v>
      </c>
      <c r="P92" s="693">
        <f t="shared" si="3"/>
        <v>1</v>
      </c>
    </row>
    <row r="93" spans="1:16" hidden="1" x14ac:dyDescent="0.25">
      <c r="A93" s="694"/>
      <c r="B93" s="695"/>
      <c r="C93" s="719">
        <f>+'Development R&amp;D'!C38</f>
        <v>0</v>
      </c>
      <c r="D93" s="719">
        <f>+'Development R&amp;D'!D38</f>
        <v>0</v>
      </c>
      <c r="E93" s="739">
        <f>+'Development R&amp;D'!G38</f>
        <v>0</v>
      </c>
      <c r="F93" s="722"/>
      <c r="G93" s="722"/>
      <c r="H93" s="722"/>
      <c r="I93" s="722"/>
      <c r="J93" s="723">
        <f t="shared" si="4"/>
        <v>0</v>
      </c>
      <c r="P93" s="693">
        <f t="shared" ref="P93:P156" si="5">+IF(SUM(E93:I93)=0,1,0)</f>
        <v>1</v>
      </c>
    </row>
    <row r="94" spans="1:16" hidden="1" x14ac:dyDescent="0.25">
      <c r="A94" s="694"/>
      <c r="B94" s="695" t="str">
        <f>+B91</f>
        <v>ZK102.K116.0</v>
      </c>
      <c r="C94" s="719">
        <f>+'Development R&amp;D'!C39</f>
        <v>0</v>
      </c>
      <c r="D94" s="719">
        <f>+'Development R&amp;D'!D39</f>
        <v>0</v>
      </c>
      <c r="E94" s="739">
        <f>+'Development R&amp;D'!G39</f>
        <v>0</v>
      </c>
      <c r="F94" s="715"/>
      <c r="G94" s="715"/>
      <c r="H94" s="715"/>
      <c r="I94" s="715"/>
      <c r="J94" s="716">
        <f t="shared" si="4"/>
        <v>0</v>
      </c>
      <c r="P94" s="693">
        <f t="shared" si="5"/>
        <v>1</v>
      </c>
    </row>
    <row r="95" spans="1:16" hidden="1" x14ac:dyDescent="0.25">
      <c r="A95" s="734"/>
      <c r="B95" s="735"/>
      <c r="C95" s="738" t="s">
        <v>297</v>
      </c>
      <c r="D95" s="738"/>
      <c r="E95" s="739"/>
      <c r="F95" s="715">
        <f>+IFERROR(VLOOKUP($B94,'[1]Sum table'!$A:$E,4,FALSE),0)</f>
        <v>0</v>
      </c>
      <c r="G95" s="715">
        <f>+IFERROR(VLOOKUP($B94,'[1]Sum table'!$A:$E,5,FALSE),0)</f>
        <v>0</v>
      </c>
      <c r="H95" s="715"/>
      <c r="I95" s="715">
        <f>+IFERROR(VLOOKUP($B94,'[1]Sum table'!$A:$F,6,FALSE),0)</f>
        <v>0</v>
      </c>
      <c r="J95" s="716"/>
      <c r="P95" s="693">
        <f t="shared" si="5"/>
        <v>1</v>
      </c>
    </row>
    <row r="96" spans="1:16" hidden="1" x14ac:dyDescent="0.25">
      <c r="A96" s="709" t="s">
        <v>114</v>
      </c>
      <c r="B96" s="710" t="str">
        <f>+'Development R&amp;D'!B41</f>
        <v>ZK102.K202.0</v>
      </c>
      <c r="C96" s="711" t="s">
        <v>115</v>
      </c>
      <c r="D96" s="711"/>
      <c r="E96" s="713">
        <f>SUM(E97:E100)</f>
        <v>0</v>
      </c>
      <c r="F96" s="713">
        <f>SUM(F97:F100)</f>
        <v>0</v>
      </c>
      <c r="G96" s="713">
        <f>SUM(G97:G100)</f>
        <v>0</v>
      </c>
      <c r="H96" s="713">
        <f>+E96-F96-G96</f>
        <v>0</v>
      </c>
      <c r="I96" s="713">
        <f>SUM(I97:I100)</f>
        <v>0</v>
      </c>
      <c r="J96" s="714">
        <f>+H96-I96</f>
        <v>0</v>
      </c>
      <c r="P96" s="693">
        <f t="shared" si="5"/>
        <v>1</v>
      </c>
    </row>
    <row r="97" spans="1:16" hidden="1" x14ac:dyDescent="0.25">
      <c r="A97" s="698"/>
      <c r="B97" s="699"/>
      <c r="C97" s="719">
        <f>+'Development R&amp;D'!C42</f>
        <v>0</v>
      </c>
      <c r="D97" s="719">
        <f>+'Development R&amp;D'!D42</f>
        <v>0</v>
      </c>
      <c r="E97" s="739">
        <f>+'Development R&amp;D'!G42</f>
        <v>0</v>
      </c>
      <c r="F97" s="715"/>
      <c r="G97" s="722"/>
      <c r="H97" s="722"/>
      <c r="I97" s="722"/>
      <c r="J97" s="723">
        <f t="shared" si="4"/>
        <v>0</v>
      </c>
      <c r="P97" s="693">
        <f t="shared" si="5"/>
        <v>1</v>
      </c>
    </row>
    <row r="98" spans="1:16" hidden="1" x14ac:dyDescent="0.25">
      <c r="A98" s="694"/>
      <c r="B98" s="695"/>
      <c r="C98" s="719">
        <f>+'Development R&amp;D'!C43</f>
        <v>0</v>
      </c>
      <c r="D98" s="719">
        <f>+'Development R&amp;D'!D43</f>
        <v>0</v>
      </c>
      <c r="E98" s="739">
        <f>+'Development R&amp;D'!G43</f>
        <v>0</v>
      </c>
      <c r="F98" s="722"/>
      <c r="G98" s="722"/>
      <c r="H98" s="722"/>
      <c r="I98" s="722"/>
      <c r="J98" s="723">
        <f t="shared" si="4"/>
        <v>0</v>
      </c>
      <c r="P98" s="693">
        <f t="shared" si="5"/>
        <v>1</v>
      </c>
    </row>
    <row r="99" spans="1:16" hidden="1" x14ac:dyDescent="0.25">
      <c r="A99" s="698"/>
      <c r="B99" s="695" t="str">
        <f>+B96</f>
        <v>ZK102.K202.0</v>
      </c>
      <c r="C99" s="719">
        <f>+'Development R&amp;D'!C44</f>
        <v>0</v>
      </c>
      <c r="D99" s="719">
        <f>+'Development R&amp;D'!D44</f>
        <v>0</v>
      </c>
      <c r="E99" s="739">
        <f>+'Development R&amp;D'!G44</f>
        <v>0</v>
      </c>
      <c r="F99" s="722"/>
      <c r="G99" s="722"/>
      <c r="H99" s="722"/>
      <c r="I99" s="722"/>
      <c r="J99" s="723">
        <f t="shared" si="4"/>
        <v>0</v>
      </c>
      <c r="P99" s="693">
        <f t="shared" si="5"/>
        <v>1</v>
      </c>
    </row>
    <row r="100" spans="1:16" hidden="1" x14ac:dyDescent="0.25">
      <c r="A100" s="694"/>
      <c r="B100" s="695"/>
      <c r="C100" s="738" t="s">
        <v>297</v>
      </c>
      <c r="D100" s="738"/>
      <c r="E100" s="739"/>
      <c r="F100" s="715">
        <f>+IFERROR(VLOOKUP($B99,'[1]Sum table'!$A:$E,4,FALSE),0)</f>
        <v>0</v>
      </c>
      <c r="G100" s="715">
        <f>+IFERROR(VLOOKUP($B99,'[1]Sum table'!$A:$E,5,FALSE),0)</f>
        <v>0</v>
      </c>
      <c r="H100" s="715"/>
      <c r="I100" s="715">
        <f>+IFERROR(VLOOKUP($B99,'[1]Sum table'!$A:$F,6,FALSE),0)</f>
        <v>0</v>
      </c>
      <c r="J100" s="716"/>
      <c r="P100" s="693">
        <f t="shared" si="5"/>
        <v>1</v>
      </c>
    </row>
    <row r="101" spans="1:16" hidden="1" x14ac:dyDescent="0.25">
      <c r="A101" s="709" t="s">
        <v>116</v>
      </c>
      <c r="B101" s="710" t="str">
        <f>+'Development R&amp;D'!B46</f>
        <v>ZK102.K203.0</v>
      </c>
      <c r="C101" s="711" t="s">
        <v>117</v>
      </c>
      <c r="D101" s="711"/>
      <c r="E101" s="713">
        <f>SUM(E102:E105)</f>
        <v>0</v>
      </c>
      <c r="F101" s="713">
        <f>SUM(F102:F105)</f>
        <v>0</v>
      </c>
      <c r="G101" s="713">
        <f>SUM(G102:G105)</f>
        <v>0</v>
      </c>
      <c r="H101" s="713">
        <f>+E101-F101-G101</f>
        <v>0</v>
      </c>
      <c r="I101" s="713">
        <f>SUM(I102:I105)</f>
        <v>0</v>
      </c>
      <c r="J101" s="714">
        <f>+H101-I101</f>
        <v>0</v>
      </c>
      <c r="P101" s="693">
        <f t="shared" si="5"/>
        <v>1</v>
      </c>
    </row>
    <row r="102" spans="1:16" hidden="1" x14ac:dyDescent="0.25">
      <c r="A102" s="698"/>
      <c r="B102" s="699"/>
      <c r="C102" s="719">
        <f>+'Development R&amp;D'!C47</f>
        <v>0</v>
      </c>
      <c r="D102" s="719">
        <f>+'Development R&amp;D'!D47</f>
        <v>0</v>
      </c>
      <c r="E102" s="739">
        <f>+'Development R&amp;D'!G47</f>
        <v>0</v>
      </c>
      <c r="F102" s="715"/>
      <c r="G102" s="715"/>
      <c r="H102" s="715"/>
      <c r="I102" s="715"/>
      <c r="J102" s="716">
        <f t="shared" si="4"/>
        <v>0</v>
      </c>
      <c r="P102" s="693">
        <f t="shared" si="5"/>
        <v>1</v>
      </c>
    </row>
    <row r="103" spans="1:16" hidden="1" x14ac:dyDescent="0.25">
      <c r="A103" s="698"/>
      <c r="B103" s="699"/>
      <c r="C103" s="719">
        <f>+'Development R&amp;D'!C48</f>
        <v>0</v>
      </c>
      <c r="D103" s="719">
        <f>+'Development R&amp;D'!D48</f>
        <v>0</v>
      </c>
      <c r="E103" s="739">
        <f>+'Development R&amp;D'!G48</f>
        <v>0</v>
      </c>
      <c r="F103" s="722"/>
      <c r="G103" s="722"/>
      <c r="H103" s="722"/>
      <c r="I103" s="722"/>
      <c r="J103" s="723">
        <f t="shared" si="4"/>
        <v>0</v>
      </c>
      <c r="P103" s="693">
        <f t="shared" si="5"/>
        <v>1</v>
      </c>
    </row>
    <row r="104" spans="1:16" hidden="1" x14ac:dyDescent="0.25">
      <c r="A104" s="694"/>
      <c r="B104" s="695" t="str">
        <f>+B101</f>
        <v>ZK102.K203.0</v>
      </c>
      <c r="C104" s="719">
        <f>+'Development R&amp;D'!C49</f>
        <v>0</v>
      </c>
      <c r="D104" s="719">
        <f>+'Development R&amp;D'!D49</f>
        <v>0</v>
      </c>
      <c r="E104" s="739">
        <f>+'Development R&amp;D'!G49</f>
        <v>0</v>
      </c>
      <c r="F104" s="722"/>
      <c r="G104" s="722"/>
      <c r="H104" s="722"/>
      <c r="I104" s="722"/>
      <c r="J104" s="723">
        <f t="shared" si="4"/>
        <v>0</v>
      </c>
      <c r="P104" s="693">
        <f t="shared" si="5"/>
        <v>1</v>
      </c>
    </row>
    <row r="105" spans="1:16" hidden="1" x14ac:dyDescent="0.25">
      <c r="A105" s="694"/>
      <c r="B105" s="695"/>
      <c r="C105" s="738" t="s">
        <v>297</v>
      </c>
      <c r="D105" s="738"/>
      <c r="E105" s="739"/>
      <c r="F105" s="715">
        <f>+IFERROR(VLOOKUP($B104,'[1]Sum table'!$A:$E,4,FALSE),0)</f>
        <v>0</v>
      </c>
      <c r="G105" s="715">
        <f>+IFERROR(VLOOKUP($B104,'[1]Sum table'!$A:$E,5,FALSE),0)</f>
        <v>0</v>
      </c>
      <c r="H105" s="715"/>
      <c r="I105" s="715">
        <f>+IFERROR(VLOOKUP($B104,'[1]Sum table'!$A:$F,6,FALSE),0)</f>
        <v>0</v>
      </c>
      <c r="J105" s="716"/>
      <c r="P105" s="693">
        <f t="shared" si="5"/>
        <v>1</v>
      </c>
    </row>
    <row r="106" spans="1:16" hidden="1" x14ac:dyDescent="0.25">
      <c r="A106" s="709" t="s">
        <v>313</v>
      </c>
      <c r="B106" s="710" t="str">
        <f>+'Development R&amp;D'!B51</f>
        <v>ZK102.K117.0</v>
      </c>
      <c r="C106" s="711" t="s">
        <v>5091</v>
      </c>
      <c r="D106" s="711"/>
      <c r="E106" s="713">
        <f>SUM(E107:E109)</f>
        <v>0</v>
      </c>
      <c r="F106" s="713">
        <f>SUM(F107:F109)</f>
        <v>0</v>
      </c>
      <c r="G106" s="713">
        <f>SUM(G107:G109)</f>
        <v>0</v>
      </c>
      <c r="H106" s="713">
        <f>+E106-F106-G106</f>
        <v>0</v>
      </c>
      <c r="I106" s="713">
        <f>SUM(I107:I109)</f>
        <v>0</v>
      </c>
      <c r="J106" s="714">
        <f>+H106-I106</f>
        <v>0</v>
      </c>
      <c r="P106" s="693">
        <f t="shared" si="5"/>
        <v>1</v>
      </c>
    </row>
    <row r="107" spans="1:16" hidden="1" x14ac:dyDescent="0.25">
      <c r="A107" s="694"/>
      <c r="B107" s="695"/>
      <c r="C107" s="719">
        <f>+'Development R&amp;D'!C52</f>
        <v>0</v>
      </c>
      <c r="D107" s="719">
        <f>+'Development R&amp;D'!D52</f>
        <v>0</v>
      </c>
      <c r="E107" s="739">
        <f>+'Development R&amp;D'!G52</f>
        <v>0</v>
      </c>
      <c r="F107" s="715"/>
      <c r="G107" s="715"/>
      <c r="H107" s="715"/>
      <c r="I107" s="715"/>
      <c r="J107" s="716">
        <f t="shared" ref="J107:J108" si="6">+E107-F107-G107-I107</f>
        <v>0</v>
      </c>
      <c r="P107" s="693">
        <f t="shared" si="5"/>
        <v>1</v>
      </c>
    </row>
    <row r="108" spans="1:16" hidden="1" x14ac:dyDescent="0.25">
      <c r="A108" s="694"/>
      <c r="B108" s="695" t="str">
        <f>+B106</f>
        <v>ZK102.K117.0</v>
      </c>
      <c r="C108" s="719">
        <f>+'Development R&amp;D'!C53</f>
        <v>0</v>
      </c>
      <c r="D108" s="719">
        <f>+'Development R&amp;D'!D53</f>
        <v>0</v>
      </c>
      <c r="E108" s="739">
        <f>+'Development R&amp;D'!G53</f>
        <v>0</v>
      </c>
      <c r="F108" s="722"/>
      <c r="G108" s="722"/>
      <c r="H108" s="722"/>
      <c r="I108" s="722"/>
      <c r="J108" s="723">
        <f t="shared" si="6"/>
        <v>0</v>
      </c>
      <c r="P108" s="693">
        <f t="shared" si="5"/>
        <v>1</v>
      </c>
    </row>
    <row r="109" spans="1:16" hidden="1" x14ac:dyDescent="0.25">
      <c r="A109" s="694"/>
      <c r="B109" s="695"/>
      <c r="C109" s="738" t="s">
        <v>297</v>
      </c>
      <c r="D109" s="738"/>
      <c r="E109" s="739"/>
      <c r="F109" s="715">
        <f>+IFERROR(VLOOKUP($B108,'[1]Sum table'!$A:$E,4,FALSE),0)</f>
        <v>0</v>
      </c>
      <c r="G109" s="715">
        <f>+IFERROR(VLOOKUP($B108,'[1]Sum table'!$A:$E,5,FALSE),0)</f>
        <v>0</v>
      </c>
      <c r="H109" s="715"/>
      <c r="I109" s="715">
        <f>+IFERROR(VLOOKUP($B108,'[1]Sum table'!$A:$F,6,FALSE),0)</f>
        <v>0</v>
      </c>
      <c r="J109" s="716"/>
      <c r="P109" s="693">
        <f t="shared" si="5"/>
        <v>1</v>
      </c>
    </row>
    <row r="110" spans="1:16" x14ac:dyDescent="0.25">
      <c r="A110" s="717" t="s">
        <v>118</v>
      </c>
      <c r="B110" s="710" t="str">
        <f>+'Creative &amp; Production'!B8</f>
        <v>ZK103.K161.0</v>
      </c>
      <c r="C110" s="711" t="s">
        <v>119</v>
      </c>
      <c r="D110" s="711"/>
      <c r="E110" s="718">
        <f>SUM(E111:E127)</f>
        <v>4300</v>
      </c>
      <c r="F110" s="718">
        <f>SUM(F111:F127)</f>
        <v>0</v>
      </c>
      <c r="G110" s="718">
        <f>SUM(G111:G127)</f>
        <v>0</v>
      </c>
      <c r="H110" s="718">
        <f>+E110-F110-G110</f>
        <v>4300</v>
      </c>
      <c r="I110" s="718">
        <f>SUM(I111:I127)</f>
        <v>0</v>
      </c>
      <c r="J110" s="714">
        <f>+H110-I110</f>
        <v>4300</v>
      </c>
      <c r="P110" s="693">
        <f t="shared" si="5"/>
        <v>0</v>
      </c>
    </row>
    <row r="111" spans="1:16" x14ac:dyDescent="0.25">
      <c r="A111" s="694"/>
      <c r="B111" s="695"/>
      <c r="C111" s="719" t="str">
        <f>+'Creative &amp; Production'!C9</f>
        <v>Health &amp; Safety</v>
      </c>
      <c r="D111" s="719" t="str">
        <f>+'Creative &amp; Production'!D9</f>
        <v>Gallowglass</v>
      </c>
      <c r="E111" s="721">
        <f>+'Creative &amp; Production'!G9</f>
        <v>4300</v>
      </c>
      <c r="F111" s="696"/>
      <c r="G111" s="696"/>
      <c r="H111" s="696"/>
      <c r="I111" s="696"/>
      <c r="J111" s="697">
        <f t="shared" si="4"/>
        <v>4300</v>
      </c>
      <c r="P111" s="693">
        <f t="shared" si="5"/>
        <v>0</v>
      </c>
    </row>
    <row r="112" spans="1:16" hidden="1" x14ac:dyDescent="0.25">
      <c r="A112" s="694"/>
      <c r="B112" s="695"/>
      <c r="C112" s="719">
        <f>+'Creative &amp; Production'!C10</f>
        <v>0</v>
      </c>
      <c r="D112" s="719">
        <f>+'Creative &amp; Production'!D10</f>
        <v>0</v>
      </c>
      <c r="E112" s="721">
        <f>+'Creative &amp; Production'!G10</f>
        <v>0</v>
      </c>
      <c r="F112" s="696"/>
      <c r="G112" s="696"/>
      <c r="H112" s="696"/>
      <c r="I112" s="696"/>
      <c r="J112" s="697">
        <f t="shared" si="4"/>
        <v>0</v>
      </c>
      <c r="P112" s="693">
        <f t="shared" si="5"/>
        <v>1</v>
      </c>
    </row>
    <row r="113" spans="1:16" hidden="1" x14ac:dyDescent="0.25">
      <c r="A113" s="694"/>
      <c r="B113" s="695"/>
      <c r="C113" s="719">
        <f>+'Creative &amp; Production'!C11</f>
        <v>0</v>
      </c>
      <c r="D113" s="719">
        <f>+'Creative &amp; Production'!D11</f>
        <v>0</v>
      </c>
      <c r="E113" s="733">
        <f>+'Creative &amp; Production'!G11</f>
        <v>0</v>
      </c>
      <c r="F113" s="715"/>
      <c r="G113" s="715"/>
      <c r="H113" s="715"/>
      <c r="I113" s="715"/>
      <c r="J113" s="716">
        <f t="shared" si="4"/>
        <v>0</v>
      </c>
      <c r="P113" s="693">
        <f t="shared" si="5"/>
        <v>1</v>
      </c>
    </row>
    <row r="114" spans="1:16" hidden="1" x14ac:dyDescent="0.25">
      <c r="A114" s="694"/>
      <c r="B114" s="695"/>
      <c r="C114" s="719">
        <f>+'Creative &amp; Production'!C12</f>
        <v>0</v>
      </c>
      <c r="D114" s="719">
        <f>+'Creative &amp; Production'!D12</f>
        <v>0</v>
      </c>
      <c r="E114" s="733">
        <f>+'Creative &amp; Production'!G12</f>
        <v>0</v>
      </c>
      <c r="F114" s="715"/>
      <c r="G114" s="715"/>
      <c r="H114" s="715"/>
      <c r="I114" s="715"/>
      <c r="J114" s="716">
        <f t="shared" si="4"/>
        <v>0</v>
      </c>
      <c r="P114" s="693">
        <f t="shared" si="5"/>
        <v>1</v>
      </c>
    </row>
    <row r="115" spans="1:16" hidden="1" x14ac:dyDescent="0.25">
      <c r="A115" s="694"/>
      <c r="B115" s="695"/>
      <c r="C115" s="719">
        <f>+'Creative &amp; Production'!C13</f>
        <v>0</v>
      </c>
      <c r="D115" s="719">
        <f>+'Creative &amp; Production'!D13</f>
        <v>0</v>
      </c>
      <c r="E115" s="733">
        <f>+'Creative &amp; Production'!G13</f>
        <v>0</v>
      </c>
      <c r="F115" s="715"/>
      <c r="G115" s="715"/>
      <c r="H115" s="715"/>
      <c r="I115" s="715"/>
      <c r="J115" s="716">
        <f t="shared" si="4"/>
        <v>0</v>
      </c>
      <c r="P115" s="693">
        <f t="shared" si="5"/>
        <v>1</v>
      </c>
    </row>
    <row r="116" spans="1:16" hidden="1" x14ac:dyDescent="0.25">
      <c r="A116" s="694"/>
      <c r="B116" s="695"/>
      <c r="C116" s="719">
        <f>+'Creative &amp; Production'!C14</f>
        <v>0</v>
      </c>
      <c r="D116" s="719">
        <f>+'Creative &amp; Production'!D14</f>
        <v>0</v>
      </c>
      <c r="E116" s="733">
        <f>+'Creative &amp; Production'!G14</f>
        <v>0</v>
      </c>
      <c r="F116" s="715"/>
      <c r="G116" s="715"/>
      <c r="H116" s="715"/>
      <c r="I116" s="715"/>
      <c r="J116" s="716">
        <f t="shared" si="4"/>
        <v>0</v>
      </c>
      <c r="P116" s="693">
        <f t="shared" si="5"/>
        <v>1</v>
      </c>
    </row>
    <row r="117" spans="1:16" hidden="1" x14ac:dyDescent="0.25">
      <c r="A117" s="694"/>
      <c r="B117" s="695"/>
      <c r="C117" s="719">
        <f>+'Creative &amp; Production'!C15</f>
        <v>0</v>
      </c>
      <c r="D117" s="719">
        <f>+'Creative &amp; Production'!D15</f>
        <v>0</v>
      </c>
      <c r="E117" s="733">
        <f>+'Creative &amp; Production'!G15</f>
        <v>0</v>
      </c>
      <c r="F117" s="715"/>
      <c r="G117" s="715"/>
      <c r="H117" s="715"/>
      <c r="I117" s="715"/>
      <c r="J117" s="716">
        <f t="shared" si="4"/>
        <v>0</v>
      </c>
      <c r="P117" s="693">
        <f t="shared" si="5"/>
        <v>1</v>
      </c>
    </row>
    <row r="118" spans="1:16" hidden="1" x14ac:dyDescent="0.25">
      <c r="A118" s="694"/>
      <c r="B118" s="695"/>
      <c r="C118" s="719">
        <f>+'Creative &amp; Production'!C16</f>
        <v>0</v>
      </c>
      <c r="D118" s="719">
        <f>+'Creative &amp; Production'!D16</f>
        <v>0</v>
      </c>
      <c r="E118" s="733">
        <f>+'Creative &amp; Production'!G16</f>
        <v>0</v>
      </c>
      <c r="F118" s="715"/>
      <c r="G118" s="715"/>
      <c r="H118" s="715"/>
      <c r="I118" s="715"/>
      <c r="J118" s="716">
        <f t="shared" si="4"/>
        <v>0</v>
      </c>
      <c r="P118" s="693">
        <f t="shared" si="5"/>
        <v>1</v>
      </c>
    </row>
    <row r="119" spans="1:16" hidden="1" x14ac:dyDescent="0.25">
      <c r="A119" s="694"/>
      <c r="B119" s="695"/>
      <c r="C119" s="719">
        <f>+'Creative &amp; Production'!C17</f>
        <v>0</v>
      </c>
      <c r="D119" s="719">
        <f>+'Creative &amp; Production'!D17</f>
        <v>0</v>
      </c>
      <c r="E119" s="733">
        <f>+'Creative &amp; Production'!G17</f>
        <v>0</v>
      </c>
      <c r="F119" s="715"/>
      <c r="G119" s="715"/>
      <c r="H119" s="715"/>
      <c r="I119" s="715"/>
      <c r="J119" s="716">
        <f t="shared" si="4"/>
        <v>0</v>
      </c>
      <c r="P119" s="693">
        <f t="shared" si="5"/>
        <v>1</v>
      </c>
    </row>
    <row r="120" spans="1:16" hidden="1" x14ac:dyDescent="0.25">
      <c r="A120" s="694"/>
      <c r="B120" s="695"/>
      <c r="C120" s="719">
        <f>+'Creative &amp; Production'!C18</f>
        <v>0</v>
      </c>
      <c r="D120" s="719">
        <f>+'Creative &amp; Production'!D18</f>
        <v>0</v>
      </c>
      <c r="E120" s="733">
        <f>+'Creative &amp; Production'!G18</f>
        <v>0</v>
      </c>
      <c r="F120" s="715"/>
      <c r="G120" s="715"/>
      <c r="H120" s="715"/>
      <c r="I120" s="715"/>
      <c r="J120" s="716">
        <f t="shared" si="4"/>
        <v>0</v>
      </c>
      <c r="P120" s="693">
        <f t="shared" si="5"/>
        <v>1</v>
      </c>
    </row>
    <row r="121" spans="1:16" hidden="1" x14ac:dyDescent="0.25">
      <c r="A121" s="694"/>
      <c r="B121" s="695"/>
      <c r="C121" s="719">
        <f>+'Creative &amp; Production'!C19</f>
        <v>0</v>
      </c>
      <c r="D121" s="719">
        <f>+'Creative &amp; Production'!D19</f>
        <v>0</v>
      </c>
      <c r="E121" s="733">
        <f>+'Creative &amp; Production'!G19</f>
        <v>0</v>
      </c>
      <c r="F121" s="715"/>
      <c r="G121" s="715"/>
      <c r="H121" s="715"/>
      <c r="I121" s="715"/>
      <c r="J121" s="716">
        <f t="shared" si="4"/>
        <v>0</v>
      </c>
      <c r="P121" s="693">
        <f t="shared" si="5"/>
        <v>1</v>
      </c>
    </row>
    <row r="122" spans="1:16" hidden="1" x14ac:dyDescent="0.25">
      <c r="A122" s="694"/>
      <c r="B122" s="695"/>
      <c r="C122" s="719">
        <f>+'Creative &amp; Production'!C20</f>
        <v>0</v>
      </c>
      <c r="D122" s="719">
        <f>+'Creative &amp; Production'!D20</f>
        <v>0</v>
      </c>
      <c r="E122" s="733">
        <f>+'Creative &amp; Production'!G20</f>
        <v>0</v>
      </c>
      <c r="F122" s="715"/>
      <c r="G122" s="715"/>
      <c r="H122" s="715"/>
      <c r="I122" s="715"/>
      <c r="J122" s="716">
        <f t="shared" si="4"/>
        <v>0</v>
      </c>
      <c r="P122" s="693">
        <f t="shared" si="5"/>
        <v>1</v>
      </c>
    </row>
    <row r="123" spans="1:16" hidden="1" x14ac:dyDescent="0.25">
      <c r="A123" s="694"/>
      <c r="B123" s="695"/>
      <c r="C123" s="719">
        <f>+'Creative &amp; Production'!C21</f>
        <v>0</v>
      </c>
      <c r="D123" s="719">
        <f>+'Creative &amp; Production'!D21</f>
        <v>0</v>
      </c>
      <c r="E123" s="733">
        <f>+'Creative &amp; Production'!G21</f>
        <v>0</v>
      </c>
      <c r="F123" s="715"/>
      <c r="G123" s="715"/>
      <c r="H123" s="715"/>
      <c r="I123" s="715"/>
      <c r="J123" s="716">
        <f t="shared" si="4"/>
        <v>0</v>
      </c>
      <c r="P123" s="693">
        <f t="shared" si="5"/>
        <v>1</v>
      </c>
    </row>
    <row r="124" spans="1:16" hidden="1" x14ac:dyDescent="0.25">
      <c r="A124" s="694"/>
      <c r="B124" s="695"/>
      <c r="C124" s="719">
        <f>+'Creative &amp; Production'!C22</f>
        <v>0</v>
      </c>
      <c r="D124" s="719">
        <f>+'Creative &amp; Production'!D22</f>
        <v>0</v>
      </c>
      <c r="E124" s="733">
        <f>+'Creative &amp; Production'!G22</f>
        <v>0</v>
      </c>
      <c r="F124" s="715"/>
      <c r="G124" s="715"/>
      <c r="H124" s="715"/>
      <c r="I124" s="715"/>
      <c r="J124" s="716">
        <f t="shared" si="4"/>
        <v>0</v>
      </c>
      <c r="P124" s="693">
        <f t="shared" si="5"/>
        <v>1</v>
      </c>
    </row>
    <row r="125" spans="1:16" hidden="1" x14ac:dyDescent="0.25">
      <c r="A125" s="694"/>
      <c r="B125" s="695"/>
      <c r="C125" s="719">
        <f>+'Creative &amp; Production'!C23</f>
        <v>0</v>
      </c>
      <c r="D125" s="719">
        <f>+'Creative &amp; Production'!D23</f>
        <v>0</v>
      </c>
      <c r="E125" s="733">
        <f>+'Creative &amp; Production'!G23</f>
        <v>0</v>
      </c>
      <c r="F125" s="715"/>
      <c r="G125" s="715"/>
      <c r="H125" s="715"/>
      <c r="I125" s="715"/>
      <c r="J125" s="716">
        <f t="shared" si="4"/>
        <v>0</v>
      </c>
      <c r="P125" s="693">
        <f t="shared" si="5"/>
        <v>1</v>
      </c>
    </row>
    <row r="126" spans="1:16" hidden="1" x14ac:dyDescent="0.25">
      <c r="A126" s="694"/>
      <c r="B126" s="695" t="str">
        <f>+B110</f>
        <v>ZK103.K161.0</v>
      </c>
      <c r="C126" s="719">
        <f>+'Creative &amp; Production'!C24</f>
        <v>0</v>
      </c>
      <c r="D126" s="719">
        <f>+'Creative &amp; Production'!D24</f>
        <v>0</v>
      </c>
      <c r="E126" s="733">
        <f>+'Creative &amp; Production'!G24</f>
        <v>0</v>
      </c>
      <c r="F126" s="715"/>
      <c r="G126" s="715"/>
      <c r="H126" s="715"/>
      <c r="I126" s="715"/>
      <c r="J126" s="716">
        <f t="shared" si="4"/>
        <v>0</v>
      </c>
      <c r="P126" s="693">
        <f t="shared" si="5"/>
        <v>1</v>
      </c>
    </row>
    <row r="127" spans="1:16" hidden="1" x14ac:dyDescent="0.25">
      <c r="A127" s="734"/>
      <c r="B127" s="735"/>
      <c r="C127" s="736" t="s">
        <v>297</v>
      </c>
      <c r="D127" s="736"/>
      <c r="E127" s="737"/>
      <c r="F127" s="715">
        <f>+IFERROR(VLOOKUP($B126,'[1]Sum table'!$A:$E,4,FALSE),0)</f>
        <v>0</v>
      </c>
      <c r="G127" s="715">
        <f>+IFERROR(VLOOKUP($B126,'[1]Sum table'!$A:$E,5,FALSE),0)</f>
        <v>0</v>
      </c>
      <c r="H127" s="715"/>
      <c r="I127" s="715">
        <f>+IFERROR(VLOOKUP($B126,'[1]Sum table'!$A:$F,6,FALSE),0)</f>
        <v>0</v>
      </c>
      <c r="J127" s="716"/>
      <c r="P127" s="693">
        <f t="shared" si="5"/>
        <v>1</v>
      </c>
    </row>
    <row r="128" spans="1:16" x14ac:dyDescent="0.25">
      <c r="A128" s="717" t="s">
        <v>120</v>
      </c>
      <c r="B128" s="710" t="str">
        <f>+'Creative &amp; Production'!B26</f>
        <v>ZK103.K223.0</v>
      </c>
      <c r="C128" s="711" t="s">
        <v>121</v>
      </c>
      <c r="D128" s="711"/>
      <c r="E128" s="718">
        <f>SUM(E129:E141)</f>
        <v>150000</v>
      </c>
      <c r="F128" s="718">
        <f>SUM(F129:F141)</f>
        <v>0</v>
      </c>
      <c r="G128" s="718">
        <f>SUM(G129:G141)</f>
        <v>0</v>
      </c>
      <c r="H128" s="718">
        <f>+E128-F128-G128</f>
        <v>150000</v>
      </c>
      <c r="I128" s="718">
        <f>SUM(I129:I141)</f>
        <v>0</v>
      </c>
      <c r="J128" s="714">
        <f>+H128-I128</f>
        <v>150000</v>
      </c>
      <c r="P128" s="693">
        <f t="shared" si="5"/>
        <v>0</v>
      </c>
    </row>
    <row r="129" spans="1:16" x14ac:dyDescent="0.25">
      <c r="A129" s="694"/>
      <c r="B129" s="695"/>
      <c r="C129" s="719" t="str">
        <f>+'Creative &amp; Production'!C27</f>
        <v>Contribution to BBC costs</v>
      </c>
      <c r="D129" s="719">
        <f>+'Creative &amp; Production'!D27</f>
        <v>0</v>
      </c>
      <c r="E129" s="721">
        <f>+'Creative &amp; Production'!G27</f>
        <v>150000</v>
      </c>
      <c r="F129" s="696"/>
      <c r="G129" s="696"/>
      <c r="H129" s="696"/>
      <c r="I129" s="696"/>
      <c r="J129" s="697">
        <f t="shared" si="4"/>
        <v>150000</v>
      </c>
      <c r="P129" s="693">
        <f t="shared" si="5"/>
        <v>0</v>
      </c>
    </row>
    <row r="130" spans="1:16" hidden="1" x14ac:dyDescent="0.25">
      <c r="A130" s="694"/>
      <c r="B130" s="695"/>
      <c r="C130" s="719">
        <f>+'Creative &amp; Production'!C28</f>
        <v>0</v>
      </c>
      <c r="D130" s="719">
        <f>+'Creative &amp; Production'!D28</f>
        <v>0</v>
      </c>
      <c r="E130" s="733">
        <f>+'Creative &amp; Production'!G28</f>
        <v>0</v>
      </c>
      <c r="F130" s="722"/>
      <c r="G130" s="722"/>
      <c r="H130" s="722"/>
      <c r="I130" s="722"/>
      <c r="J130" s="723">
        <f t="shared" si="4"/>
        <v>0</v>
      </c>
      <c r="P130" s="693">
        <f t="shared" si="5"/>
        <v>1</v>
      </c>
    </row>
    <row r="131" spans="1:16" hidden="1" x14ac:dyDescent="0.25">
      <c r="A131" s="694"/>
      <c r="B131" s="695"/>
      <c r="C131" s="719">
        <f>+'Creative &amp; Production'!C29</f>
        <v>0</v>
      </c>
      <c r="D131" s="719">
        <f>+'Creative &amp; Production'!D29</f>
        <v>0</v>
      </c>
      <c r="E131" s="733">
        <f>+'Creative &amp; Production'!G29</f>
        <v>0</v>
      </c>
      <c r="F131" s="722"/>
      <c r="G131" s="722"/>
      <c r="H131" s="722"/>
      <c r="I131" s="722"/>
      <c r="J131" s="723">
        <f t="shared" si="4"/>
        <v>0</v>
      </c>
      <c r="P131" s="693">
        <f t="shared" si="5"/>
        <v>1</v>
      </c>
    </row>
    <row r="132" spans="1:16" hidden="1" x14ac:dyDescent="0.25">
      <c r="A132" s="694"/>
      <c r="B132" s="695"/>
      <c r="C132" s="719">
        <f>+'Creative &amp; Production'!C30</f>
        <v>0</v>
      </c>
      <c r="D132" s="719">
        <f>+'Creative &amp; Production'!D30</f>
        <v>0</v>
      </c>
      <c r="E132" s="733">
        <f>+'Creative &amp; Production'!G30</f>
        <v>0</v>
      </c>
      <c r="F132" s="722"/>
      <c r="G132" s="722"/>
      <c r="H132" s="722"/>
      <c r="I132" s="722"/>
      <c r="J132" s="723">
        <f t="shared" si="4"/>
        <v>0</v>
      </c>
      <c r="P132" s="693">
        <f t="shared" si="5"/>
        <v>1</v>
      </c>
    </row>
    <row r="133" spans="1:16" hidden="1" x14ac:dyDescent="0.25">
      <c r="A133" s="694"/>
      <c r="B133" s="695"/>
      <c r="C133" s="719">
        <f>+'Creative &amp; Production'!C31</f>
        <v>0</v>
      </c>
      <c r="D133" s="719">
        <f>+'Creative &amp; Production'!D31</f>
        <v>0</v>
      </c>
      <c r="E133" s="733">
        <f>+'Creative &amp; Production'!G31</f>
        <v>0</v>
      </c>
      <c r="F133" s="722"/>
      <c r="G133" s="722"/>
      <c r="H133" s="722"/>
      <c r="I133" s="722"/>
      <c r="J133" s="723">
        <f t="shared" si="4"/>
        <v>0</v>
      </c>
      <c r="P133" s="693">
        <f t="shared" si="5"/>
        <v>1</v>
      </c>
    </row>
    <row r="134" spans="1:16" hidden="1" x14ac:dyDescent="0.25">
      <c r="A134" s="694"/>
      <c r="B134" s="695"/>
      <c r="C134" s="719">
        <f>+'Creative &amp; Production'!C32</f>
        <v>0</v>
      </c>
      <c r="D134" s="719">
        <f>+'Creative &amp; Production'!D32</f>
        <v>0</v>
      </c>
      <c r="E134" s="733">
        <f>+'Creative &amp; Production'!G32</f>
        <v>0</v>
      </c>
      <c r="F134" s="722"/>
      <c r="G134" s="722"/>
      <c r="H134" s="722"/>
      <c r="I134" s="722"/>
      <c r="J134" s="723">
        <f t="shared" si="4"/>
        <v>0</v>
      </c>
      <c r="P134" s="693">
        <f t="shared" si="5"/>
        <v>1</v>
      </c>
    </row>
    <row r="135" spans="1:16" hidden="1" x14ac:dyDescent="0.25">
      <c r="A135" s="694"/>
      <c r="B135" s="695"/>
      <c r="C135" s="719">
        <f>+'Creative &amp; Production'!C33</f>
        <v>0</v>
      </c>
      <c r="D135" s="719">
        <f>+'Creative &amp; Production'!D33</f>
        <v>0</v>
      </c>
      <c r="E135" s="733">
        <f>+'Creative &amp; Production'!G33</f>
        <v>0</v>
      </c>
      <c r="F135" s="722"/>
      <c r="G135" s="722"/>
      <c r="H135" s="722"/>
      <c r="I135" s="722"/>
      <c r="J135" s="723">
        <f t="shared" si="4"/>
        <v>0</v>
      </c>
      <c r="P135" s="693">
        <f t="shared" si="5"/>
        <v>1</v>
      </c>
    </row>
    <row r="136" spans="1:16" hidden="1" x14ac:dyDescent="0.25">
      <c r="A136" s="694"/>
      <c r="B136" s="695"/>
      <c r="C136" s="719">
        <f>+'Creative &amp; Production'!C34</f>
        <v>0</v>
      </c>
      <c r="D136" s="719">
        <f>+'Creative &amp; Production'!D34</f>
        <v>0</v>
      </c>
      <c r="E136" s="733">
        <f>+'Creative &amp; Production'!G34</f>
        <v>0</v>
      </c>
      <c r="F136" s="722"/>
      <c r="G136" s="722"/>
      <c r="H136" s="722"/>
      <c r="I136" s="722"/>
      <c r="J136" s="723">
        <f t="shared" si="4"/>
        <v>0</v>
      </c>
      <c r="P136" s="693">
        <f t="shared" si="5"/>
        <v>1</v>
      </c>
    </row>
    <row r="137" spans="1:16" hidden="1" x14ac:dyDescent="0.25">
      <c r="A137" s="694"/>
      <c r="B137" s="695"/>
      <c r="C137" s="719">
        <f>+'Creative &amp; Production'!C35</f>
        <v>0</v>
      </c>
      <c r="D137" s="719">
        <f>+'Creative &amp; Production'!D35</f>
        <v>0</v>
      </c>
      <c r="E137" s="733">
        <f>+'Creative &amp; Production'!G35</f>
        <v>0</v>
      </c>
      <c r="F137" s="722"/>
      <c r="G137" s="722"/>
      <c r="H137" s="722"/>
      <c r="I137" s="722"/>
      <c r="J137" s="723">
        <f t="shared" si="4"/>
        <v>0</v>
      </c>
      <c r="P137" s="693">
        <f t="shared" si="5"/>
        <v>1</v>
      </c>
    </row>
    <row r="138" spans="1:16" hidden="1" x14ac:dyDescent="0.25">
      <c r="A138" s="694"/>
      <c r="B138" s="695"/>
      <c r="C138" s="719">
        <f>+'Creative &amp; Production'!C36</f>
        <v>0</v>
      </c>
      <c r="D138" s="719">
        <f>+'Creative &amp; Production'!D36</f>
        <v>0</v>
      </c>
      <c r="E138" s="733">
        <f>+'Creative &amp; Production'!G36</f>
        <v>0</v>
      </c>
      <c r="F138" s="722"/>
      <c r="G138" s="722"/>
      <c r="H138" s="722"/>
      <c r="I138" s="722"/>
      <c r="J138" s="723">
        <f t="shared" si="4"/>
        <v>0</v>
      </c>
      <c r="P138" s="693">
        <f t="shared" si="5"/>
        <v>1</v>
      </c>
    </row>
    <row r="139" spans="1:16" hidden="1" x14ac:dyDescent="0.25">
      <c r="A139" s="694"/>
      <c r="B139" s="695"/>
      <c r="C139" s="719">
        <f>+'Creative &amp; Production'!C37</f>
        <v>0</v>
      </c>
      <c r="D139" s="719">
        <f>+'Creative &amp; Production'!D37</f>
        <v>0</v>
      </c>
      <c r="E139" s="733">
        <f>+'Creative &amp; Production'!G37</f>
        <v>0</v>
      </c>
      <c r="F139" s="722"/>
      <c r="G139" s="722"/>
      <c r="H139" s="722"/>
      <c r="I139" s="722"/>
      <c r="J139" s="723">
        <f t="shared" si="4"/>
        <v>0</v>
      </c>
      <c r="P139" s="693">
        <f t="shared" si="5"/>
        <v>1</v>
      </c>
    </row>
    <row r="140" spans="1:16" hidden="1" x14ac:dyDescent="0.25">
      <c r="A140" s="698"/>
      <c r="B140" s="710" t="str">
        <f>+B128</f>
        <v>ZK103.K223.0</v>
      </c>
      <c r="C140" s="719">
        <f>+'Creative &amp; Production'!C38</f>
        <v>0</v>
      </c>
      <c r="D140" s="719">
        <f>+'Creative &amp; Production'!D38</f>
        <v>0</v>
      </c>
      <c r="E140" s="733">
        <f>+'Creative &amp; Production'!G38</f>
        <v>0</v>
      </c>
      <c r="F140" s="722"/>
      <c r="G140" s="722"/>
      <c r="H140" s="722"/>
      <c r="I140" s="722"/>
      <c r="J140" s="723">
        <f t="shared" si="4"/>
        <v>0</v>
      </c>
      <c r="P140" s="693">
        <f t="shared" si="5"/>
        <v>1</v>
      </c>
    </row>
    <row r="141" spans="1:16" hidden="1" x14ac:dyDescent="0.25">
      <c r="A141" s="734"/>
      <c r="B141" s="735"/>
      <c r="C141" s="738" t="s">
        <v>297</v>
      </c>
      <c r="D141" s="738"/>
      <c r="E141" s="733"/>
      <c r="F141" s="715">
        <f>+IFERROR(VLOOKUP($B140,'[1]Sum table'!$A:$E,4,FALSE),0)</f>
        <v>0</v>
      </c>
      <c r="G141" s="715">
        <f>+IFERROR(VLOOKUP($B140,'[1]Sum table'!$A:$E,5,FALSE),0)</f>
        <v>0</v>
      </c>
      <c r="H141" s="715"/>
      <c r="I141" s="715">
        <f>+IFERROR(VLOOKUP($B140,'[1]Sum table'!$A:$F,6,FALSE),0)</f>
        <v>0</v>
      </c>
      <c r="J141" s="716"/>
      <c r="P141" s="693">
        <f t="shared" si="5"/>
        <v>1</v>
      </c>
    </row>
    <row r="142" spans="1:16" hidden="1" x14ac:dyDescent="0.25">
      <c r="A142" s="717" t="s">
        <v>122</v>
      </c>
      <c r="B142" s="710" t="str">
        <f>+'Creative &amp; Production'!B40</f>
        <v>ZK103.K224.0</v>
      </c>
      <c r="C142" s="711" t="s">
        <v>123</v>
      </c>
      <c r="D142" s="711"/>
      <c r="E142" s="712">
        <f>SUM(E143:E147)</f>
        <v>0</v>
      </c>
      <c r="F142" s="713">
        <f>SUM(F143:F147)</f>
        <v>0</v>
      </c>
      <c r="G142" s="713">
        <f>SUM(G143:G147)</f>
        <v>0</v>
      </c>
      <c r="H142" s="713">
        <f>+E142-F142-G142</f>
        <v>0</v>
      </c>
      <c r="I142" s="713">
        <f>SUM(I143:I147)</f>
        <v>0</v>
      </c>
      <c r="J142" s="714">
        <f>+H142-I142</f>
        <v>0</v>
      </c>
      <c r="P142" s="693">
        <f t="shared" si="5"/>
        <v>1</v>
      </c>
    </row>
    <row r="143" spans="1:16" hidden="1" x14ac:dyDescent="0.25">
      <c r="A143" s="698"/>
      <c r="B143" s="699"/>
      <c r="C143" s="719">
        <f>+'Creative &amp; Production'!C41</f>
        <v>0</v>
      </c>
      <c r="D143" s="719">
        <f>+'Creative &amp; Production'!D41</f>
        <v>0</v>
      </c>
      <c r="E143" s="733">
        <f>+'Creative &amp; Production'!G41</f>
        <v>0</v>
      </c>
      <c r="F143" s="715"/>
      <c r="G143" s="715"/>
      <c r="H143" s="715"/>
      <c r="I143" s="715"/>
      <c r="J143" s="716">
        <f t="shared" ref="J143:J206" si="7">+E143-F143-G143-I143</f>
        <v>0</v>
      </c>
      <c r="P143" s="693">
        <f t="shared" si="5"/>
        <v>1</v>
      </c>
    </row>
    <row r="144" spans="1:16" hidden="1" x14ac:dyDescent="0.25">
      <c r="A144" s="698"/>
      <c r="B144" s="699"/>
      <c r="C144" s="719">
        <f>+'Creative &amp; Production'!C42</f>
        <v>0</v>
      </c>
      <c r="D144" s="719">
        <f>+'Creative &amp; Production'!D42</f>
        <v>0</v>
      </c>
      <c r="E144" s="733">
        <f>+'Creative &amp; Production'!G42</f>
        <v>0</v>
      </c>
      <c r="F144" s="722"/>
      <c r="G144" s="722"/>
      <c r="H144" s="722"/>
      <c r="I144" s="722"/>
      <c r="J144" s="723">
        <f t="shared" si="7"/>
        <v>0</v>
      </c>
      <c r="P144" s="693">
        <f t="shared" si="5"/>
        <v>1</v>
      </c>
    </row>
    <row r="145" spans="1:16" hidden="1" x14ac:dyDescent="0.25">
      <c r="A145" s="694"/>
      <c r="B145" s="695"/>
      <c r="C145" s="719">
        <f>+'Creative &amp; Production'!C43</f>
        <v>0</v>
      </c>
      <c r="D145" s="719">
        <f>+'Creative &amp; Production'!D43</f>
        <v>0</v>
      </c>
      <c r="E145" s="733">
        <f>+'Creative &amp; Production'!G43</f>
        <v>0</v>
      </c>
      <c r="F145" s="722"/>
      <c r="G145" s="722"/>
      <c r="H145" s="722"/>
      <c r="I145" s="722"/>
      <c r="J145" s="723">
        <f t="shared" si="7"/>
        <v>0</v>
      </c>
      <c r="P145" s="693">
        <f t="shared" si="5"/>
        <v>1</v>
      </c>
    </row>
    <row r="146" spans="1:16" hidden="1" x14ac:dyDescent="0.25">
      <c r="A146" s="698"/>
      <c r="B146" s="735" t="str">
        <f>+B142</f>
        <v>ZK103.K224.0</v>
      </c>
      <c r="C146" s="719">
        <f>+'Creative &amp; Production'!C44</f>
        <v>0</v>
      </c>
      <c r="D146" s="719">
        <f>+'Creative &amp; Production'!D44</f>
        <v>0</v>
      </c>
      <c r="E146" s="733">
        <f>+'Creative &amp; Production'!G44</f>
        <v>0</v>
      </c>
      <c r="F146" s="722"/>
      <c r="G146" s="722"/>
      <c r="H146" s="722"/>
      <c r="I146" s="722"/>
      <c r="J146" s="723">
        <f t="shared" si="7"/>
        <v>0</v>
      </c>
      <c r="P146" s="693">
        <f t="shared" si="5"/>
        <v>1</v>
      </c>
    </row>
    <row r="147" spans="1:16" hidden="1" x14ac:dyDescent="0.25">
      <c r="A147" s="734"/>
      <c r="B147" s="735" t="s">
        <v>286</v>
      </c>
      <c r="C147" s="738" t="s">
        <v>297</v>
      </c>
      <c r="D147" s="738"/>
      <c r="E147" s="733"/>
      <c r="F147" s="715">
        <f>+IFERROR(VLOOKUP($B146,'[1]Sum table'!$A:$E,4,FALSE),0)</f>
        <v>0</v>
      </c>
      <c r="G147" s="715">
        <f>+IFERROR(VLOOKUP($B146,'[1]Sum table'!$A:$E,5,FALSE),0)</f>
        <v>0</v>
      </c>
      <c r="H147" s="715"/>
      <c r="I147" s="715">
        <f>+IFERROR(VLOOKUP($B146,'[1]Sum table'!$A:$F,6,FALSE),0)</f>
        <v>0</v>
      </c>
      <c r="J147" s="716"/>
      <c r="P147" s="693">
        <f t="shared" si="5"/>
        <v>1</v>
      </c>
    </row>
    <row r="148" spans="1:16" hidden="1" x14ac:dyDescent="0.25">
      <c r="A148" s="717" t="s">
        <v>124</v>
      </c>
      <c r="B148" s="710" t="str">
        <f>+'Creative &amp; Production'!B46</f>
        <v>ZK103.K225.0</v>
      </c>
      <c r="C148" s="711" t="s">
        <v>125</v>
      </c>
      <c r="D148" s="711"/>
      <c r="E148" s="718">
        <f>SUM(E149:E154)</f>
        <v>0</v>
      </c>
      <c r="F148" s="718">
        <f>SUM(F149:F154)</f>
        <v>0</v>
      </c>
      <c r="G148" s="718">
        <f>SUM(G149:G154)</f>
        <v>0</v>
      </c>
      <c r="H148" s="718">
        <f>+E148-F148-G148</f>
        <v>0</v>
      </c>
      <c r="I148" s="718">
        <f>SUM(I149:I154)</f>
        <v>0</v>
      </c>
      <c r="J148" s="714">
        <f>+H148-I148</f>
        <v>0</v>
      </c>
      <c r="P148" s="693">
        <f t="shared" si="5"/>
        <v>1</v>
      </c>
    </row>
    <row r="149" spans="1:16" hidden="1" x14ac:dyDescent="0.25">
      <c r="A149" s="698"/>
      <c r="B149" s="699"/>
      <c r="C149" s="719">
        <f>+'Creative &amp; Production'!C47</f>
        <v>0</v>
      </c>
      <c r="D149" s="719">
        <f>+'Creative &amp; Production'!D47</f>
        <v>0</v>
      </c>
      <c r="E149" s="721">
        <f>+'Creative &amp; Production'!G47</f>
        <v>0</v>
      </c>
      <c r="F149" s="696"/>
      <c r="G149" s="696"/>
      <c r="H149" s="696"/>
      <c r="I149" s="696"/>
      <c r="J149" s="697">
        <f t="shared" si="7"/>
        <v>0</v>
      </c>
      <c r="P149" s="693">
        <f t="shared" si="5"/>
        <v>1</v>
      </c>
    </row>
    <row r="150" spans="1:16" hidden="1" x14ac:dyDescent="0.25">
      <c r="A150" s="698"/>
      <c r="B150" s="699"/>
      <c r="C150" s="719">
        <f>+'Creative &amp; Production'!C48</f>
        <v>0</v>
      </c>
      <c r="D150" s="719">
        <f>+'Creative &amp; Production'!D48</f>
        <v>0</v>
      </c>
      <c r="E150" s="721">
        <f>+'Creative &amp; Production'!G48</f>
        <v>0</v>
      </c>
      <c r="F150" s="700"/>
      <c r="G150" s="700"/>
      <c r="H150" s="700"/>
      <c r="I150" s="700"/>
      <c r="J150" s="701">
        <f t="shared" si="7"/>
        <v>0</v>
      </c>
      <c r="P150" s="693">
        <f t="shared" si="5"/>
        <v>1</v>
      </c>
    </row>
    <row r="151" spans="1:16" hidden="1" x14ac:dyDescent="0.25">
      <c r="A151" s="694"/>
      <c r="B151" s="695"/>
      <c r="C151" s="719">
        <f>+'Creative &amp; Production'!C49</f>
        <v>0</v>
      </c>
      <c r="D151" s="719">
        <f>+'Creative &amp; Production'!D49</f>
        <v>0</v>
      </c>
      <c r="E151" s="721">
        <f>+'Creative &amp; Production'!G49</f>
        <v>0</v>
      </c>
      <c r="F151" s="700"/>
      <c r="G151" s="700"/>
      <c r="H151" s="700"/>
      <c r="I151" s="700"/>
      <c r="J151" s="701">
        <f t="shared" si="7"/>
        <v>0</v>
      </c>
      <c r="P151" s="693">
        <f t="shared" si="5"/>
        <v>1</v>
      </c>
    </row>
    <row r="152" spans="1:16" hidden="1" x14ac:dyDescent="0.25">
      <c r="A152" s="694"/>
      <c r="B152" s="695"/>
      <c r="C152" s="719">
        <f>+'Creative &amp; Production'!C50</f>
        <v>0</v>
      </c>
      <c r="D152" s="719">
        <f>+'Creative &amp; Production'!D50</f>
        <v>0</v>
      </c>
      <c r="E152" s="733">
        <f>+'Creative &amp; Production'!G50</f>
        <v>0</v>
      </c>
      <c r="F152" s="722"/>
      <c r="G152" s="722"/>
      <c r="H152" s="722"/>
      <c r="I152" s="722"/>
      <c r="J152" s="723">
        <f t="shared" si="7"/>
        <v>0</v>
      </c>
      <c r="P152" s="693">
        <f t="shared" si="5"/>
        <v>1</v>
      </c>
    </row>
    <row r="153" spans="1:16" hidden="1" x14ac:dyDescent="0.25">
      <c r="A153" s="694"/>
      <c r="B153" s="695" t="str">
        <f>+B148</f>
        <v>ZK103.K225.0</v>
      </c>
      <c r="C153" s="719">
        <f>+'Creative &amp; Production'!C51</f>
        <v>0</v>
      </c>
      <c r="D153" s="719">
        <f>+'Creative &amp; Production'!D51</f>
        <v>0</v>
      </c>
      <c r="E153" s="733">
        <f>+'Creative &amp; Production'!G51</f>
        <v>0</v>
      </c>
      <c r="F153" s="722"/>
      <c r="G153" s="722"/>
      <c r="H153" s="722"/>
      <c r="I153" s="722"/>
      <c r="J153" s="723">
        <f t="shared" si="7"/>
        <v>0</v>
      </c>
      <c r="P153" s="693">
        <f t="shared" si="5"/>
        <v>1</v>
      </c>
    </row>
    <row r="154" spans="1:16" hidden="1" x14ac:dyDescent="0.25">
      <c r="A154" s="694"/>
      <c r="B154" s="695"/>
      <c r="C154" s="738" t="s">
        <v>297</v>
      </c>
      <c r="D154" s="738"/>
      <c r="E154" s="733"/>
      <c r="F154" s="715">
        <f>+IFERROR(VLOOKUP($B153,'[1]Sum table'!$A:$E,4,FALSE),0)</f>
        <v>0</v>
      </c>
      <c r="G154" s="715">
        <f>+IFERROR(VLOOKUP($B153,'[1]Sum table'!$A:$E,5,FALSE),0)</f>
        <v>0</v>
      </c>
      <c r="H154" s="715"/>
      <c r="I154" s="715">
        <f>+IFERROR(VLOOKUP($B153,'[1]Sum table'!$A:$F,6,FALSE),0)</f>
        <v>0</v>
      </c>
      <c r="J154" s="716"/>
      <c r="P154" s="693">
        <f t="shared" si="5"/>
        <v>1</v>
      </c>
    </row>
    <row r="155" spans="1:16" hidden="1" x14ac:dyDescent="0.25">
      <c r="A155" s="717" t="s">
        <v>126</v>
      </c>
      <c r="B155" s="710" t="str">
        <f>+'Creative &amp; Production'!B53</f>
        <v>ZK103.K226.0</v>
      </c>
      <c r="C155" s="711" t="s">
        <v>127</v>
      </c>
      <c r="D155" s="711"/>
      <c r="E155" s="712">
        <f>SUM(E156:E171)</f>
        <v>0</v>
      </c>
      <c r="F155" s="713">
        <f>SUM(F156:F171)</f>
        <v>0</v>
      </c>
      <c r="G155" s="713">
        <f>SUM(G156:G171)</f>
        <v>0</v>
      </c>
      <c r="H155" s="713">
        <f>+E155-F155-G155</f>
        <v>0</v>
      </c>
      <c r="I155" s="713">
        <f>SUM(I156:I171)</f>
        <v>0</v>
      </c>
      <c r="J155" s="714">
        <f>+H155-I155</f>
        <v>0</v>
      </c>
      <c r="P155" s="693">
        <f t="shared" si="5"/>
        <v>1</v>
      </c>
    </row>
    <row r="156" spans="1:16" hidden="1" x14ac:dyDescent="0.25">
      <c r="A156" s="694"/>
      <c r="B156" s="695"/>
      <c r="C156" s="719">
        <f>+'Creative &amp; Production'!C54</f>
        <v>0</v>
      </c>
      <c r="D156" s="719">
        <f>+'Creative &amp; Production'!D54</f>
        <v>0</v>
      </c>
      <c r="E156" s="733">
        <f>+'Creative &amp; Production'!G54</f>
        <v>0</v>
      </c>
      <c r="F156" s="715"/>
      <c r="G156" s="715"/>
      <c r="H156" s="715"/>
      <c r="I156" s="715"/>
      <c r="J156" s="716">
        <f t="shared" si="7"/>
        <v>0</v>
      </c>
      <c r="P156" s="693">
        <f t="shared" si="5"/>
        <v>1</v>
      </c>
    </row>
    <row r="157" spans="1:16" hidden="1" x14ac:dyDescent="0.25">
      <c r="A157" s="694"/>
      <c r="B157" s="695"/>
      <c r="C157" s="719">
        <f>+'Creative &amp; Production'!C55</f>
        <v>0</v>
      </c>
      <c r="D157" s="719">
        <f>+'Creative &amp; Production'!D55</f>
        <v>0</v>
      </c>
      <c r="E157" s="733">
        <f>+'Creative &amp; Production'!G55</f>
        <v>0</v>
      </c>
      <c r="F157" s="722"/>
      <c r="G157" s="722"/>
      <c r="H157" s="722"/>
      <c r="I157" s="722"/>
      <c r="J157" s="723">
        <f t="shared" si="7"/>
        <v>0</v>
      </c>
      <c r="P157" s="693">
        <f t="shared" ref="P157:P220" si="8">+IF(SUM(E157:I157)=0,1,0)</f>
        <v>1</v>
      </c>
    </row>
    <row r="158" spans="1:16" hidden="1" x14ac:dyDescent="0.25">
      <c r="A158" s="694"/>
      <c r="B158" s="695"/>
      <c r="C158" s="719">
        <f>+'Creative &amp; Production'!C56</f>
        <v>0</v>
      </c>
      <c r="D158" s="719">
        <f>+'Creative &amp; Production'!D56</f>
        <v>0</v>
      </c>
      <c r="E158" s="733">
        <f>+'Creative &amp; Production'!G56</f>
        <v>0</v>
      </c>
      <c r="F158" s="722"/>
      <c r="G158" s="722"/>
      <c r="H158" s="722"/>
      <c r="I158" s="722"/>
      <c r="J158" s="723">
        <f t="shared" si="7"/>
        <v>0</v>
      </c>
      <c r="P158" s="693">
        <f t="shared" si="8"/>
        <v>1</v>
      </c>
    </row>
    <row r="159" spans="1:16" hidden="1" x14ac:dyDescent="0.25">
      <c r="A159" s="694"/>
      <c r="B159" s="695"/>
      <c r="C159" s="719">
        <f>+'Creative &amp; Production'!C57</f>
        <v>0</v>
      </c>
      <c r="D159" s="719">
        <f>+'Creative &amp; Production'!D57</f>
        <v>0</v>
      </c>
      <c r="E159" s="733">
        <f>+'Creative &amp; Production'!G57</f>
        <v>0</v>
      </c>
      <c r="F159" s="722"/>
      <c r="G159" s="722"/>
      <c r="H159" s="722"/>
      <c r="I159" s="722"/>
      <c r="J159" s="723">
        <f t="shared" si="7"/>
        <v>0</v>
      </c>
      <c r="P159" s="693">
        <f t="shared" si="8"/>
        <v>1</v>
      </c>
    </row>
    <row r="160" spans="1:16" hidden="1" x14ac:dyDescent="0.25">
      <c r="A160" s="694"/>
      <c r="B160" s="695"/>
      <c r="C160" s="719">
        <f>+'Creative &amp; Production'!C58</f>
        <v>0</v>
      </c>
      <c r="D160" s="719">
        <f>+'Creative &amp; Production'!D58</f>
        <v>0</v>
      </c>
      <c r="E160" s="733">
        <f>+'Creative &amp; Production'!G58</f>
        <v>0</v>
      </c>
      <c r="F160" s="722"/>
      <c r="G160" s="722"/>
      <c r="H160" s="722"/>
      <c r="I160" s="722"/>
      <c r="J160" s="723">
        <f t="shared" si="7"/>
        <v>0</v>
      </c>
      <c r="P160" s="693">
        <f t="shared" si="8"/>
        <v>1</v>
      </c>
    </row>
    <row r="161" spans="1:16" hidden="1" x14ac:dyDescent="0.25">
      <c r="A161" s="694"/>
      <c r="B161" s="695"/>
      <c r="C161" s="719">
        <f>+'Creative &amp; Production'!C59</f>
        <v>0</v>
      </c>
      <c r="D161" s="719">
        <f>+'Creative &amp; Production'!D59</f>
        <v>0</v>
      </c>
      <c r="E161" s="733">
        <f>+'Creative &amp; Production'!G59</f>
        <v>0</v>
      </c>
      <c r="F161" s="722"/>
      <c r="G161" s="722"/>
      <c r="H161" s="722"/>
      <c r="I161" s="722"/>
      <c r="J161" s="723">
        <f t="shared" si="7"/>
        <v>0</v>
      </c>
      <c r="P161" s="693">
        <f t="shared" si="8"/>
        <v>1</v>
      </c>
    </row>
    <row r="162" spans="1:16" hidden="1" x14ac:dyDescent="0.25">
      <c r="A162" s="694"/>
      <c r="B162" s="695"/>
      <c r="C162" s="719">
        <f>+'Creative &amp; Production'!C60</f>
        <v>0</v>
      </c>
      <c r="D162" s="719">
        <f>+'Creative &amp; Production'!D60</f>
        <v>0</v>
      </c>
      <c r="E162" s="733">
        <f>+'Creative &amp; Production'!G60</f>
        <v>0</v>
      </c>
      <c r="F162" s="722"/>
      <c r="G162" s="722"/>
      <c r="H162" s="722"/>
      <c r="I162" s="722"/>
      <c r="J162" s="723">
        <f t="shared" si="7"/>
        <v>0</v>
      </c>
      <c r="P162" s="693">
        <f t="shared" si="8"/>
        <v>1</v>
      </c>
    </row>
    <row r="163" spans="1:16" hidden="1" x14ac:dyDescent="0.25">
      <c r="A163" s="694"/>
      <c r="B163" s="695"/>
      <c r="C163" s="719">
        <f>+'Creative &amp; Production'!C61</f>
        <v>0</v>
      </c>
      <c r="D163" s="719">
        <f>+'Creative &amp; Production'!D61</f>
        <v>0</v>
      </c>
      <c r="E163" s="733">
        <f>+'Creative &amp; Production'!G61</f>
        <v>0</v>
      </c>
      <c r="F163" s="722"/>
      <c r="G163" s="722"/>
      <c r="H163" s="722"/>
      <c r="I163" s="722"/>
      <c r="J163" s="723">
        <f t="shared" si="7"/>
        <v>0</v>
      </c>
      <c r="P163" s="693">
        <f t="shared" si="8"/>
        <v>1</v>
      </c>
    </row>
    <row r="164" spans="1:16" hidden="1" x14ac:dyDescent="0.25">
      <c r="A164" s="694"/>
      <c r="B164" s="695"/>
      <c r="C164" s="719">
        <f>+'Creative &amp; Production'!C62</f>
        <v>0</v>
      </c>
      <c r="D164" s="719">
        <f>+'Creative &amp; Production'!D62</f>
        <v>0</v>
      </c>
      <c r="E164" s="733">
        <f>+'Creative &amp; Production'!G62</f>
        <v>0</v>
      </c>
      <c r="F164" s="722"/>
      <c r="G164" s="722"/>
      <c r="H164" s="722"/>
      <c r="I164" s="722"/>
      <c r="J164" s="723">
        <f t="shared" si="7"/>
        <v>0</v>
      </c>
      <c r="P164" s="693">
        <f t="shared" si="8"/>
        <v>1</v>
      </c>
    </row>
    <row r="165" spans="1:16" hidden="1" x14ac:dyDescent="0.25">
      <c r="A165" s="694"/>
      <c r="B165" s="695"/>
      <c r="C165" s="719">
        <f>+'Creative &amp; Production'!C63</f>
        <v>0</v>
      </c>
      <c r="D165" s="719">
        <f>+'Creative &amp; Production'!D63</f>
        <v>0</v>
      </c>
      <c r="E165" s="733">
        <f>+'Creative &amp; Production'!G63</f>
        <v>0</v>
      </c>
      <c r="F165" s="722"/>
      <c r="G165" s="722"/>
      <c r="H165" s="722"/>
      <c r="I165" s="722"/>
      <c r="J165" s="723">
        <f t="shared" si="7"/>
        <v>0</v>
      </c>
      <c r="P165" s="693">
        <f t="shared" si="8"/>
        <v>1</v>
      </c>
    </row>
    <row r="166" spans="1:16" hidden="1" x14ac:dyDescent="0.25">
      <c r="A166" s="694"/>
      <c r="B166" s="695"/>
      <c r="C166" s="719">
        <f>+'Creative &amp; Production'!C64</f>
        <v>0</v>
      </c>
      <c r="D166" s="719">
        <f>+'Creative &amp; Production'!D64</f>
        <v>0</v>
      </c>
      <c r="E166" s="733">
        <f>+'Creative &amp; Production'!G64</f>
        <v>0</v>
      </c>
      <c r="F166" s="722"/>
      <c r="G166" s="722"/>
      <c r="H166" s="722"/>
      <c r="I166" s="722"/>
      <c r="J166" s="723">
        <f t="shared" si="7"/>
        <v>0</v>
      </c>
      <c r="P166" s="693">
        <f t="shared" si="8"/>
        <v>1</v>
      </c>
    </row>
    <row r="167" spans="1:16" hidden="1" x14ac:dyDescent="0.25">
      <c r="A167" s="694"/>
      <c r="B167" s="695"/>
      <c r="C167" s="719">
        <f>+'Creative &amp; Production'!C65</f>
        <v>0</v>
      </c>
      <c r="D167" s="719">
        <f>+'Creative &amp; Production'!D65</f>
        <v>0</v>
      </c>
      <c r="E167" s="733">
        <f>+'Creative &amp; Production'!G65</f>
        <v>0</v>
      </c>
      <c r="F167" s="722"/>
      <c r="G167" s="722"/>
      <c r="H167" s="722"/>
      <c r="I167" s="722"/>
      <c r="J167" s="723">
        <f t="shared" si="7"/>
        <v>0</v>
      </c>
      <c r="P167" s="693">
        <f t="shared" si="8"/>
        <v>1</v>
      </c>
    </row>
    <row r="168" spans="1:16" hidden="1" x14ac:dyDescent="0.25">
      <c r="A168" s="694"/>
      <c r="B168" s="695"/>
      <c r="C168" s="719">
        <f>+'Creative &amp; Production'!C66</f>
        <v>0</v>
      </c>
      <c r="D168" s="719">
        <f>+'Creative &amp; Production'!D66</f>
        <v>0</v>
      </c>
      <c r="E168" s="733">
        <f>+'Creative &amp; Production'!G66</f>
        <v>0</v>
      </c>
      <c r="F168" s="722"/>
      <c r="G168" s="722"/>
      <c r="H168" s="722"/>
      <c r="I168" s="722"/>
      <c r="J168" s="723">
        <f t="shared" si="7"/>
        <v>0</v>
      </c>
      <c r="P168" s="693">
        <f t="shared" si="8"/>
        <v>1</v>
      </c>
    </row>
    <row r="169" spans="1:16" hidden="1" x14ac:dyDescent="0.25">
      <c r="A169" s="694"/>
      <c r="B169" s="695"/>
      <c r="C169" s="719">
        <f>+'Creative &amp; Production'!C67</f>
        <v>0</v>
      </c>
      <c r="D169" s="719">
        <f>+'Creative &amp; Production'!D67</f>
        <v>0</v>
      </c>
      <c r="E169" s="733">
        <f>+'Creative &amp; Production'!G67</f>
        <v>0</v>
      </c>
      <c r="F169" s="722"/>
      <c r="G169" s="722"/>
      <c r="H169" s="722"/>
      <c r="I169" s="722"/>
      <c r="J169" s="723">
        <f t="shared" si="7"/>
        <v>0</v>
      </c>
      <c r="P169" s="693">
        <f t="shared" si="8"/>
        <v>1</v>
      </c>
    </row>
    <row r="170" spans="1:16" hidden="1" x14ac:dyDescent="0.25">
      <c r="A170" s="694"/>
      <c r="B170" s="695" t="str">
        <f>+B155</f>
        <v>ZK103.K226.0</v>
      </c>
      <c r="C170" s="719">
        <f>+'Creative &amp; Production'!C68</f>
        <v>0</v>
      </c>
      <c r="D170" s="719">
        <f>+'Creative &amp; Production'!D68</f>
        <v>0</v>
      </c>
      <c r="E170" s="733">
        <f>+'Creative &amp; Production'!G68</f>
        <v>0</v>
      </c>
      <c r="F170" s="722"/>
      <c r="G170" s="722"/>
      <c r="H170" s="722"/>
      <c r="I170" s="722"/>
      <c r="J170" s="723">
        <f t="shared" si="7"/>
        <v>0</v>
      </c>
      <c r="P170" s="693">
        <f t="shared" si="8"/>
        <v>1</v>
      </c>
    </row>
    <row r="171" spans="1:16" hidden="1" x14ac:dyDescent="0.25">
      <c r="A171" s="694"/>
      <c r="B171" s="695"/>
      <c r="C171" s="738" t="s">
        <v>297</v>
      </c>
      <c r="D171" s="738"/>
      <c r="E171" s="733"/>
      <c r="F171" s="715">
        <f>+IFERROR(VLOOKUP($B170,'[1]Sum table'!$A:$E,4,FALSE),0)</f>
        <v>0</v>
      </c>
      <c r="G171" s="715">
        <f>+IFERROR(VLOOKUP($B170,'[1]Sum table'!$A:$E,5,FALSE),0)</f>
        <v>0</v>
      </c>
      <c r="H171" s="715"/>
      <c r="I171" s="715">
        <f>+IFERROR(VLOOKUP($B170,'[1]Sum table'!$A:$F,6,FALSE),0)</f>
        <v>0</v>
      </c>
      <c r="J171" s="716"/>
      <c r="P171" s="693">
        <f t="shared" si="8"/>
        <v>1</v>
      </c>
    </row>
    <row r="172" spans="1:16" hidden="1" x14ac:dyDescent="0.25">
      <c r="A172" s="717" t="s">
        <v>128</v>
      </c>
      <c r="B172" s="710" t="str">
        <f>+'Creative &amp; Production'!B70</f>
        <v>ZK103.K227.0</v>
      </c>
      <c r="C172" s="711" t="s">
        <v>129</v>
      </c>
      <c r="D172" s="711"/>
      <c r="E172" s="712">
        <f>SUM(E173:E178)</f>
        <v>0</v>
      </c>
      <c r="F172" s="713">
        <f>SUM(F173:F178)</f>
        <v>0</v>
      </c>
      <c r="G172" s="713">
        <f>SUM(G173:G178)</f>
        <v>0</v>
      </c>
      <c r="H172" s="713">
        <f>+E172-F172-G172</f>
        <v>0</v>
      </c>
      <c r="I172" s="713">
        <f>SUM(I173:I178)</f>
        <v>0</v>
      </c>
      <c r="J172" s="714">
        <f>+H172-I172</f>
        <v>0</v>
      </c>
      <c r="P172" s="693">
        <f t="shared" si="8"/>
        <v>1</v>
      </c>
    </row>
    <row r="173" spans="1:16" hidden="1" x14ac:dyDescent="0.25">
      <c r="A173" s="694"/>
      <c r="B173" s="695"/>
      <c r="C173" s="719">
        <f>+'Creative &amp; Production'!C71</f>
        <v>0</v>
      </c>
      <c r="D173" s="719">
        <f>+'Creative &amp; Production'!D71</f>
        <v>0</v>
      </c>
      <c r="E173" s="733">
        <f>+'Creative &amp; Production'!G71</f>
        <v>0</v>
      </c>
      <c r="F173" s="715"/>
      <c r="G173" s="715"/>
      <c r="H173" s="715"/>
      <c r="I173" s="715"/>
      <c r="J173" s="716">
        <f t="shared" si="7"/>
        <v>0</v>
      </c>
      <c r="P173" s="693">
        <f t="shared" si="8"/>
        <v>1</v>
      </c>
    </row>
    <row r="174" spans="1:16" hidden="1" x14ac:dyDescent="0.25">
      <c r="A174" s="694"/>
      <c r="B174" s="695"/>
      <c r="C174" s="719">
        <f>+'Creative &amp; Production'!C72</f>
        <v>0</v>
      </c>
      <c r="D174" s="719">
        <f>+'Creative &amp; Production'!D72</f>
        <v>0</v>
      </c>
      <c r="E174" s="733">
        <f>+'Creative &amp; Production'!G72</f>
        <v>0</v>
      </c>
      <c r="F174" s="722"/>
      <c r="G174" s="722"/>
      <c r="H174" s="722"/>
      <c r="I174" s="722"/>
      <c r="J174" s="723">
        <f t="shared" si="7"/>
        <v>0</v>
      </c>
      <c r="P174" s="693">
        <f t="shared" si="8"/>
        <v>1</v>
      </c>
    </row>
    <row r="175" spans="1:16" hidden="1" x14ac:dyDescent="0.25">
      <c r="A175" s="694"/>
      <c r="B175" s="695"/>
      <c r="C175" s="719">
        <f>+'Creative &amp; Production'!C73</f>
        <v>0</v>
      </c>
      <c r="D175" s="719">
        <f>+'Creative &amp; Production'!D73</f>
        <v>0</v>
      </c>
      <c r="E175" s="733">
        <f>+'Creative &amp; Production'!G73</f>
        <v>0</v>
      </c>
      <c r="F175" s="722"/>
      <c r="G175" s="722"/>
      <c r="H175" s="722"/>
      <c r="I175" s="722"/>
      <c r="J175" s="723">
        <f t="shared" si="7"/>
        <v>0</v>
      </c>
      <c r="P175" s="693">
        <f t="shared" si="8"/>
        <v>1</v>
      </c>
    </row>
    <row r="176" spans="1:16" hidden="1" x14ac:dyDescent="0.25">
      <c r="A176" s="694"/>
      <c r="B176" s="695"/>
      <c r="C176" s="719">
        <f>+'Creative &amp; Production'!C74</f>
        <v>0</v>
      </c>
      <c r="D176" s="719">
        <f>+'Creative &amp; Production'!D74</f>
        <v>0</v>
      </c>
      <c r="E176" s="733">
        <f>+'Creative &amp; Production'!G74</f>
        <v>0</v>
      </c>
      <c r="F176" s="722"/>
      <c r="G176" s="722"/>
      <c r="H176" s="722"/>
      <c r="I176" s="722"/>
      <c r="J176" s="723">
        <f t="shared" si="7"/>
        <v>0</v>
      </c>
      <c r="P176" s="693">
        <f t="shared" si="8"/>
        <v>1</v>
      </c>
    </row>
    <row r="177" spans="1:16" hidden="1" x14ac:dyDescent="0.25">
      <c r="A177" s="694"/>
      <c r="B177" s="695" t="str">
        <f>+B172</f>
        <v>ZK103.K227.0</v>
      </c>
      <c r="C177" s="719">
        <f>+'Creative &amp; Production'!C75</f>
        <v>0</v>
      </c>
      <c r="D177" s="719">
        <f>+'Creative &amp; Production'!D75</f>
        <v>0</v>
      </c>
      <c r="E177" s="733">
        <f>+'Creative &amp; Production'!G75</f>
        <v>0</v>
      </c>
      <c r="F177" s="722"/>
      <c r="G177" s="722"/>
      <c r="H177" s="722"/>
      <c r="I177" s="722"/>
      <c r="J177" s="723">
        <f t="shared" si="7"/>
        <v>0</v>
      </c>
      <c r="P177" s="693">
        <f t="shared" si="8"/>
        <v>1</v>
      </c>
    </row>
    <row r="178" spans="1:16" hidden="1" x14ac:dyDescent="0.25">
      <c r="A178" s="694"/>
      <c r="B178" s="695"/>
      <c r="C178" s="738" t="s">
        <v>297</v>
      </c>
      <c r="D178" s="738"/>
      <c r="E178" s="733"/>
      <c r="F178" s="715">
        <f>+IFERROR(VLOOKUP($B177,'[1]Sum table'!$A:$E,4,FALSE),0)</f>
        <v>0</v>
      </c>
      <c r="G178" s="715">
        <f>+IFERROR(VLOOKUP($B177,'[1]Sum table'!$A:$E,5,FALSE),0)</f>
        <v>0</v>
      </c>
      <c r="H178" s="715"/>
      <c r="I178" s="715">
        <f>+IFERROR(VLOOKUP($B177,'[1]Sum table'!$A:$F,6,FALSE),0)</f>
        <v>0</v>
      </c>
      <c r="J178" s="716"/>
      <c r="P178" s="693">
        <f t="shared" si="8"/>
        <v>1</v>
      </c>
    </row>
    <row r="179" spans="1:16" hidden="1" x14ac:dyDescent="0.25">
      <c r="A179" s="717" t="s">
        <v>130</v>
      </c>
      <c r="B179" s="710" t="str">
        <f>+Performers!B8</f>
        <v>ZK104.K231.0</v>
      </c>
      <c r="C179" s="711" t="s">
        <v>131</v>
      </c>
      <c r="D179" s="711"/>
      <c r="E179" s="712">
        <f>SUM(E180:E187)</f>
        <v>0</v>
      </c>
      <c r="F179" s="713">
        <f>SUM(F180:F187)</f>
        <v>0</v>
      </c>
      <c r="G179" s="713">
        <f>SUM(G180:G187)</f>
        <v>0</v>
      </c>
      <c r="H179" s="713">
        <f>+E179-F179-G179</f>
        <v>0</v>
      </c>
      <c r="I179" s="713">
        <f>SUM(I180:I187)</f>
        <v>0</v>
      </c>
      <c r="J179" s="714">
        <f>+H179-I179</f>
        <v>0</v>
      </c>
      <c r="P179" s="693">
        <f t="shared" si="8"/>
        <v>1</v>
      </c>
    </row>
    <row r="180" spans="1:16" hidden="1" x14ac:dyDescent="0.25">
      <c r="A180" s="694"/>
      <c r="B180" s="695"/>
      <c r="C180" s="719">
        <f>+Performers!C9</f>
        <v>0</v>
      </c>
      <c r="D180" s="719">
        <f>+Performers!D9</f>
        <v>0</v>
      </c>
      <c r="E180" s="733">
        <f>+Performers!G9</f>
        <v>0</v>
      </c>
      <c r="F180" s="715"/>
      <c r="G180" s="715"/>
      <c r="H180" s="715"/>
      <c r="I180" s="715"/>
      <c r="J180" s="716">
        <f t="shared" si="7"/>
        <v>0</v>
      </c>
      <c r="P180" s="693">
        <f t="shared" si="8"/>
        <v>1</v>
      </c>
    </row>
    <row r="181" spans="1:16" hidden="1" x14ac:dyDescent="0.25">
      <c r="A181" s="694"/>
      <c r="B181" s="695"/>
      <c r="C181" s="719">
        <f>+Performers!C10</f>
        <v>0</v>
      </c>
      <c r="D181" s="719">
        <f>+Performers!D10</f>
        <v>0</v>
      </c>
      <c r="E181" s="733">
        <f>+Performers!G10</f>
        <v>0</v>
      </c>
      <c r="F181" s="715"/>
      <c r="G181" s="715"/>
      <c r="H181" s="715"/>
      <c r="I181" s="715"/>
      <c r="J181" s="716">
        <f t="shared" si="7"/>
        <v>0</v>
      </c>
      <c r="P181" s="693">
        <f t="shared" si="8"/>
        <v>1</v>
      </c>
    </row>
    <row r="182" spans="1:16" hidden="1" x14ac:dyDescent="0.25">
      <c r="A182" s="694"/>
      <c r="B182" s="695"/>
      <c r="C182" s="719">
        <f>+Performers!C11</f>
        <v>0</v>
      </c>
      <c r="D182" s="719">
        <f>+Performers!D11</f>
        <v>0</v>
      </c>
      <c r="E182" s="733">
        <f>+Performers!G11</f>
        <v>0</v>
      </c>
      <c r="F182" s="715"/>
      <c r="G182" s="715"/>
      <c r="H182" s="715"/>
      <c r="I182" s="715"/>
      <c r="J182" s="716">
        <f t="shared" si="7"/>
        <v>0</v>
      </c>
      <c r="P182" s="693">
        <f t="shared" si="8"/>
        <v>1</v>
      </c>
    </row>
    <row r="183" spans="1:16" hidden="1" x14ac:dyDescent="0.25">
      <c r="A183" s="694"/>
      <c r="B183" s="695"/>
      <c r="C183" s="719">
        <f>+Performers!C12</f>
        <v>0</v>
      </c>
      <c r="D183" s="719">
        <f>+Performers!D12</f>
        <v>0</v>
      </c>
      <c r="E183" s="733">
        <f>+Performers!G12</f>
        <v>0</v>
      </c>
      <c r="F183" s="715"/>
      <c r="G183" s="715"/>
      <c r="H183" s="715"/>
      <c r="I183" s="715"/>
      <c r="J183" s="716">
        <f t="shared" si="7"/>
        <v>0</v>
      </c>
      <c r="P183" s="693">
        <f t="shared" si="8"/>
        <v>1</v>
      </c>
    </row>
    <row r="184" spans="1:16" hidden="1" x14ac:dyDescent="0.25">
      <c r="A184" s="694"/>
      <c r="B184" s="695"/>
      <c r="C184" s="719">
        <f>+Performers!C13</f>
        <v>0</v>
      </c>
      <c r="D184" s="719">
        <f>+Performers!D13</f>
        <v>0</v>
      </c>
      <c r="E184" s="733">
        <f>+Performers!G13</f>
        <v>0</v>
      </c>
      <c r="F184" s="715"/>
      <c r="G184" s="715"/>
      <c r="H184" s="715"/>
      <c r="I184" s="715"/>
      <c r="J184" s="716">
        <f t="shared" si="7"/>
        <v>0</v>
      </c>
      <c r="P184" s="693">
        <f t="shared" si="8"/>
        <v>1</v>
      </c>
    </row>
    <row r="185" spans="1:16" hidden="1" x14ac:dyDescent="0.25">
      <c r="A185" s="694"/>
      <c r="B185" s="695"/>
      <c r="C185" s="719">
        <f>+Performers!C14</f>
        <v>0</v>
      </c>
      <c r="D185" s="719">
        <f>+Performers!D14</f>
        <v>0</v>
      </c>
      <c r="E185" s="733">
        <f>+Performers!G14</f>
        <v>0</v>
      </c>
      <c r="F185" s="715"/>
      <c r="G185" s="715"/>
      <c r="H185" s="715"/>
      <c r="I185" s="715"/>
      <c r="J185" s="716">
        <f t="shared" si="7"/>
        <v>0</v>
      </c>
      <c r="P185" s="693">
        <f t="shared" si="8"/>
        <v>1</v>
      </c>
    </row>
    <row r="186" spans="1:16" hidden="1" x14ac:dyDescent="0.25">
      <c r="A186" s="694"/>
      <c r="B186" s="695" t="str">
        <f>+B179</f>
        <v>ZK104.K231.0</v>
      </c>
      <c r="C186" s="719">
        <f>+Performers!C15</f>
        <v>0</v>
      </c>
      <c r="D186" s="719">
        <f>+Performers!D15</f>
        <v>0</v>
      </c>
      <c r="E186" s="733">
        <f>+Performers!G15</f>
        <v>0</v>
      </c>
      <c r="F186" s="715"/>
      <c r="G186" s="715"/>
      <c r="H186" s="715"/>
      <c r="I186" s="715"/>
      <c r="J186" s="716">
        <f t="shared" si="7"/>
        <v>0</v>
      </c>
      <c r="P186" s="693">
        <f t="shared" si="8"/>
        <v>1</v>
      </c>
    </row>
    <row r="187" spans="1:16" hidden="1" x14ac:dyDescent="0.25">
      <c r="A187" s="734"/>
      <c r="B187" s="735"/>
      <c r="C187" s="736" t="s">
        <v>297</v>
      </c>
      <c r="D187" s="736"/>
      <c r="E187" s="737"/>
      <c r="F187" s="715">
        <f>+IFERROR(VLOOKUP($B186,'[1]Sum table'!$A:$E,4,FALSE),0)</f>
        <v>0</v>
      </c>
      <c r="G187" s="715">
        <f>+IFERROR(VLOOKUP($B186,'[1]Sum table'!$A:$E,5,FALSE),0)</f>
        <v>0</v>
      </c>
      <c r="H187" s="715"/>
      <c r="I187" s="715">
        <f>+IFERROR(VLOOKUP($B186,'[1]Sum table'!$A:$F,6,FALSE),0)</f>
        <v>0</v>
      </c>
      <c r="J187" s="716"/>
      <c r="P187" s="693">
        <f t="shared" si="8"/>
        <v>1</v>
      </c>
    </row>
    <row r="188" spans="1:16" hidden="1" x14ac:dyDescent="0.25">
      <c r="A188" s="717" t="s">
        <v>132</v>
      </c>
      <c r="B188" s="710" t="str">
        <f>+Performers!B17</f>
        <v>ZK104.K232.0</v>
      </c>
      <c r="C188" s="711" t="s">
        <v>133</v>
      </c>
      <c r="D188" s="711"/>
      <c r="E188" s="712">
        <f>SUM(E189:E196)</f>
        <v>0</v>
      </c>
      <c r="F188" s="713">
        <f>SUM(F189:F196)</f>
        <v>0</v>
      </c>
      <c r="G188" s="713">
        <f>SUM(G189:G196)</f>
        <v>0</v>
      </c>
      <c r="H188" s="713">
        <f>+E188-F188-G188</f>
        <v>0</v>
      </c>
      <c r="I188" s="713">
        <f>SUM(I189:I196)</f>
        <v>0</v>
      </c>
      <c r="J188" s="714">
        <f>+H188-I188</f>
        <v>0</v>
      </c>
      <c r="P188" s="693">
        <f t="shared" si="8"/>
        <v>1</v>
      </c>
    </row>
    <row r="189" spans="1:16" hidden="1" x14ac:dyDescent="0.25">
      <c r="A189" s="694"/>
      <c r="B189" s="695"/>
      <c r="C189" s="719">
        <f>+Performers!C18</f>
        <v>0</v>
      </c>
      <c r="D189" s="719">
        <f>+Performers!D18</f>
        <v>0</v>
      </c>
      <c r="E189" s="733">
        <f>+Performers!G18</f>
        <v>0</v>
      </c>
      <c r="F189" s="715">
        <f>+IFERROR(VLOOKUP(#REF!,#REF!,4,FALSE),0)</f>
        <v>0</v>
      </c>
      <c r="G189" s="722"/>
      <c r="H189" s="722"/>
      <c r="I189" s="722"/>
      <c r="J189" s="723">
        <f t="shared" si="7"/>
        <v>0</v>
      </c>
      <c r="P189" s="693">
        <f t="shared" si="8"/>
        <v>1</v>
      </c>
    </row>
    <row r="190" spans="1:16" hidden="1" x14ac:dyDescent="0.25">
      <c r="A190" s="694"/>
      <c r="B190" s="695"/>
      <c r="C190" s="719">
        <f>+Performers!C19</f>
        <v>0</v>
      </c>
      <c r="D190" s="719">
        <f>+Performers!D19</f>
        <v>0</v>
      </c>
      <c r="E190" s="733">
        <f>+Performers!G19</f>
        <v>0</v>
      </c>
      <c r="F190" s="722"/>
      <c r="G190" s="722"/>
      <c r="H190" s="722"/>
      <c r="I190" s="722"/>
      <c r="J190" s="723">
        <f t="shared" si="7"/>
        <v>0</v>
      </c>
      <c r="P190" s="693">
        <f t="shared" si="8"/>
        <v>1</v>
      </c>
    </row>
    <row r="191" spans="1:16" hidden="1" x14ac:dyDescent="0.25">
      <c r="A191" s="694"/>
      <c r="B191" s="695"/>
      <c r="C191" s="719">
        <f>+Performers!C20</f>
        <v>0</v>
      </c>
      <c r="D191" s="719">
        <f>+Performers!D20</f>
        <v>0</v>
      </c>
      <c r="E191" s="733">
        <f>+Performers!G20</f>
        <v>0</v>
      </c>
      <c r="F191" s="722"/>
      <c r="G191" s="722"/>
      <c r="H191" s="722"/>
      <c r="I191" s="722"/>
      <c r="J191" s="723">
        <f t="shared" si="7"/>
        <v>0</v>
      </c>
      <c r="P191" s="693">
        <f t="shared" si="8"/>
        <v>1</v>
      </c>
    </row>
    <row r="192" spans="1:16" hidden="1" x14ac:dyDescent="0.25">
      <c r="A192" s="694"/>
      <c r="B192" s="695"/>
      <c r="C192" s="719">
        <f>+Performers!C21</f>
        <v>0</v>
      </c>
      <c r="D192" s="719">
        <f>+Performers!D21</f>
        <v>0</v>
      </c>
      <c r="E192" s="733">
        <f>+Performers!G21</f>
        <v>0</v>
      </c>
      <c r="F192" s="722"/>
      <c r="G192" s="722"/>
      <c r="H192" s="722"/>
      <c r="I192" s="722"/>
      <c r="J192" s="723">
        <f t="shared" si="7"/>
        <v>0</v>
      </c>
      <c r="P192" s="693">
        <f t="shared" si="8"/>
        <v>1</v>
      </c>
    </row>
    <row r="193" spans="1:16" hidden="1" x14ac:dyDescent="0.25">
      <c r="A193" s="694"/>
      <c r="B193" s="695"/>
      <c r="C193" s="719">
        <f>+Performers!C22</f>
        <v>0</v>
      </c>
      <c r="D193" s="719">
        <f>+Performers!D22</f>
        <v>0</v>
      </c>
      <c r="E193" s="733">
        <f>+Performers!G22</f>
        <v>0</v>
      </c>
      <c r="F193" s="722"/>
      <c r="G193" s="722"/>
      <c r="H193" s="722"/>
      <c r="I193" s="722"/>
      <c r="J193" s="723">
        <f t="shared" si="7"/>
        <v>0</v>
      </c>
      <c r="P193" s="693">
        <f t="shared" si="8"/>
        <v>1</v>
      </c>
    </row>
    <row r="194" spans="1:16" hidden="1" x14ac:dyDescent="0.25">
      <c r="A194" s="694"/>
      <c r="B194" s="695"/>
      <c r="C194" s="719">
        <f>+Performers!C23</f>
        <v>0</v>
      </c>
      <c r="D194" s="719">
        <f>+Performers!D23</f>
        <v>0</v>
      </c>
      <c r="E194" s="733">
        <f>+Performers!G23</f>
        <v>0</v>
      </c>
      <c r="F194" s="722"/>
      <c r="G194" s="722"/>
      <c r="H194" s="722"/>
      <c r="I194" s="722"/>
      <c r="J194" s="723">
        <f t="shared" si="7"/>
        <v>0</v>
      </c>
      <c r="P194" s="693">
        <f t="shared" si="8"/>
        <v>1</v>
      </c>
    </row>
    <row r="195" spans="1:16" hidden="1" x14ac:dyDescent="0.25">
      <c r="A195" s="694"/>
      <c r="B195" s="695" t="str">
        <f>+B188</f>
        <v>ZK104.K232.0</v>
      </c>
      <c r="C195" s="719">
        <f>+Performers!C24</f>
        <v>0</v>
      </c>
      <c r="D195" s="719">
        <f>+Performers!D24</f>
        <v>0</v>
      </c>
      <c r="E195" s="733">
        <f>+Performers!G24</f>
        <v>0</v>
      </c>
      <c r="F195" s="722"/>
      <c r="G195" s="722"/>
      <c r="H195" s="722"/>
      <c r="I195" s="722"/>
      <c r="J195" s="723">
        <f t="shared" si="7"/>
        <v>0</v>
      </c>
      <c r="P195" s="693">
        <f t="shared" si="8"/>
        <v>1</v>
      </c>
    </row>
    <row r="196" spans="1:16" hidden="1" x14ac:dyDescent="0.25">
      <c r="A196" s="734"/>
      <c r="B196" s="735"/>
      <c r="C196" s="738" t="s">
        <v>297</v>
      </c>
      <c r="D196" s="738"/>
      <c r="E196" s="733"/>
      <c r="F196" s="715">
        <f>+IFERROR(VLOOKUP($B195,'[1]Sum table'!$A:$E,4,FALSE),0)</f>
        <v>0</v>
      </c>
      <c r="G196" s="715">
        <f>+IFERROR(VLOOKUP($B195,'[1]Sum table'!$A:$E,5,FALSE),0)</f>
        <v>0</v>
      </c>
      <c r="H196" s="715"/>
      <c r="I196" s="715">
        <f>+IFERROR(VLOOKUP($B195,'[1]Sum table'!$A:$F,6,FALSE),0)</f>
        <v>0</v>
      </c>
      <c r="J196" s="716"/>
      <c r="P196" s="693">
        <f t="shared" si="8"/>
        <v>1</v>
      </c>
    </row>
    <row r="197" spans="1:16" hidden="1" x14ac:dyDescent="0.25">
      <c r="A197" s="717" t="s">
        <v>134</v>
      </c>
      <c r="B197" s="710" t="str">
        <f>+Performers!B26</f>
        <v>ZK104.K233.0</v>
      </c>
      <c r="C197" s="711" t="s">
        <v>135</v>
      </c>
      <c r="D197" s="711"/>
      <c r="E197" s="712">
        <f>SUM(E198:E202)</f>
        <v>0</v>
      </c>
      <c r="F197" s="713">
        <f>SUM(F198:F202)</f>
        <v>0</v>
      </c>
      <c r="G197" s="713">
        <f>SUM(G198:G202)</f>
        <v>0</v>
      </c>
      <c r="H197" s="713">
        <f>+E197-F197-G197</f>
        <v>0</v>
      </c>
      <c r="I197" s="713">
        <f>SUM(I198:I202)</f>
        <v>0</v>
      </c>
      <c r="J197" s="714">
        <f>+H197-I197</f>
        <v>0</v>
      </c>
      <c r="P197" s="693">
        <f t="shared" si="8"/>
        <v>1</v>
      </c>
    </row>
    <row r="198" spans="1:16" hidden="1" x14ac:dyDescent="0.25">
      <c r="A198" s="698"/>
      <c r="B198" s="699"/>
      <c r="C198" s="719">
        <f>+Performers!C27</f>
        <v>0</v>
      </c>
      <c r="D198" s="719">
        <f>+Performers!D27</f>
        <v>0</v>
      </c>
      <c r="E198" s="733">
        <f>+Performers!G27</f>
        <v>0</v>
      </c>
      <c r="F198" s="715"/>
      <c r="G198" s="715"/>
      <c r="H198" s="715"/>
      <c r="I198" s="715"/>
      <c r="J198" s="716">
        <f t="shared" si="7"/>
        <v>0</v>
      </c>
      <c r="P198" s="693">
        <f t="shared" si="8"/>
        <v>1</v>
      </c>
    </row>
    <row r="199" spans="1:16" hidden="1" x14ac:dyDescent="0.25">
      <c r="A199" s="698"/>
      <c r="B199" s="699"/>
      <c r="C199" s="719">
        <f>+Performers!C28</f>
        <v>0</v>
      </c>
      <c r="D199" s="719">
        <f>+Performers!D28</f>
        <v>0</v>
      </c>
      <c r="E199" s="733">
        <f>+Performers!G28</f>
        <v>0</v>
      </c>
      <c r="F199" s="722"/>
      <c r="G199" s="722"/>
      <c r="H199" s="722"/>
      <c r="I199" s="722"/>
      <c r="J199" s="723">
        <f t="shared" si="7"/>
        <v>0</v>
      </c>
      <c r="P199" s="693">
        <f t="shared" si="8"/>
        <v>1</v>
      </c>
    </row>
    <row r="200" spans="1:16" hidden="1" x14ac:dyDescent="0.25">
      <c r="A200" s="694"/>
      <c r="B200" s="695"/>
      <c r="C200" s="719">
        <f>+Performers!C29</f>
        <v>0</v>
      </c>
      <c r="D200" s="719">
        <f>+Performers!D29</f>
        <v>0</v>
      </c>
      <c r="E200" s="733">
        <f>+Performers!G29</f>
        <v>0</v>
      </c>
      <c r="F200" s="722"/>
      <c r="G200" s="722"/>
      <c r="H200" s="722"/>
      <c r="I200" s="722"/>
      <c r="J200" s="723">
        <f t="shared" si="7"/>
        <v>0</v>
      </c>
      <c r="P200" s="693">
        <f t="shared" si="8"/>
        <v>1</v>
      </c>
    </row>
    <row r="201" spans="1:16" hidden="1" x14ac:dyDescent="0.25">
      <c r="A201" s="698"/>
      <c r="B201" s="699" t="str">
        <f>+B197</f>
        <v>ZK104.K233.0</v>
      </c>
      <c r="C201" s="719">
        <f>+Performers!C30</f>
        <v>0</v>
      </c>
      <c r="D201" s="719">
        <f>+Performers!D30</f>
        <v>0</v>
      </c>
      <c r="E201" s="733">
        <f>+Performers!G30</f>
        <v>0</v>
      </c>
      <c r="F201" s="722"/>
      <c r="G201" s="722"/>
      <c r="H201" s="722"/>
      <c r="I201" s="722"/>
      <c r="J201" s="723">
        <f t="shared" si="7"/>
        <v>0</v>
      </c>
      <c r="P201" s="693">
        <f t="shared" si="8"/>
        <v>1</v>
      </c>
    </row>
    <row r="202" spans="1:16" hidden="1" x14ac:dyDescent="0.25">
      <c r="A202" s="734"/>
      <c r="B202" s="735"/>
      <c r="C202" s="738" t="s">
        <v>297</v>
      </c>
      <c r="D202" s="738"/>
      <c r="E202" s="733"/>
      <c r="F202" s="715">
        <f>+IFERROR(VLOOKUP($B201,'[1]Sum table'!$A:$E,4,FALSE),0)</f>
        <v>0</v>
      </c>
      <c r="G202" s="715">
        <f>+IFERROR(VLOOKUP($B201,'[1]Sum table'!$A:$E,5,FALSE),0)</f>
        <v>0</v>
      </c>
      <c r="H202" s="715"/>
      <c r="I202" s="715">
        <f>+IFERROR(VLOOKUP($B201,'[1]Sum table'!$A:$F,6,FALSE),0)</f>
        <v>0</v>
      </c>
      <c r="J202" s="716"/>
      <c r="P202" s="693">
        <f t="shared" si="8"/>
        <v>1</v>
      </c>
    </row>
    <row r="203" spans="1:16" hidden="1" x14ac:dyDescent="0.25">
      <c r="A203" s="717" t="s">
        <v>136</v>
      </c>
      <c r="B203" s="710" t="str">
        <f>+'Rehearsal Costs'!B8</f>
        <v>ZK105.K237.0</v>
      </c>
      <c r="C203" s="711" t="s">
        <v>137</v>
      </c>
      <c r="D203" s="711"/>
      <c r="E203" s="712">
        <f>SUM(E204:E218)</f>
        <v>0</v>
      </c>
      <c r="F203" s="713">
        <f>SUM(F204:F218)</f>
        <v>0</v>
      </c>
      <c r="G203" s="713">
        <f>SUM(G204:G218)</f>
        <v>0</v>
      </c>
      <c r="H203" s="713">
        <f>+E203-F203-G203</f>
        <v>0</v>
      </c>
      <c r="I203" s="713">
        <f>SUM(I204:I218)</f>
        <v>0</v>
      </c>
      <c r="J203" s="714">
        <f>+H203-I203</f>
        <v>0</v>
      </c>
      <c r="P203" s="693">
        <f t="shared" si="8"/>
        <v>1</v>
      </c>
    </row>
    <row r="204" spans="1:16" hidden="1" x14ac:dyDescent="0.25">
      <c r="A204" s="694"/>
      <c r="B204" s="695"/>
      <c r="C204" s="719">
        <f>+'Rehearsal Costs'!C9</f>
        <v>0</v>
      </c>
      <c r="D204" s="719">
        <f>+'Rehearsal Costs'!D9</f>
        <v>0</v>
      </c>
      <c r="E204" s="733">
        <f>+'Rehearsal Costs'!G9</f>
        <v>0</v>
      </c>
      <c r="F204" s="715"/>
      <c r="G204" s="715"/>
      <c r="H204" s="715"/>
      <c r="I204" s="715"/>
      <c r="J204" s="723">
        <f t="shared" si="7"/>
        <v>0</v>
      </c>
      <c r="P204" s="693">
        <f t="shared" si="8"/>
        <v>1</v>
      </c>
    </row>
    <row r="205" spans="1:16" hidden="1" x14ac:dyDescent="0.25">
      <c r="A205" s="694"/>
      <c r="B205" s="695"/>
      <c r="C205" s="719">
        <f>+'Rehearsal Costs'!C10</f>
        <v>0</v>
      </c>
      <c r="D205" s="719">
        <f>+'Rehearsal Costs'!D10</f>
        <v>0</v>
      </c>
      <c r="E205" s="733">
        <f>+'Rehearsal Costs'!G10</f>
        <v>0</v>
      </c>
      <c r="F205" s="715"/>
      <c r="G205" s="715"/>
      <c r="H205" s="715"/>
      <c r="I205" s="715"/>
      <c r="J205" s="723">
        <f t="shared" si="7"/>
        <v>0</v>
      </c>
      <c r="P205" s="693">
        <f t="shared" si="8"/>
        <v>1</v>
      </c>
    </row>
    <row r="206" spans="1:16" hidden="1" x14ac:dyDescent="0.25">
      <c r="A206" s="694"/>
      <c r="B206" s="695"/>
      <c r="C206" s="719">
        <f>+'Rehearsal Costs'!C11</f>
        <v>0</v>
      </c>
      <c r="D206" s="719">
        <f>+'Rehearsal Costs'!D11</f>
        <v>0</v>
      </c>
      <c r="E206" s="733">
        <f>+'Rehearsal Costs'!G11</f>
        <v>0</v>
      </c>
      <c r="F206" s="715"/>
      <c r="G206" s="715"/>
      <c r="H206" s="715"/>
      <c r="I206" s="715"/>
      <c r="J206" s="723">
        <f t="shared" si="7"/>
        <v>0</v>
      </c>
      <c r="P206" s="693">
        <f t="shared" si="8"/>
        <v>1</v>
      </c>
    </row>
    <row r="207" spans="1:16" hidden="1" x14ac:dyDescent="0.25">
      <c r="A207" s="694"/>
      <c r="B207" s="695"/>
      <c r="C207" s="719">
        <f>+'Rehearsal Costs'!C12</f>
        <v>0</v>
      </c>
      <c r="D207" s="719">
        <f>+'Rehearsal Costs'!D12</f>
        <v>0</v>
      </c>
      <c r="E207" s="733">
        <f>+'Rehearsal Costs'!G12</f>
        <v>0</v>
      </c>
      <c r="F207" s="715"/>
      <c r="G207" s="715"/>
      <c r="H207" s="715"/>
      <c r="I207" s="715"/>
      <c r="J207" s="723">
        <f t="shared" ref="J207:J217" si="9">+E207-F207-G207-I207</f>
        <v>0</v>
      </c>
      <c r="P207" s="693">
        <f t="shared" si="8"/>
        <v>1</v>
      </c>
    </row>
    <row r="208" spans="1:16" hidden="1" x14ac:dyDescent="0.25">
      <c r="A208" s="694"/>
      <c r="B208" s="695"/>
      <c r="C208" s="719">
        <f>+'Rehearsal Costs'!C13</f>
        <v>0</v>
      </c>
      <c r="D208" s="719">
        <f>+'Rehearsal Costs'!D13</f>
        <v>0</v>
      </c>
      <c r="E208" s="733">
        <f>+'Rehearsal Costs'!G13</f>
        <v>0</v>
      </c>
      <c r="F208" s="715"/>
      <c r="G208" s="715"/>
      <c r="H208" s="715"/>
      <c r="I208" s="715"/>
      <c r="J208" s="723">
        <f t="shared" si="9"/>
        <v>0</v>
      </c>
      <c r="P208" s="693">
        <f t="shared" si="8"/>
        <v>1</v>
      </c>
    </row>
    <row r="209" spans="1:16" hidden="1" x14ac:dyDescent="0.25">
      <c r="A209" s="694"/>
      <c r="B209" s="695"/>
      <c r="C209" s="719">
        <f>+'Rehearsal Costs'!C14</f>
        <v>0</v>
      </c>
      <c r="D209" s="719">
        <f>+'Rehearsal Costs'!D14</f>
        <v>0</v>
      </c>
      <c r="E209" s="733">
        <f>+'Rehearsal Costs'!G14</f>
        <v>0</v>
      </c>
      <c r="F209" s="715"/>
      <c r="G209" s="715"/>
      <c r="H209" s="715"/>
      <c r="I209" s="715"/>
      <c r="J209" s="723">
        <f t="shared" si="9"/>
        <v>0</v>
      </c>
      <c r="P209" s="693">
        <f t="shared" si="8"/>
        <v>1</v>
      </c>
    </row>
    <row r="210" spans="1:16" hidden="1" x14ac:dyDescent="0.25">
      <c r="A210" s="694"/>
      <c r="B210" s="695"/>
      <c r="C210" s="719">
        <f>+'Rehearsal Costs'!C15</f>
        <v>0</v>
      </c>
      <c r="D210" s="719">
        <f>+'Rehearsal Costs'!D15</f>
        <v>0</v>
      </c>
      <c r="E210" s="733">
        <f>+'Rehearsal Costs'!G15</f>
        <v>0</v>
      </c>
      <c r="F210" s="715"/>
      <c r="G210" s="715"/>
      <c r="H210" s="715"/>
      <c r="I210" s="715"/>
      <c r="J210" s="723">
        <f t="shared" si="9"/>
        <v>0</v>
      </c>
      <c r="P210" s="693">
        <f t="shared" si="8"/>
        <v>1</v>
      </c>
    </row>
    <row r="211" spans="1:16" hidden="1" x14ac:dyDescent="0.25">
      <c r="A211" s="694"/>
      <c r="B211" s="695"/>
      <c r="C211" s="719">
        <f>+'Rehearsal Costs'!C16</f>
        <v>0</v>
      </c>
      <c r="D211" s="719">
        <f>+'Rehearsal Costs'!D16</f>
        <v>0</v>
      </c>
      <c r="E211" s="733">
        <f>+'Rehearsal Costs'!G16</f>
        <v>0</v>
      </c>
      <c r="F211" s="715"/>
      <c r="G211" s="715"/>
      <c r="H211" s="715"/>
      <c r="I211" s="715"/>
      <c r="J211" s="723">
        <f t="shared" si="9"/>
        <v>0</v>
      </c>
      <c r="P211" s="693">
        <f t="shared" si="8"/>
        <v>1</v>
      </c>
    </row>
    <row r="212" spans="1:16" hidden="1" x14ac:dyDescent="0.25">
      <c r="A212" s="694"/>
      <c r="B212" s="695"/>
      <c r="C212" s="719">
        <f>+'Rehearsal Costs'!C17</f>
        <v>0</v>
      </c>
      <c r="D212" s="719">
        <f>+'Rehearsal Costs'!D17</f>
        <v>0</v>
      </c>
      <c r="E212" s="733">
        <f>+'Rehearsal Costs'!G17</f>
        <v>0</v>
      </c>
      <c r="F212" s="715"/>
      <c r="G212" s="715"/>
      <c r="H212" s="715"/>
      <c r="I212" s="715"/>
      <c r="J212" s="723">
        <f t="shared" si="9"/>
        <v>0</v>
      </c>
      <c r="P212" s="693">
        <f t="shared" si="8"/>
        <v>1</v>
      </c>
    </row>
    <row r="213" spans="1:16" hidden="1" x14ac:dyDescent="0.25">
      <c r="A213" s="694"/>
      <c r="B213" s="695"/>
      <c r="C213" s="719">
        <f>+'Rehearsal Costs'!C18</f>
        <v>0</v>
      </c>
      <c r="D213" s="719">
        <f>+'Rehearsal Costs'!D18</f>
        <v>0</v>
      </c>
      <c r="E213" s="733">
        <f>+'Rehearsal Costs'!G18</f>
        <v>0</v>
      </c>
      <c r="F213" s="715"/>
      <c r="G213" s="715"/>
      <c r="H213" s="715"/>
      <c r="I213" s="715"/>
      <c r="J213" s="723">
        <f t="shared" si="9"/>
        <v>0</v>
      </c>
      <c r="P213" s="693">
        <f t="shared" si="8"/>
        <v>1</v>
      </c>
    </row>
    <row r="214" spans="1:16" hidden="1" x14ac:dyDescent="0.25">
      <c r="A214" s="694"/>
      <c r="B214" s="695"/>
      <c r="C214" s="719">
        <f>+'Rehearsal Costs'!C19</f>
        <v>0</v>
      </c>
      <c r="D214" s="719">
        <f>+'Rehearsal Costs'!D19</f>
        <v>0</v>
      </c>
      <c r="E214" s="733">
        <f>+'Rehearsal Costs'!G19</f>
        <v>0</v>
      </c>
      <c r="F214" s="715"/>
      <c r="G214" s="715"/>
      <c r="H214" s="715"/>
      <c r="I214" s="715"/>
      <c r="J214" s="723">
        <f t="shared" si="9"/>
        <v>0</v>
      </c>
      <c r="P214" s="693">
        <f t="shared" si="8"/>
        <v>1</v>
      </c>
    </row>
    <row r="215" spans="1:16" hidden="1" x14ac:dyDescent="0.25">
      <c r="A215" s="694"/>
      <c r="B215" s="695"/>
      <c r="C215" s="719">
        <f>+'Rehearsal Costs'!C20</f>
        <v>0</v>
      </c>
      <c r="D215" s="719">
        <f>+'Rehearsal Costs'!D20</f>
        <v>0</v>
      </c>
      <c r="E215" s="733">
        <f>+'Rehearsal Costs'!G20</f>
        <v>0</v>
      </c>
      <c r="F215" s="715"/>
      <c r="G215" s="715"/>
      <c r="H215" s="715"/>
      <c r="I215" s="715"/>
      <c r="J215" s="723">
        <f t="shared" si="9"/>
        <v>0</v>
      </c>
      <c r="P215" s="693">
        <f t="shared" si="8"/>
        <v>1</v>
      </c>
    </row>
    <row r="216" spans="1:16" hidden="1" x14ac:dyDescent="0.25">
      <c r="A216" s="694"/>
      <c r="B216" s="695"/>
      <c r="C216" s="719">
        <f>+'Rehearsal Costs'!C21</f>
        <v>0</v>
      </c>
      <c r="D216" s="719">
        <f>+'Rehearsal Costs'!D21</f>
        <v>0</v>
      </c>
      <c r="E216" s="733">
        <f>+'Rehearsal Costs'!G21</f>
        <v>0</v>
      </c>
      <c r="F216" s="715"/>
      <c r="G216" s="715"/>
      <c r="H216" s="715"/>
      <c r="I216" s="715"/>
      <c r="J216" s="723">
        <f t="shared" si="9"/>
        <v>0</v>
      </c>
      <c r="P216" s="693">
        <f t="shared" si="8"/>
        <v>1</v>
      </c>
    </row>
    <row r="217" spans="1:16" hidden="1" x14ac:dyDescent="0.25">
      <c r="A217" s="694"/>
      <c r="B217" s="695" t="str">
        <f>+B203</f>
        <v>ZK105.K237.0</v>
      </c>
      <c r="C217" s="719">
        <f>+'Rehearsal Costs'!C22</f>
        <v>0</v>
      </c>
      <c r="D217" s="719">
        <f>+'Rehearsal Costs'!D22</f>
        <v>0</v>
      </c>
      <c r="E217" s="733">
        <f>+'Rehearsal Costs'!G22</f>
        <v>0</v>
      </c>
      <c r="F217" s="715"/>
      <c r="G217" s="715"/>
      <c r="H217" s="715"/>
      <c r="I217" s="715"/>
      <c r="J217" s="723">
        <f t="shared" si="9"/>
        <v>0</v>
      </c>
      <c r="P217" s="693">
        <f t="shared" si="8"/>
        <v>1</v>
      </c>
    </row>
    <row r="218" spans="1:16" hidden="1" x14ac:dyDescent="0.25">
      <c r="A218" s="734"/>
      <c r="B218" s="735"/>
      <c r="C218" s="736" t="s">
        <v>297</v>
      </c>
      <c r="D218" s="736"/>
      <c r="E218" s="737"/>
      <c r="F218" s="715">
        <f>+IFERROR(VLOOKUP($B217,'[1]Sum table'!$A:$E,4,FALSE),0)</f>
        <v>0</v>
      </c>
      <c r="G218" s="715">
        <f>+IFERROR(VLOOKUP($B217,'[1]Sum table'!$A:$E,5,FALSE),0)</f>
        <v>0</v>
      </c>
      <c r="H218" s="715"/>
      <c r="I218" s="715">
        <f>+IFERROR(VLOOKUP($B217,'[1]Sum table'!$A:$F,6,FALSE),0)</f>
        <v>0</v>
      </c>
      <c r="J218" s="716"/>
      <c r="P218" s="693">
        <f t="shared" si="8"/>
        <v>1</v>
      </c>
    </row>
    <row r="219" spans="1:16" hidden="1" x14ac:dyDescent="0.25">
      <c r="A219" s="717" t="s">
        <v>138</v>
      </c>
      <c r="B219" s="710" t="str">
        <f>+'Rehearsal Costs'!B24</f>
        <v>ZK105.K238.0</v>
      </c>
      <c r="C219" s="711" t="s">
        <v>139</v>
      </c>
      <c r="D219" s="711"/>
      <c r="E219" s="712">
        <f>SUM(E220:E227)</f>
        <v>0</v>
      </c>
      <c r="F219" s="713">
        <f>SUM(F220:F227)</f>
        <v>0</v>
      </c>
      <c r="G219" s="713">
        <f>SUM(G220:G227)</f>
        <v>0</v>
      </c>
      <c r="H219" s="713">
        <f>+E219-F219-G219</f>
        <v>0</v>
      </c>
      <c r="I219" s="713">
        <f>SUM(I220:I227)</f>
        <v>0</v>
      </c>
      <c r="J219" s="714">
        <f>+H219-I219</f>
        <v>0</v>
      </c>
      <c r="P219" s="693">
        <f t="shared" si="8"/>
        <v>1</v>
      </c>
    </row>
    <row r="220" spans="1:16" hidden="1" x14ac:dyDescent="0.25">
      <c r="A220" s="694"/>
      <c r="B220" s="695"/>
      <c r="C220" s="719">
        <f>+'Rehearsal Costs'!C25</f>
        <v>0</v>
      </c>
      <c r="D220" s="719">
        <f>+'Rehearsal Costs'!D25</f>
        <v>0</v>
      </c>
      <c r="E220" s="733">
        <f>+'Rehearsal Costs'!G25</f>
        <v>0</v>
      </c>
      <c r="F220" s="715"/>
      <c r="G220" s="715"/>
      <c r="H220" s="715"/>
      <c r="I220" s="715"/>
      <c r="J220" s="723">
        <f t="shared" ref="J220:J226" si="10">+E220-F220-G220-I220</f>
        <v>0</v>
      </c>
      <c r="P220" s="693">
        <f t="shared" si="8"/>
        <v>1</v>
      </c>
    </row>
    <row r="221" spans="1:16" hidden="1" x14ac:dyDescent="0.25">
      <c r="A221" s="694"/>
      <c r="B221" s="695"/>
      <c r="C221" s="719">
        <f>+'Rehearsal Costs'!C26</f>
        <v>0</v>
      </c>
      <c r="D221" s="719">
        <f>+'Rehearsal Costs'!D26</f>
        <v>0</v>
      </c>
      <c r="E221" s="733">
        <f>+'Rehearsal Costs'!G26</f>
        <v>0</v>
      </c>
      <c r="F221" s="722"/>
      <c r="G221" s="722"/>
      <c r="H221" s="722"/>
      <c r="I221" s="722"/>
      <c r="J221" s="723">
        <f t="shared" si="10"/>
        <v>0</v>
      </c>
      <c r="P221" s="693">
        <f t="shared" ref="P221:P284" si="11">+IF(SUM(E221:I221)=0,1,0)</f>
        <v>1</v>
      </c>
    </row>
    <row r="222" spans="1:16" hidden="1" x14ac:dyDescent="0.25">
      <c r="A222" s="694"/>
      <c r="B222" s="695"/>
      <c r="C222" s="719">
        <f>+'Rehearsal Costs'!C27</f>
        <v>0</v>
      </c>
      <c r="D222" s="719">
        <f>+'Rehearsal Costs'!D27</f>
        <v>0</v>
      </c>
      <c r="E222" s="733">
        <f>+'Rehearsal Costs'!G27</f>
        <v>0</v>
      </c>
      <c r="F222" s="722"/>
      <c r="G222" s="722"/>
      <c r="H222" s="722"/>
      <c r="I222" s="722"/>
      <c r="J222" s="723">
        <f t="shared" si="10"/>
        <v>0</v>
      </c>
      <c r="P222" s="693">
        <f t="shared" si="11"/>
        <v>1</v>
      </c>
    </row>
    <row r="223" spans="1:16" hidden="1" x14ac:dyDescent="0.25">
      <c r="A223" s="694"/>
      <c r="B223" s="695"/>
      <c r="C223" s="719">
        <f>+'Rehearsal Costs'!C28</f>
        <v>0</v>
      </c>
      <c r="D223" s="719">
        <f>+'Rehearsal Costs'!D28</f>
        <v>0</v>
      </c>
      <c r="E223" s="733">
        <f>+'Rehearsal Costs'!G28</f>
        <v>0</v>
      </c>
      <c r="F223" s="722"/>
      <c r="G223" s="722"/>
      <c r="H223" s="722"/>
      <c r="I223" s="722"/>
      <c r="J223" s="723">
        <f t="shared" si="10"/>
        <v>0</v>
      </c>
      <c r="P223" s="693">
        <f t="shared" si="11"/>
        <v>1</v>
      </c>
    </row>
    <row r="224" spans="1:16" hidden="1" x14ac:dyDescent="0.25">
      <c r="A224" s="694"/>
      <c r="B224" s="695"/>
      <c r="C224" s="719">
        <f>+'Rehearsal Costs'!C29</f>
        <v>0</v>
      </c>
      <c r="D224" s="719">
        <f>+'Rehearsal Costs'!D29</f>
        <v>0</v>
      </c>
      <c r="E224" s="733">
        <f>+'Rehearsal Costs'!G29</f>
        <v>0</v>
      </c>
      <c r="F224" s="722"/>
      <c r="G224" s="722"/>
      <c r="H224" s="722"/>
      <c r="I224" s="722"/>
      <c r="J224" s="723">
        <f t="shared" si="10"/>
        <v>0</v>
      </c>
      <c r="P224" s="693">
        <f t="shared" si="11"/>
        <v>1</v>
      </c>
    </row>
    <row r="225" spans="1:16" hidden="1" x14ac:dyDescent="0.25">
      <c r="A225" s="694"/>
      <c r="B225" s="695"/>
      <c r="C225" s="719">
        <f>+'Rehearsal Costs'!C30</f>
        <v>0</v>
      </c>
      <c r="D225" s="719">
        <f>+'Rehearsal Costs'!D30</f>
        <v>0</v>
      </c>
      <c r="E225" s="733">
        <f>+'Rehearsal Costs'!G30</f>
        <v>0</v>
      </c>
      <c r="F225" s="722"/>
      <c r="G225" s="722"/>
      <c r="H225" s="722"/>
      <c r="I225" s="722"/>
      <c r="J225" s="723">
        <f t="shared" si="10"/>
        <v>0</v>
      </c>
      <c r="P225" s="693">
        <f t="shared" si="11"/>
        <v>1</v>
      </c>
    </row>
    <row r="226" spans="1:16" hidden="1" x14ac:dyDescent="0.25">
      <c r="A226" s="694"/>
      <c r="B226" s="695" t="str">
        <f>+B219</f>
        <v>ZK105.K238.0</v>
      </c>
      <c r="C226" s="719">
        <f>+'Rehearsal Costs'!C31</f>
        <v>0</v>
      </c>
      <c r="D226" s="719">
        <f>+'Rehearsal Costs'!D31</f>
        <v>0</v>
      </c>
      <c r="E226" s="733">
        <f>+'Rehearsal Costs'!G31</f>
        <v>0</v>
      </c>
      <c r="F226" s="722"/>
      <c r="G226" s="722"/>
      <c r="H226" s="722"/>
      <c r="I226" s="722"/>
      <c r="J226" s="723">
        <f t="shared" si="10"/>
        <v>0</v>
      </c>
      <c r="P226" s="693">
        <f t="shared" si="11"/>
        <v>1</v>
      </c>
    </row>
    <row r="227" spans="1:16" hidden="1" x14ac:dyDescent="0.25">
      <c r="A227" s="734"/>
      <c r="B227" s="735"/>
      <c r="C227" s="738" t="s">
        <v>297</v>
      </c>
      <c r="D227" s="738"/>
      <c r="E227" s="733"/>
      <c r="F227" s="715">
        <f>+IFERROR(VLOOKUP($B226,'[1]Sum table'!$A:$E,4,FALSE),0)</f>
        <v>0</v>
      </c>
      <c r="G227" s="715">
        <f>+IFERROR(VLOOKUP($B226,'[1]Sum table'!$A:$E,5,FALSE),0)</f>
        <v>0</v>
      </c>
      <c r="H227" s="715"/>
      <c r="I227" s="715">
        <f>+IFERROR(VLOOKUP($B226,'[1]Sum table'!$A:$F,6,FALSE),0)</f>
        <v>0</v>
      </c>
      <c r="J227" s="716"/>
      <c r="P227" s="693">
        <f t="shared" si="11"/>
        <v>1</v>
      </c>
    </row>
    <row r="228" spans="1:16" hidden="1" x14ac:dyDescent="0.25">
      <c r="A228" s="717" t="s">
        <v>140</v>
      </c>
      <c r="B228" s="710" t="str">
        <f>+'Rehearsal Costs'!B33</f>
        <v>ZK105.K239.0</v>
      </c>
      <c r="C228" s="711" t="s">
        <v>141</v>
      </c>
      <c r="D228" s="711"/>
      <c r="E228" s="713">
        <f>SUM(E229:E232)</f>
        <v>0</v>
      </c>
      <c r="F228" s="713">
        <f>SUM(F229:F232)</f>
        <v>0</v>
      </c>
      <c r="G228" s="713">
        <f>SUM(G229:G232)</f>
        <v>0</v>
      </c>
      <c r="H228" s="713">
        <f>+E228-F228-G228</f>
        <v>0</v>
      </c>
      <c r="I228" s="713">
        <f>SUM(I229:I232)</f>
        <v>0</v>
      </c>
      <c r="J228" s="714">
        <f>+H228-I228</f>
        <v>0</v>
      </c>
      <c r="P228" s="693">
        <f t="shared" si="11"/>
        <v>1</v>
      </c>
    </row>
    <row r="229" spans="1:16" hidden="1" x14ac:dyDescent="0.25">
      <c r="A229" s="694"/>
      <c r="B229" s="695"/>
      <c r="C229" s="719">
        <f>+'Rehearsal Costs'!C34</f>
        <v>0</v>
      </c>
      <c r="D229" s="719">
        <f>+'Rehearsal Costs'!D34</f>
        <v>0</v>
      </c>
      <c r="E229" s="733">
        <f>+'Rehearsal Costs'!G34</f>
        <v>0</v>
      </c>
      <c r="F229" s="715"/>
      <c r="G229" s="715"/>
      <c r="H229" s="715"/>
      <c r="I229" s="715"/>
      <c r="J229" s="723">
        <f>+E229-F229-G229-I229</f>
        <v>0</v>
      </c>
      <c r="P229" s="693">
        <f t="shared" si="11"/>
        <v>1</v>
      </c>
    </row>
    <row r="230" spans="1:16" hidden="1" x14ac:dyDescent="0.25">
      <c r="A230" s="694"/>
      <c r="B230" s="695"/>
      <c r="C230" s="719">
        <f>+'Rehearsal Costs'!C35</f>
        <v>0</v>
      </c>
      <c r="D230" s="719">
        <f>+'Rehearsal Costs'!D35</f>
        <v>0</v>
      </c>
      <c r="E230" s="733">
        <f>+'Rehearsal Costs'!G35</f>
        <v>0</v>
      </c>
      <c r="F230" s="722"/>
      <c r="G230" s="722"/>
      <c r="H230" s="722"/>
      <c r="I230" s="722"/>
      <c r="J230" s="723">
        <f>+E230-F230-G230-I230</f>
        <v>0</v>
      </c>
      <c r="P230" s="693">
        <f t="shared" si="11"/>
        <v>1</v>
      </c>
    </row>
    <row r="231" spans="1:16" hidden="1" x14ac:dyDescent="0.25">
      <c r="A231" s="698"/>
      <c r="B231" s="699" t="str">
        <f>+B228</f>
        <v>ZK105.K239.0</v>
      </c>
      <c r="C231" s="719">
        <f>+'Rehearsal Costs'!C36</f>
        <v>0</v>
      </c>
      <c r="D231" s="719">
        <f>+'Rehearsal Costs'!D36</f>
        <v>0</v>
      </c>
      <c r="E231" s="733">
        <f>+'Rehearsal Costs'!G36</f>
        <v>0</v>
      </c>
      <c r="F231" s="722"/>
      <c r="G231" s="722"/>
      <c r="H231" s="722"/>
      <c r="I231" s="722"/>
      <c r="J231" s="723">
        <f>+E231-F231-G231-I231</f>
        <v>0</v>
      </c>
      <c r="P231" s="693">
        <f t="shared" si="11"/>
        <v>1</v>
      </c>
    </row>
    <row r="232" spans="1:16" hidden="1" x14ac:dyDescent="0.25">
      <c r="A232" s="734"/>
      <c r="B232" s="735"/>
      <c r="C232" s="738" t="s">
        <v>297</v>
      </c>
      <c r="D232" s="738"/>
      <c r="E232" s="733"/>
      <c r="F232" s="715">
        <f>+IFERROR(VLOOKUP($B231,'[1]Sum table'!$A:$E,4,FALSE),0)</f>
        <v>0</v>
      </c>
      <c r="G232" s="715">
        <f>+IFERROR(VLOOKUP($B231,'[1]Sum table'!$A:$E,5,FALSE),0)</f>
        <v>0</v>
      </c>
      <c r="H232" s="715"/>
      <c r="I232" s="715">
        <f>+IFERROR(VLOOKUP($B231,'[1]Sum table'!$A:$F,6,FALSE),0)</f>
        <v>0</v>
      </c>
      <c r="J232" s="716"/>
      <c r="P232" s="693">
        <f t="shared" si="11"/>
        <v>1</v>
      </c>
    </row>
    <row r="233" spans="1:16" hidden="1" x14ac:dyDescent="0.25">
      <c r="A233" s="717" t="s">
        <v>142</v>
      </c>
      <c r="B233" s="710" t="str">
        <f>+'Rehearsal Costs'!B38</f>
        <v>ZK105.K240.0</v>
      </c>
      <c r="C233" s="711" t="s">
        <v>143</v>
      </c>
      <c r="D233" s="711"/>
      <c r="E233" s="713">
        <f>SUM(E234:E236)</f>
        <v>0</v>
      </c>
      <c r="F233" s="713">
        <f>SUM(F234:F236)</f>
        <v>0</v>
      </c>
      <c r="G233" s="713">
        <f>SUM(G234:G236)</f>
        <v>0</v>
      </c>
      <c r="H233" s="713">
        <f>+E233-F233-G233</f>
        <v>0</v>
      </c>
      <c r="I233" s="713">
        <f>SUM(I234:I236)</f>
        <v>0</v>
      </c>
      <c r="J233" s="714">
        <f>+H233-I233</f>
        <v>0</v>
      </c>
      <c r="P233" s="693">
        <f t="shared" si="11"/>
        <v>1</v>
      </c>
    </row>
    <row r="234" spans="1:16" hidden="1" x14ac:dyDescent="0.25">
      <c r="A234" s="698"/>
      <c r="B234" s="695" t="str">
        <f>+B233</f>
        <v>ZK105.K240.0</v>
      </c>
      <c r="C234" s="719">
        <f>+'Rehearsal Costs'!C39</f>
        <v>0</v>
      </c>
      <c r="D234" s="719">
        <f>+'Rehearsal Costs'!D39</f>
        <v>0</v>
      </c>
      <c r="E234" s="733">
        <f>+'Rehearsal Costs'!G39</f>
        <v>0</v>
      </c>
      <c r="F234" s="715"/>
      <c r="G234" s="715"/>
      <c r="H234" s="715"/>
      <c r="I234" s="715"/>
      <c r="J234" s="723">
        <f>+E234-F234-G234-I234</f>
        <v>0</v>
      </c>
      <c r="P234" s="693">
        <f t="shared" si="11"/>
        <v>1</v>
      </c>
    </row>
    <row r="235" spans="1:16" hidden="1" x14ac:dyDescent="0.25">
      <c r="A235" s="698"/>
      <c r="B235" s="699" t="str">
        <f>+B233</f>
        <v>ZK105.K240.0</v>
      </c>
      <c r="C235" s="719">
        <f>+'Rehearsal Costs'!C40</f>
        <v>0</v>
      </c>
      <c r="D235" s="719">
        <f>+'Rehearsal Costs'!D40</f>
        <v>0</v>
      </c>
      <c r="E235" s="733">
        <f>+'Rehearsal Costs'!G40</f>
        <v>0</v>
      </c>
      <c r="F235" s="722"/>
      <c r="G235" s="722"/>
      <c r="H235" s="722"/>
      <c r="I235" s="722"/>
      <c r="J235" s="723">
        <f>+E235-F235-G235-I235</f>
        <v>0</v>
      </c>
      <c r="P235" s="693">
        <f t="shared" si="11"/>
        <v>1</v>
      </c>
    </row>
    <row r="236" spans="1:16" hidden="1" x14ac:dyDescent="0.25">
      <c r="A236" s="694"/>
      <c r="B236" s="695"/>
      <c r="C236" s="738" t="s">
        <v>297</v>
      </c>
      <c r="D236" s="738"/>
      <c r="E236" s="733"/>
      <c r="F236" s="715">
        <f>+IFERROR(VLOOKUP($B235,'[1]Sum table'!$A:$E,4,FALSE),0)</f>
        <v>0</v>
      </c>
      <c r="G236" s="715">
        <f>+IFERROR(VLOOKUP($B235,'[1]Sum table'!$A:$E,5,FALSE),0)</f>
        <v>0</v>
      </c>
      <c r="H236" s="715"/>
      <c r="I236" s="715">
        <f>+IFERROR(VLOOKUP($B235,'[1]Sum table'!$A:$F,6,FALSE),0)</f>
        <v>0</v>
      </c>
      <c r="J236" s="716"/>
      <c r="P236" s="693">
        <f t="shared" si="11"/>
        <v>1</v>
      </c>
    </row>
    <row r="237" spans="1:16" hidden="1" x14ac:dyDescent="0.25">
      <c r="A237" s="717" t="s">
        <v>144</v>
      </c>
      <c r="B237" s="710" t="str">
        <f>+'Technical &amp; Production'!B8</f>
        <v>ZK106.K244.0</v>
      </c>
      <c r="C237" s="711" t="s">
        <v>145</v>
      </c>
      <c r="D237" s="711"/>
      <c r="E237" s="712">
        <f>SUM(E238:E249)</f>
        <v>0</v>
      </c>
      <c r="F237" s="713">
        <f>SUM(F238:F249)</f>
        <v>0</v>
      </c>
      <c r="G237" s="713">
        <f>SUM(G238:G249)</f>
        <v>0</v>
      </c>
      <c r="H237" s="713">
        <f>+E237-F237-G237</f>
        <v>0</v>
      </c>
      <c r="I237" s="713">
        <f>SUM(I238:I249)</f>
        <v>0</v>
      </c>
      <c r="J237" s="714">
        <f>+H237-I237</f>
        <v>0</v>
      </c>
      <c r="P237" s="693">
        <f t="shared" si="11"/>
        <v>1</v>
      </c>
    </row>
    <row r="238" spans="1:16" hidden="1" x14ac:dyDescent="0.25">
      <c r="A238" s="694"/>
      <c r="B238" s="695"/>
      <c r="C238" s="719">
        <f>+'Technical &amp; Production'!C9</f>
        <v>0</v>
      </c>
      <c r="D238" s="719">
        <f>+'Technical &amp; Production'!D9</f>
        <v>0</v>
      </c>
      <c r="E238" s="733">
        <f>+'Technical &amp; Production'!G9</f>
        <v>0</v>
      </c>
      <c r="F238" s="715"/>
      <c r="G238" s="715"/>
      <c r="H238" s="715"/>
      <c r="I238" s="715"/>
      <c r="J238" s="723">
        <f t="shared" ref="J238:J248" si="12">+E238-F238-G238-I238</f>
        <v>0</v>
      </c>
      <c r="P238" s="693">
        <f t="shared" si="11"/>
        <v>1</v>
      </c>
    </row>
    <row r="239" spans="1:16" hidden="1" x14ac:dyDescent="0.25">
      <c r="A239" s="694"/>
      <c r="B239" s="695"/>
      <c r="C239" s="719">
        <f>+'Technical &amp; Production'!C10</f>
        <v>0</v>
      </c>
      <c r="D239" s="719">
        <f>+'Technical &amp; Production'!D10</f>
        <v>0</v>
      </c>
      <c r="E239" s="733">
        <f>+'Technical &amp; Production'!G10</f>
        <v>0</v>
      </c>
      <c r="F239" s="715"/>
      <c r="G239" s="715"/>
      <c r="H239" s="715"/>
      <c r="I239" s="715"/>
      <c r="J239" s="723">
        <f t="shared" si="12"/>
        <v>0</v>
      </c>
      <c r="P239" s="693">
        <f t="shared" si="11"/>
        <v>1</v>
      </c>
    </row>
    <row r="240" spans="1:16" hidden="1" x14ac:dyDescent="0.25">
      <c r="A240" s="694"/>
      <c r="B240" s="695"/>
      <c r="C240" s="719">
        <f>+'Technical &amp; Production'!C11</f>
        <v>0</v>
      </c>
      <c r="D240" s="719">
        <f>+'Technical &amp; Production'!D11</f>
        <v>0</v>
      </c>
      <c r="E240" s="733">
        <f>+'Technical &amp; Production'!G11</f>
        <v>0</v>
      </c>
      <c r="F240" s="715"/>
      <c r="G240" s="715"/>
      <c r="H240" s="715"/>
      <c r="I240" s="715"/>
      <c r="J240" s="723">
        <f t="shared" si="12"/>
        <v>0</v>
      </c>
      <c r="P240" s="693">
        <f t="shared" si="11"/>
        <v>1</v>
      </c>
    </row>
    <row r="241" spans="1:16" hidden="1" x14ac:dyDescent="0.25">
      <c r="A241" s="694"/>
      <c r="B241" s="695"/>
      <c r="C241" s="719">
        <f>+'Technical &amp; Production'!C12</f>
        <v>0</v>
      </c>
      <c r="D241" s="719">
        <f>+'Technical &amp; Production'!D12</f>
        <v>0</v>
      </c>
      <c r="E241" s="733">
        <f>+'Technical &amp; Production'!G12</f>
        <v>0</v>
      </c>
      <c r="F241" s="715"/>
      <c r="G241" s="715"/>
      <c r="H241" s="715"/>
      <c r="I241" s="715"/>
      <c r="J241" s="723">
        <f t="shared" si="12"/>
        <v>0</v>
      </c>
      <c r="P241" s="693">
        <f t="shared" si="11"/>
        <v>1</v>
      </c>
    </row>
    <row r="242" spans="1:16" hidden="1" x14ac:dyDescent="0.25">
      <c r="A242" s="694"/>
      <c r="B242" s="695"/>
      <c r="C242" s="719">
        <f>+'Technical &amp; Production'!C13</f>
        <v>0</v>
      </c>
      <c r="D242" s="719">
        <f>+'Technical &amp; Production'!D13</f>
        <v>0</v>
      </c>
      <c r="E242" s="733">
        <f>+'Technical &amp; Production'!G13</f>
        <v>0</v>
      </c>
      <c r="F242" s="715"/>
      <c r="G242" s="715"/>
      <c r="H242" s="715"/>
      <c r="I242" s="715"/>
      <c r="J242" s="723">
        <f t="shared" si="12"/>
        <v>0</v>
      </c>
      <c r="P242" s="693">
        <f t="shared" si="11"/>
        <v>1</v>
      </c>
    </row>
    <row r="243" spans="1:16" hidden="1" x14ac:dyDescent="0.25">
      <c r="A243" s="694"/>
      <c r="B243" s="695"/>
      <c r="C243" s="719">
        <f>+'Technical &amp; Production'!C14</f>
        <v>0</v>
      </c>
      <c r="D243" s="719">
        <f>+'Technical &amp; Production'!D14</f>
        <v>0</v>
      </c>
      <c r="E243" s="733">
        <f>+'Technical &amp; Production'!G14</f>
        <v>0</v>
      </c>
      <c r="F243" s="715"/>
      <c r="G243" s="715"/>
      <c r="H243" s="715"/>
      <c r="I243" s="715"/>
      <c r="J243" s="723">
        <f t="shared" si="12"/>
        <v>0</v>
      </c>
      <c r="P243" s="693">
        <f t="shared" si="11"/>
        <v>1</v>
      </c>
    </row>
    <row r="244" spans="1:16" hidden="1" x14ac:dyDescent="0.25">
      <c r="A244" s="694"/>
      <c r="B244" s="695"/>
      <c r="C244" s="719">
        <f>+'Technical &amp; Production'!C15</f>
        <v>0</v>
      </c>
      <c r="D244" s="719">
        <f>+'Technical &amp; Production'!D15</f>
        <v>0</v>
      </c>
      <c r="E244" s="733">
        <f>+'Technical &amp; Production'!G15</f>
        <v>0</v>
      </c>
      <c r="F244" s="715"/>
      <c r="G244" s="715"/>
      <c r="H244" s="715"/>
      <c r="I244" s="715"/>
      <c r="J244" s="723">
        <f t="shared" si="12"/>
        <v>0</v>
      </c>
      <c r="P244" s="693">
        <f t="shared" si="11"/>
        <v>1</v>
      </c>
    </row>
    <row r="245" spans="1:16" hidden="1" x14ac:dyDescent="0.25">
      <c r="A245" s="694"/>
      <c r="B245" s="695"/>
      <c r="C245" s="719">
        <f>+'Technical &amp; Production'!C16</f>
        <v>0</v>
      </c>
      <c r="D245" s="719">
        <f>+'Technical &amp; Production'!D16</f>
        <v>0</v>
      </c>
      <c r="E245" s="733">
        <f>+'Technical &amp; Production'!G16</f>
        <v>0</v>
      </c>
      <c r="F245" s="715"/>
      <c r="G245" s="715"/>
      <c r="H245" s="715"/>
      <c r="I245" s="715"/>
      <c r="J245" s="723">
        <f t="shared" si="12"/>
        <v>0</v>
      </c>
      <c r="P245" s="693">
        <f t="shared" si="11"/>
        <v>1</v>
      </c>
    </row>
    <row r="246" spans="1:16" hidden="1" x14ac:dyDescent="0.25">
      <c r="A246" s="694"/>
      <c r="B246" s="695"/>
      <c r="C246" s="719">
        <f>+'Technical &amp; Production'!C17</f>
        <v>0</v>
      </c>
      <c r="D246" s="719">
        <f>+'Technical &amp; Production'!D17</f>
        <v>0</v>
      </c>
      <c r="E246" s="733">
        <f>+'Technical &amp; Production'!G17</f>
        <v>0</v>
      </c>
      <c r="F246" s="715"/>
      <c r="G246" s="715"/>
      <c r="H246" s="715"/>
      <c r="I246" s="715"/>
      <c r="J246" s="723">
        <f t="shared" si="12"/>
        <v>0</v>
      </c>
      <c r="P246" s="693">
        <f t="shared" si="11"/>
        <v>1</v>
      </c>
    </row>
    <row r="247" spans="1:16" hidden="1" x14ac:dyDescent="0.25">
      <c r="A247" s="694"/>
      <c r="B247" s="695"/>
      <c r="C247" s="719">
        <f>+'Technical &amp; Production'!C18</f>
        <v>0</v>
      </c>
      <c r="D247" s="719">
        <f>+'Technical &amp; Production'!D18</f>
        <v>0</v>
      </c>
      <c r="E247" s="733">
        <f>+'Technical &amp; Production'!G18</f>
        <v>0</v>
      </c>
      <c r="F247" s="715"/>
      <c r="G247" s="715"/>
      <c r="H247" s="715"/>
      <c r="I247" s="715"/>
      <c r="J247" s="723">
        <f t="shared" si="12"/>
        <v>0</v>
      </c>
      <c r="P247" s="693">
        <f t="shared" si="11"/>
        <v>1</v>
      </c>
    </row>
    <row r="248" spans="1:16" hidden="1" x14ac:dyDescent="0.25">
      <c r="A248" s="694"/>
      <c r="B248" s="695" t="str">
        <f>+B237</f>
        <v>ZK106.K244.0</v>
      </c>
      <c r="C248" s="719">
        <f>+'Technical &amp; Production'!C19</f>
        <v>0</v>
      </c>
      <c r="D248" s="719">
        <f>+'Technical &amp; Production'!D19</f>
        <v>0</v>
      </c>
      <c r="E248" s="733">
        <f>+'Technical &amp; Production'!G19</f>
        <v>0</v>
      </c>
      <c r="F248" s="715"/>
      <c r="G248" s="715"/>
      <c r="H248" s="715"/>
      <c r="I248" s="715"/>
      <c r="J248" s="723">
        <f t="shared" si="12"/>
        <v>0</v>
      </c>
      <c r="P248" s="693">
        <f t="shared" si="11"/>
        <v>1</v>
      </c>
    </row>
    <row r="249" spans="1:16" hidden="1" x14ac:dyDescent="0.25">
      <c r="A249" s="734"/>
      <c r="B249" s="735"/>
      <c r="C249" s="736" t="s">
        <v>297</v>
      </c>
      <c r="D249" s="736"/>
      <c r="E249" s="737"/>
      <c r="F249" s="715">
        <f>+IFERROR(VLOOKUP($B248,'[1]Sum table'!$A:$E,4,FALSE),0)</f>
        <v>0</v>
      </c>
      <c r="G249" s="715">
        <f>+IFERROR(VLOOKUP($B248,'[1]Sum table'!$A:$E,5,FALSE),0)</f>
        <v>0</v>
      </c>
      <c r="H249" s="715"/>
      <c r="I249" s="715">
        <f>+IFERROR(VLOOKUP($B248,'[1]Sum table'!$A:$F,6,FALSE),0)</f>
        <v>0</v>
      </c>
      <c r="J249" s="716"/>
      <c r="P249" s="693">
        <f t="shared" si="11"/>
        <v>1</v>
      </c>
    </row>
    <row r="250" spans="1:16" hidden="1" x14ac:dyDescent="0.25">
      <c r="A250" s="717" t="s">
        <v>146</v>
      </c>
      <c r="B250" s="710" t="str">
        <f>+'Technical &amp; Production'!B21</f>
        <v>ZK106.K245.0</v>
      </c>
      <c r="C250" s="711" t="s">
        <v>147</v>
      </c>
      <c r="D250" s="711"/>
      <c r="E250" s="712">
        <f>SUM(E251:E260)</f>
        <v>0</v>
      </c>
      <c r="F250" s="713">
        <f>SUM(F251:F260)</f>
        <v>0</v>
      </c>
      <c r="G250" s="713">
        <f>SUM(G251:G260)</f>
        <v>0</v>
      </c>
      <c r="H250" s="713">
        <f>+E250-F250-G250</f>
        <v>0</v>
      </c>
      <c r="I250" s="713">
        <f>SUM(I251:I260)</f>
        <v>0</v>
      </c>
      <c r="J250" s="714">
        <f>+H250-I250</f>
        <v>0</v>
      </c>
      <c r="P250" s="693">
        <f t="shared" si="11"/>
        <v>1</v>
      </c>
    </row>
    <row r="251" spans="1:16" hidden="1" x14ac:dyDescent="0.25">
      <c r="A251" s="694"/>
      <c r="B251" s="695"/>
      <c r="C251" s="719">
        <f>+'Technical &amp; Production'!C22</f>
        <v>0</v>
      </c>
      <c r="D251" s="719">
        <f>+'Technical &amp; Production'!D22</f>
        <v>0</v>
      </c>
      <c r="E251" s="733">
        <f>+'Technical &amp; Production'!G22</f>
        <v>0</v>
      </c>
      <c r="F251" s="715"/>
      <c r="G251" s="715"/>
      <c r="H251" s="715"/>
      <c r="I251" s="715"/>
      <c r="J251" s="723">
        <f t="shared" ref="J251:J259" si="13">+E251-F251-G251-I251</f>
        <v>0</v>
      </c>
      <c r="P251" s="693">
        <f t="shared" si="11"/>
        <v>1</v>
      </c>
    </row>
    <row r="252" spans="1:16" hidden="1" x14ac:dyDescent="0.25">
      <c r="A252" s="694"/>
      <c r="B252" s="695"/>
      <c r="C252" s="719">
        <f>+'Technical &amp; Production'!C23</f>
        <v>0</v>
      </c>
      <c r="D252" s="719">
        <f>+'Technical &amp; Production'!D23</f>
        <v>0</v>
      </c>
      <c r="E252" s="733">
        <f>+'Technical &amp; Production'!G23</f>
        <v>0</v>
      </c>
      <c r="F252" s="722"/>
      <c r="G252" s="722"/>
      <c r="H252" s="722"/>
      <c r="I252" s="722"/>
      <c r="J252" s="723">
        <f t="shared" si="13"/>
        <v>0</v>
      </c>
      <c r="P252" s="693">
        <f t="shared" si="11"/>
        <v>1</v>
      </c>
    </row>
    <row r="253" spans="1:16" hidden="1" x14ac:dyDescent="0.25">
      <c r="A253" s="694"/>
      <c r="B253" s="695"/>
      <c r="C253" s="719">
        <f>+'Technical &amp; Production'!C24</f>
        <v>0</v>
      </c>
      <c r="D253" s="719">
        <f>+'Technical &amp; Production'!D24</f>
        <v>0</v>
      </c>
      <c r="E253" s="733">
        <f>+'Technical &amp; Production'!G24</f>
        <v>0</v>
      </c>
      <c r="F253" s="722"/>
      <c r="G253" s="722"/>
      <c r="H253" s="722"/>
      <c r="I253" s="722"/>
      <c r="J253" s="723">
        <f t="shared" si="13"/>
        <v>0</v>
      </c>
      <c r="P253" s="693">
        <f t="shared" si="11"/>
        <v>1</v>
      </c>
    </row>
    <row r="254" spans="1:16" hidden="1" x14ac:dyDescent="0.25">
      <c r="A254" s="694"/>
      <c r="B254" s="695"/>
      <c r="C254" s="719">
        <f>+'Technical &amp; Production'!C25</f>
        <v>0</v>
      </c>
      <c r="D254" s="719">
        <f>+'Technical &amp; Production'!D25</f>
        <v>0</v>
      </c>
      <c r="E254" s="733">
        <f>+'Technical &amp; Production'!G25</f>
        <v>0</v>
      </c>
      <c r="F254" s="715"/>
      <c r="G254" s="715"/>
      <c r="H254" s="715"/>
      <c r="I254" s="715"/>
      <c r="J254" s="723">
        <f t="shared" si="13"/>
        <v>0</v>
      </c>
      <c r="P254" s="693">
        <f t="shared" si="11"/>
        <v>1</v>
      </c>
    </row>
    <row r="255" spans="1:16" hidden="1" x14ac:dyDescent="0.25">
      <c r="A255" s="694"/>
      <c r="B255" s="695"/>
      <c r="C255" s="719">
        <f>+'Technical &amp; Production'!C26</f>
        <v>0</v>
      </c>
      <c r="D255" s="719">
        <f>+'Technical &amp; Production'!D26</f>
        <v>0</v>
      </c>
      <c r="E255" s="733">
        <f>+'Technical &amp; Production'!G26</f>
        <v>0</v>
      </c>
      <c r="F255" s="722"/>
      <c r="G255" s="722"/>
      <c r="H255" s="722"/>
      <c r="I255" s="722"/>
      <c r="J255" s="723">
        <f t="shared" si="13"/>
        <v>0</v>
      </c>
      <c r="P255" s="693">
        <f t="shared" si="11"/>
        <v>1</v>
      </c>
    </row>
    <row r="256" spans="1:16" hidden="1" x14ac:dyDescent="0.25">
      <c r="A256" s="694"/>
      <c r="B256" s="695"/>
      <c r="C256" s="719">
        <f>+'Technical &amp; Production'!C27</f>
        <v>0</v>
      </c>
      <c r="D256" s="719">
        <f>+'Technical &amp; Production'!D27</f>
        <v>0</v>
      </c>
      <c r="E256" s="733">
        <f>+'Technical &amp; Production'!G27</f>
        <v>0</v>
      </c>
      <c r="F256" s="722"/>
      <c r="G256" s="722"/>
      <c r="H256" s="722"/>
      <c r="I256" s="722"/>
      <c r="J256" s="723">
        <f t="shared" si="13"/>
        <v>0</v>
      </c>
      <c r="P256" s="693">
        <f t="shared" si="11"/>
        <v>1</v>
      </c>
    </row>
    <row r="257" spans="1:16" hidden="1" x14ac:dyDescent="0.25">
      <c r="A257" s="694"/>
      <c r="B257" s="695"/>
      <c r="C257" s="719">
        <f>+'Technical &amp; Production'!C28</f>
        <v>0</v>
      </c>
      <c r="D257" s="719">
        <f>+'Technical &amp; Production'!D28</f>
        <v>0</v>
      </c>
      <c r="E257" s="733">
        <f>+'Technical &amp; Production'!G28</f>
        <v>0</v>
      </c>
      <c r="F257" s="722"/>
      <c r="G257" s="722"/>
      <c r="H257" s="722"/>
      <c r="I257" s="722"/>
      <c r="J257" s="723">
        <f t="shared" si="13"/>
        <v>0</v>
      </c>
      <c r="P257" s="693">
        <f t="shared" si="11"/>
        <v>1</v>
      </c>
    </row>
    <row r="258" spans="1:16" hidden="1" x14ac:dyDescent="0.25">
      <c r="A258" s="694"/>
      <c r="B258" s="695"/>
      <c r="C258" s="719">
        <f>+'Technical &amp; Production'!C29</f>
        <v>0</v>
      </c>
      <c r="D258" s="719">
        <f>+'Technical &amp; Production'!D29</f>
        <v>0</v>
      </c>
      <c r="E258" s="733">
        <f>+'Technical &amp; Production'!G29</f>
        <v>0</v>
      </c>
      <c r="F258" s="722"/>
      <c r="G258" s="722"/>
      <c r="H258" s="722"/>
      <c r="I258" s="722"/>
      <c r="J258" s="723">
        <f t="shared" si="13"/>
        <v>0</v>
      </c>
      <c r="P258" s="693">
        <f t="shared" si="11"/>
        <v>1</v>
      </c>
    </row>
    <row r="259" spans="1:16" hidden="1" x14ac:dyDescent="0.25">
      <c r="A259" s="694"/>
      <c r="B259" s="695" t="str">
        <f>+B250</f>
        <v>ZK106.K245.0</v>
      </c>
      <c r="C259" s="719">
        <f>+'Technical &amp; Production'!C30</f>
        <v>0</v>
      </c>
      <c r="D259" s="719">
        <f>+'Technical &amp; Production'!D30</f>
        <v>0</v>
      </c>
      <c r="E259" s="733">
        <f>+'Technical &amp; Production'!G30</f>
        <v>0</v>
      </c>
      <c r="F259" s="722"/>
      <c r="G259" s="722"/>
      <c r="H259" s="722"/>
      <c r="I259" s="722"/>
      <c r="J259" s="723">
        <f t="shared" si="13"/>
        <v>0</v>
      </c>
      <c r="P259" s="693">
        <f t="shared" si="11"/>
        <v>1</v>
      </c>
    </row>
    <row r="260" spans="1:16" hidden="1" x14ac:dyDescent="0.25">
      <c r="A260" s="734"/>
      <c r="B260" s="735"/>
      <c r="C260" s="738" t="s">
        <v>297</v>
      </c>
      <c r="D260" s="738"/>
      <c r="E260" s="733"/>
      <c r="F260" s="715">
        <f>+IFERROR(VLOOKUP($B259,'[1]Sum table'!$A:$E,4,FALSE),0)</f>
        <v>0</v>
      </c>
      <c r="G260" s="715">
        <f>+IFERROR(VLOOKUP($B259,'[1]Sum table'!$A:$E,5,FALSE),0)</f>
        <v>0</v>
      </c>
      <c r="H260" s="715"/>
      <c r="I260" s="715">
        <f>+IFERROR(VLOOKUP($B259,'[1]Sum table'!$A:$F,6,FALSE),0)</f>
        <v>0</v>
      </c>
      <c r="J260" s="716"/>
      <c r="P260" s="693">
        <f t="shared" si="11"/>
        <v>1</v>
      </c>
    </row>
    <row r="261" spans="1:16" hidden="1" x14ac:dyDescent="0.25">
      <c r="A261" s="717" t="s">
        <v>148</v>
      </c>
      <c r="B261" s="710" t="str">
        <f>+'Technical &amp; Production'!B32</f>
        <v>ZK106.K246.0</v>
      </c>
      <c r="C261" s="711" t="s">
        <v>149</v>
      </c>
      <c r="D261" s="711"/>
      <c r="E261" s="712">
        <f>SUM(E262:E270)</f>
        <v>0</v>
      </c>
      <c r="F261" s="713">
        <f>SUM(F262:F270)</f>
        <v>0</v>
      </c>
      <c r="G261" s="713">
        <f>SUM(G262:G270)</f>
        <v>0</v>
      </c>
      <c r="H261" s="713">
        <f>+E261-F261-G261</f>
        <v>0</v>
      </c>
      <c r="I261" s="713">
        <f>SUM(I262:I270)</f>
        <v>0</v>
      </c>
      <c r="J261" s="714">
        <f>+H261-I261</f>
        <v>0</v>
      </c>
      <c r="P261" s="693">
        <f t="shared" si="11"/>
        <v>1</v>
      </c>
    </row>
    <row r="262" spans="1:16" hidden="1" x14ac:dyDescent="0.25">
      <c r="A262" s="698"/>
      <c r="B262" s="699"/>
      <c r="C262" s="719">
        <f>+'Technical &amp; Production'!C33</f>
        <v>0</v>
      </c>
      <c r="D262" s="719">
        <f>+'Technical &amp; Production'!D33</f>
        <v>0</v>
      </c>
      <c r="E262" s="733">
        <f>+'Technical &amp; Production'!G33</f>
        <v>0</v>
      </c>
      <c r="F262" s="715"/>
      <c r="G262" s="715"/>
      <c r="H262" s="715"/>
      <c r="I262" s="715"/>
      <c r="J262" s="723">
        <f t="shared" ref="J262:J269" si="14">+E262-F262-G262-I262</f>
        <v>0</v>
      </c>
      <c r="P262" s="693">
        <f t="shared" si="11"/>
        <v>1</v>
      </c>
    </row>
    <row r="263" spans="1:16" hidden="1" x14ac:dyDescent="0.25">
      <c r="A263" s="698"/>
      <c r="B263" s="699"/>
      <c r="C263" s="719">
        <f>+'Technical &amp; Production'!C34</f>
        <v>0</v>
      </c>
      <c r="D263" s="719">
        <f>+'Technical &amp; Production'!D34</f>
        <v>0</v>
      </c>
      <c r="E263" s="733">
        <f>+'Technical &amp; Production'!G34</f>
        <v>0</v>
      </c>
      <c r="F263" s="722"/>
      <c r="G263" s="722"/>
      <c r="H263" s="722"/>
      <c r="I263" s="722"/>
      <c r="J263" s="723">
        <f t="shared" si="14"/>
        <v>0</v>
      </c>
      <c r="P263" s="693">
        <f t="shared" si="11"/>
        <v>1</v>
      </c>
    </row>
    <row r="264" spans="1:16" hidden="1" x14ac:dyDescent="0.25">
      <c r="A264" s="694"/>
      <c r="B264" s="695"/>
      <c r="C264" s="719">
        <f>+'Technical &amp; Production'!C35</f>
        <v>0</v>
      </c>
      <c r="D264" s="719">
        <f>+'Technical &amp; Production'!D35</f>
        <v>0</v>
      </c>
      <c r="E264" s="733">
        <f>+'Technical &amp; Production'!G35</f>
        <v>0</v>
      </c>
      <c r="F264" s="722"/>
      <c r="G264" s="722"/>
      <c r="H264" s="722"/>
      <c r="I264" s="722"/>
      <c r="J264" s="723">
        <f t="shared" si="14"/>
        <v>0</v>
      </c>
      <c r="P264" s="693">
        <f t="shared" si="11"/>
        <v>1</v>
      </c>
    </row>
    <row r="265" spans="1:16" hidden="1" x14ac:dyDescent="0.25">
      <c r="A265" s="698"/>
      <c r="B265" s="699"/>
      <c r="C265" s="719">
        <f>+'Technical &amp; Production'!C36</f>
        <v>0</v>
      </c>
      <c r="D265" s="719">
        <f>+'Technical &amp; Production'!D36</f>
        <v>0</v>
      </c>
      <c r="E265" s="733">
        <f>+'Technical &amp; Production'!G36</f>
        <v>0</v>
      </c>
      <c r="F265" s="722"/>
      <c r="G265" s="722"/>
      <c r="H265" s="722"/>
      <c r="I265" s="722"/>
      <c r="J265" s="723">
        <f t="shared" si="14"/>
        <v>0</v>
      </c>
      <c r="P265" s="693">
        <f t="shared" si="11"/>
        <v>1</v>
      </c>
    </row>
    <row r="266" spans="1:16" hidden="1" x14ac:dyDescent="0.25">
      <c r="A266" s="698"/>
      <c r="B266" s="699"/>
      <c r="C266" s="719">
        <f>+'Technical &amp; Production'!C37</f>
        <v>0</v>
      </c>
      <c r="D266" s="719">
        <f>+'Technical &amp; Production'!D37</f>
        <v>0</v>
      </c>
      <c r="E266" s="733">
        <f>+'Technical &amp; Production'!G37</f>
        <v>0</v>
      </c>
      <c r="F266" s="722"/>
      <c r="G266" s="722"/>
      <c r="H266" s="722"/>
      <c r="I266" s="722"/>
      <c r="J266" s="723">
        <f t="shared" si="14"/>
        <v>0</v>
      </c>
      <c r="P266" s="693">
        <f t="shared" si="11"/>
        <v>1</v>
      </c>
    </row>
    <row r="267" spans="1:16" hidden="1" x14ac:dyDescent="0.25">
      <c r="A267" s="698"/>
      <c r="B267" s="695"/>
      <c r="C267" s="719">
        <f>+'Technical &amp; Production'!C38</f>
        <v>0</v>
      </c>
      <c r="D267" s="719">
        <f>+'Technical &amp; Production'!D38</f>
        <v>0</v>
      </c>
      <c r="E267" s="733">
        <f>+'Technical &amp; Production'!G38</f>
        <v>0</v>
      </c>
      <c r="F267" s="722"/>
      <c r="G267" s="722"/>
      <c r="H267" s="722"/>
      <c r="I267" s="722"/>
      <c r="J267" s="723">
        <f t="shared" si="14"/>
        <v>0</v>
      </c>
      <c r="P267" s="693">
        <f t="shared" si="11"/>
        <v>1</v>
      </c>
    </row>
    <row r="268" spans="1:16" hidden="1" x14ac:dyDescent="0.25">
      <c r="A268" s="694"/>
      <c r="B268" s="695"/>
      <c r="C268" s="719">
        <f>+'Technical &amp; Production'!C39</f>
        <v>0</v>
      </c>
      <c r="D268" s="719">
        <f>+'Technical &amp; Production'!D39</f>
        <v>0</v>
      </c>
      <c r="E268" s="733">
        <f>+'Technical &amp; Production'!G39</f>
        <v>0</v>
      </c>
      <c r="F268" s="715"/>
      <c r="G268" s="715"/>
      <c r="H268" s="715"/>
      <c r="I268" s="715"/>
      <c r="J268" s="723">
        <f t="shared" si="14"/>
        <v>0</v>
      </c>
      <c r="P268" s="693">
        <f t="shared" si="11"/>
        <v>1</v>
      </c>
    </row>
    <row r="269" spans="1:16" hidden="1" x14ac:dyDescent="0.25">
      <c r="A269" s="698"/>
      <c r="B269" s="699" t="str">
        <f>+B261</f>
        <v>ZK106.K246.0</v>
      </c>
      <c r="C269" s="719">
        <f>+'Technical &amp; Production'!C40</f>
        <v>0</v>
      </c>
      <c r="D269" s="719">
        <f>+'Technical &amp; Production'!D40</f>
        <v>0</v>
      </c>
      <c r="E269" s="733">
        <f>+'Technical &amp; Production'!G40</f>
        <v>0</v>
      </c>
      <c r="F269" s="722"/>
      <c r="G269" s="722"/>
      <c r="H269" s="722"/>
      <c r="I269" s="722"/>
      <c r="J269" s="723">
        <f t="shared" si="14"/>
        <v>0</v>
      </c>
      <c r="P269" s="693">
        <f t="shared" si="11"/>
        <v>1</v>
      </c>
    </row>
    <row r="270" spans="1:16" hidden="1" x14ac:dyDescent="0.25">
      <c r="A270" s="734"/>
      <c r="B270" s="735"/>
      <c r="C270" s="738" t="s">
        <v>297</v>
      </c>
      <c r="D270" s="738"/>
      <c r="E270" s="733"/>
      <c r="F270" s="715">
        <f>+IFERROR(VLOOKUP($B269,'[1]Sum table'!$A:$E,4,FALSE),0)</f>
        <v>0</v>
      </c>
      <c r="G270" s="715">
        <f>+IFERROR(VLOOKUP($B269,'[1]Sum table'!$A:$E,5,FALSE),0)</f>
        <v>0</v>
      </c>
      <c r="H270" s="715"/>
      <c r="I270" s="715">
        <f>+IFERROR(VLOOKUP($B269,'[1]Sum table'!$A:$F,6,FALSE),0)</f>
        <v>0</v>
      </c>
      <c r="J270" s="716"/>
      <c r="P270" s="693">
        <f t="shared" si="11"/>
        <v>1</v>
      </c>
    </row>
    <row r="271" spans="1:16" hidden="1" x14ac:dyDescent="0.25">
      <c r="A271" s="717" t="s">
        <v>150</v>
      </c>
      <c r="B271" s="710" t="str">
        <f>+'Technical &amp; Production'!B42</f>
        <v>ZK106.K247.0</v>
      </c>
      <c r="C271" s="711" t="s">
        <v>151</v>
      </c>
      <c r="D271" s="711"/>
      <c r="E271" s="712">
        <f>SUM(E272:E279)</f>
        <v>0</v>
      </c>
      <c r="F271" s="713">
        <f>SUM(F272:F279)</f>
        <v>0</v>
      </c>
      <c r="G271" s="713">
        <f>SUM(G272:G279)</f>
        <v>0</v>
      </c>
      <c r="H271" s="713">
        <f>+E271-F271-G271</f>
        <v>0</v>
      </c>
      <c r="I271" s="713">
        <f>SUM(I272:I279)</f>
        <v>0</v>
      </c>
      <c r="J271" s="714">
        <f>+H271-I271</f>
        <v>0</v>
      </c>
      <c r="P271" s="693">
        <f t="shared" si="11"/>
        <v>1</v>
      </c>
    </row>
    <row r="272" spans="1:16" hidden="1" x14ac:dyDescent="0.25">
      <c r="A272" s="698"/>
      <c r="B272" s="699"/>
      <c r="C272" s="719">
        <f>+'Technical &amp; Production'!C43</f>
        <v>0</v>
      </c>
      <c r="D272" s="719">
        <f>+'Technical &amp; Production'!D43</f>
        <v>0</v>
      </c>
      <c r="E272" s="733">
        <f>+'Technical &amp; Production'!G43</f>
        <v>0</v>
      </c>
      <c r="F272" s="715"/>
      <c r="G272" s="715"/>
      <c r="H272" s="715"/>
      <c r="I272" s="715"/>
      <c r="J272" s="723">
        <f t="shared" ref="J272:J278" si="15">+E272-F272-G272-I272</f>
        <v>0</v>
      </c>
      <c r="P272" s="693">
        <f t="shared" si="11"/>
        <v>1</v>
      </c>
    </row>
    <row r="273" spans="1:16" hidden="1" x14ac:dyDescent="0.25">
      <c r="A273" s="698"/>
      <c r="B273" s="695" t="str">
        <f>+B271</f>
        <v>ZK106.K247.0</v>
      </c>
      <c r="C273" s="719">
        <f>+'Technical &amp; Production'!C44</f>
        <v>0</v>
      </c>
      <c r="D273" s="719">
        <f>+'Technical &amp; Production'!D44</f>
        <v>0</v>
      </c>
      <c r="E273" s="733">
        <f>+'Technical &amp; Production'!G44</f>
        <v>0</v>
      </c>
      <c r="F273" s="722"/>
      <c r="G273" s="722"/>
      <c r="H273" s="722"/>
      <c r="I273" s="722"/>
      <c r="J273" s="723">
        <f t="shared" si="15"/>
        <v>0</v>
      </c>
      <c r="P273" s="693">
        <f t="shared" si="11"/>
        <v>1</v>
      </c>
    </row>
    <row r="274" spans="1:16" hidden="1" x14ac:dyDescent="0.25">
      <c r="A274" s="694"/>
      <c r="B274" s="695"/>
      <c r="C274" s="719">
        <f>+'Technical &amp; Production'!C45</f>
        <v>0</v>
      </c>
      <c r="D274" s="719">
        <f>+'Technical &amp; Production'!D45</f>
        <v>0</v>
      </c>
      <c r="E274" s="733">
        <f>+'Technical &amp; Production'!G45</f>
        <v>0</v>
      </c>
      <c r="F274" s="715"/>
      <c r="G274" s="715"/>
      <c r="H274" s="715"/>
      <c r="I274" s="715"/>
      <c r="J274" s="723">
        <f t="shared" si="15"/>
        <v>0</v>
      </c>
      <c r="P274" s="693">
        <f t="shared" si="11"/>
        <v>1</v>
      </c>
    </row>
    <row r="275" spans="1:16" hidden="1" x14ac:dyDescent="0.25">
      <c r="A275" s="694"/>
      <c r="B275" s="695"/>
      <c r="C275" s="719">
        <f>+'Technical &amp; Production'!C46</f>
        <v>0</v>
      </c>
      <c r="D275" s="719">
        <f>+'Technical &amp; Production'!D46</f>
        <v>0</v>
      </c>
      <c r="E275" s="733">
        <f>+'Technical &amp; Production'!G46</f>
        <v>0</v>
      </c>
      <c r="F275" s="722"/>
      <c r="G275" s="722"/>
      <c r="H275" s="722"/>
      <c r="I275" s="722"/>
      <c r="J275" s="723">
        <f t="shared" si="15"/>
        <v>0</v>
      </c>
      <c r="P275" s="693">
        <f t="shared" si="11"/>
        <v>1</v>
      </c>
    </row>
    <row r="276" spans="1:16" hidden="1" x14ac:dyDescent="0.25">
      <c r="A276" s="694"/>
      <c r="B276" s="695"/>
      <c r="C276" s="719">
        <f>+'Technical &amp; Production'!C47</f>
        <v>0</v>
      </c>
      <c r="D276" s="719">
        <f>+'Technical &amp; Production'!D47</f>
        <v>0</v>
      </c>
      <c r="E276" s="733">
        <f>+'Technical &amp; Production'!G47</f>
        <v>0</v>
      </c>
      <c r="F276" s="722"/>
      <c r="G276" s="722"/>
      <c r="H276" s="722"/>
      <c r="I276" s="722"/>
      <c r="J276" s="723">
        <f t="shared" si="15"/>
        <v>0</v>
      </c>
      <c r="P276" s="693">
        <f t="shared" si="11"/>
        <v>1</v>
      </c>
    </row>
    <row r="277" spans="1:16" hidden="1" x14ac:dyDescent="0.25">
      <c r="A277" s="694"/>
      <c r="B277" s="695"/>
      <c r="C277" s="719">
        <f>+'Technical &amp; Production'!C48</f>
        <v>0</v>
      </c>
      <c r="D277" s="719">
        <f>+'Technical &amp; Production'!D48</f>
        <v>0</v>
      </c>
      <c r="E277" s="733">
        <f>+'Technical &amp; Production'!G48</f>
        <v>0</v>
      </c>
      <c r="F277" s="722"/>
      <c r="G277" s="722"/>
      <c r="H277" s="722"/>
      <c r="I277" s="722"/>
      <c r="J277" s="723">
        <f t="shared" si="15"/>
        <v>0</v>
      </c>
      <c r="P277" s="693">
        <f t="shared" si="11"/>
        <v>1</v>
      </c>
    </row>
    <row r="278" spans="1:16" hidden="1" x14ac:dyDescent="0.25">
      <c r="A278" s="694"/>
      <c r="B278" s="695" t="str">
        <f>+B271</f>
        <v>ZK106.K247.0</v>
      </c>
      <c r="C278" s="719">
        <f>+'Technical &amp; Production'!C49</f>
        <v>0</v>
      </c>
      <c r="D278" s="719">
        <f>+'Technical &amp; Production'!D49</f>
        <v>0</v>
      </c>
      <c r="E278" s="733">
        <f>+'Technical &amp; Production'!G49</f>
        <v>0</v>
      </c>
      <c r="F278" s="722"/>
      <c r="G278" s="722"/>
      <c r="H278" s="722"/>
      <c r="I278" s="722"/>
      <c r="J278" s="723">
        <f t="shared" si="15"/>
        <v>0</v>
      </c>
      <c r="P278" s="693">
        <f t="shared" si="11"/>
        <v>1</v>
      </c>
    </row>
    <row r="279" spans="1:16" hidden="1" x14ac:dyDescent="0.25">
      <c r="A279" s="694"/>
      <c r="B279" s="695"/>
      <c r="C279" s="738" t="s">
        <v>297</v>
      </c>
      <c r="D279" s="738"/>
      <c r="E279" s="733"/>
      <c r="F279" s="715">
        <f>+IFERROR(VLOOKUP($B278,'[1]Sum table'!$A:$E,4,FALSE),0)</f>
        <v>0</v>
      </c>
      <c r="G279" s="715">
        <f>+IFERROR(VLOOKUP($B278,'[1]Sum table'!$A:$E,5,FALSE),0)</f>
        <v>0</v>
      </c>
      <c r="H279" s="715"/>
      <c r="I279" s="715">
        <f>+IFERROR(VLOOKUP($B278,'[1]Sum table'!$A:$F,6,FALSE),0)</f>
        <v>0</v>
      </c>
      <c r="J279" s="716"/>
      <c r="P279" s="693">
        <f t="shared" si="11"/>
        <v>1</v>
      </c>
    </row>
    <row r="280" spans="1:16" hidden="1" x14ac:dyDescent="0.25">
      <c r="A280" s="717" t="s">
        <v>152</v>
      </c>
      <c r="B280" s="710" t="str">
        <f>+'Technical &amp; Production'!B51</f>
        <v>ZK106.K128.0</v>
      </c>
      <c r="C280" s="711" t="s">
        <v>153</v>
      </c>
      <c r="D280" s="711"/>
      <c r="E280" s="712">
        <f>SUM(E281:E288)</f>
        <v>0</v>
      </c>
      <c r="F280" s="713">
        <f>SUM(F281:F288)</f>
        <v>0</v>
      </c>
      <c r="G280" s="713">
        <f>SUM(G281:G288)</f>
        <v>0</v>
      </c>
      <c r="H280" s="713">
        <f>+E280-F280-G280</f>
        <v>0</v>
      </c>
      <c r="I280" s="713">
        <f>SUM(I281:I288)</f>
        <v>0</v>
      </c>
      <c r="J280" s="714">
        <f>+H280-I280</f>
        <v>0</v>
      </c>
      <c r="P280" s="693">
        <f t="shared" si="11"/>
        <v>1</v>
      </c>
    </row>
    <row r="281" spans="1:16" hidden="1" x14ac:dyDescent="0.25">
      <c r="A281" s="694"/>
      <c r="B281" s="695"/>
      <c r="C281" s="719">
        <f>+'Technical &amp; Production'!C52</f>
        <v>0</v>
      </c>
      <c r="D281" s="719">
        <f>+'Technical &amp; Production'!D52</f>
        <v>0</v>
      </c>
      <c r="E281" s="733">
        <f>+'Technical &amp; Production'!G52</f>
        <v>0</v>
      </c>
      <c r="F281" s="722"/>
      <c r="G281" s="722"/>
      <c r="H281" s="722"/>
      <c r="I281" s="722"/>
      <c r="J281" s="723">
        <f t="shared" ref="J281:J287" si="16">+E281-F281-G281-I281</f>
        <v>0</v>
      </c>
      <c r="P281" s="693">
        <f t="shared" si="11"/>
        <v>1</v>
      </c>
    </row>
    <row r="282" spans="1:16" hidden="1" x14ac:dyDescent="0.25">
      <c r="A282" s="694"/>
      <c r="B282" s="695"/>
      <c r="C282" s="719">
        <f>+'Technical &amp; Production'!C53</f>
        <v>0</v>
      </c>
      <c r="D282" s="719">
        <f>+'Technical &amp; Production'!D53</f>
        <v>0</v>
      </c>
      <c r="E282" s="733">
        <f>+'Technical &amp; Production'!G53</f>
        <v>0</v>
      </c>
      <c r="F282" s="722"/>
      <c r="G282" s="722"/>
      <c r="H282" s="722"/>
      <c r="I282" s="722"/>
      <c r="J282" s="723">
        <f t="shared" si="16"/>
        <v>0</v>
      </c>
      <c r="P282" s="693">
        <f t="shared" si="11"/>
        <v>1</v>
      </c>
    </row>
    <row r="283" spans="1:16" hidden="1" x14ac:dyDescent="0.25">
      <c r="A283" s="694"/>
      <c r="B283" s="695"/>
      <c r="C283" s="719">
        <f>+'Technical &amp; Production'!C54</f>
        <v>0</v>
      </c>
      <c r="D283" s="719">
        <f>+'Technical &amp; Production'!D54</f>
        <v>0</v>
      </c>
      <c r="E283" s="733">
        <f>+'Technical &amp; Production'!G54</f>
        <v>0</v>
      </c>
      <c r="F283" s="722"/>
      <c r="G283" s="722"/>
      <c r="H283" s="722"/>
      <c r="I283" s="722"/>
      <c r="J283" s="723">
        <f t="shared" si="16"/>
        <v>0</v>
      </c>
      <c r="P283" s="693">
        <f t="shared" si="11"/>
        <v>1</v>
      </c>
    </row>
    <row r="284" spans="1:16" hidden="1" x14ac:dyDescent="0.25">
      <c r="A284" s="694"/>
      <c r="B284" s="695"/>
      <c r="C284" s="719">
        <f>+'Technical &amp; Production'!C55</f>
        <v>0</v>
      </c>
      <c r="D284" s="719">
        <f>+'Technical &amp; Production'!D55</f>
        <v>0</v>
      </c>
      <c r="E284" s="733">
        <f>+'Technical &amp; Production'!G55</f>
        <v>0</v>
      </c>
      <c r="F284" s="722"/>
      <c r="G284" s="722"/>
      <c r="H284" s="722"/>
      <c r="I284" s="722"/>
      <c r="J284" s="723">
        <f t="shared" si="16"/>
        <v>0</v>
      </c>
      <c r="P284" s="693">
        <f t="shared" si="11"/>
        <v>1</v>
      </c>
    </row>
    <row r="285" spans="1:16" hidden="1" x14ac:dyDescent="0.25">
      <c r="A285" s="694"/>
      <c r="B285" s="695"/>
      <c r="C285" s="719">
        <f>+'Technical &amp; Production'!C56</f>
        <v>0</v>
      </c>
      <c r="D285" s="719">
        <f>+'Technical &amp; Production'!D56</f>
        <v>0</v>
      </c>
      <c r="E285" s="733">
        <f>+'Technical &amp; Production'!G56</f>
        <v>0</v>
      </c>
      <c r="F285" s="722"/>
      <c r="G285" s="722"/>
      <c r="H285" s="722"/>
      <c r="I285" s="722"/>
      <c r="J285" s="723">
        <f t="shared" si="16"/>
        <v>0</v>
      </c>
      <c r="P285" s="693">
        <f t="shared" ref="P285:P348" si="17">+IF(SUM(E285:I285)=0,1,0)</f>
        <v>1</v>
      </c>
    </row>
    <row r="286" spans="1:16" hidden="1" x14ac:dyDescent="0.25">
      <c r="A286" s="694"/>
      <c r="B286" s="695"/>
      <c r="C286" s="719">
        <f>+'Technical &amp; Production'!C57</f>
        <v>0</v>
      </c>
      <c r="D286" s="719">
        <f>+'Technical &amp; Production'!D57</f>
        <v>0</v>
      </c>
      <c r="E286" s="733">
        <f>+'Technical &amp; Production'!G57</f>
        <v>0</v>
      </c>
      <c r="F286" s="722"/>
      <c r="G286" s="722"/>
      <c r="H286" s="722"/>
      <c r="I286" s="722"/>
      <c r="J286" s="723">
        <f t="shared" si="16"/>
        <v>0</v>
      </c>
      <c r="P286" s="693">
        <f t="shared" si="17"/>
        <v>1</v>
      </c>
    </row>
    <row r="287" spans="1:16" hidden="1" x14ac:dyDescent="0.25">
      <c r="A287" s="694"/>
      <c r="B287" s="695" t="str">
        <f>+B280</f>
        <v>ZK106.K128.0</v>
      </c>
      <c r="C287" s="719">
        <f>+'Technical &amp; Production'!C58</f>
        <v>0</v>
      </c>
      <c r="D287" s="719">
        <f>+'Technical &amp; Production'!D58</f>
        <v>0</v>
      </c>
      <c r="E287" s="733">
        <f>+'Technical &amp; Production'!G58</f>
        <v>0</v>
      </c>
      <c r="F287" s="722"/>
      <c r="G287" s="722"/>
      <c r="H287" s="722"/>
      <c r="I287" s="722"/>
      <c r="J287" s="723">
        <f t="shared" si="16"/>
        <v>0</v>
      </c>
      <c r="P287" s="693">
        <f t="shared" si="17"/>
        <v>1</v>
      </c>
    </row>
    <row r="288" spans="1:16" hidden="1" x14ac:dyDescent="0.25">
      <c r="A288" s="694"/>
      <c r="B288" s="695"/>
      <c r="C288" s="738" t="s">
        <v>297</v>
      </c>
      <c r="D288" s="738"/>
      <c r="E288" s="733"/>
      <c r="F288" s="715">
        <f>+IFERROR(VLOOKUP($B287,'[1]Sum table'!$A:$E,4,FALSE),0)</f>
        <v>0</v>
      </c>
      <c r="G288" s="715">
        <f>+IFERROR(VLOOKUP($B287,'[1]Sum table'!$A:$E,5,FALSE),0)</f>
        <v>0</v>
      </c>
      <c r="H288" s="715"/>
      <c r="I288" s="715">
        <f>+IFERROR(VLOOKUP($B287,'[1]Sum table'!$A:$F,6,FALSE),0)</f>
        <v>0</v>
      </c>
      <c r="J288" s="716"/>
      <c r="P288" s="693">
        <f t="shared" si="17"/>
        <v>1</v>
      </c>
    </row>
    <row r="289" spans="1:16" hidden="1" x14ac:dyDescent="0.25">
      <c r="A289" s="717" t="s">
        <v>154</v>
      </c>
      <c r="B289" s="710" t="str">
        <f>+'Technical &amp; Production'!B60</f>
        <v>ZK106.K248.0</v>
      </c>
      <c r="C289" s="711" t="s">
        <v>155</v>
      </c>
      <c r="D289" s="711"/>
      <c r="E289" s="712">
        <f>SUM(E290:E297)</f>
        <v>0</v>
      </c>
      <c r="F289" s="713">
        <f>SUM(F290:F297)</f>
        <v>0</v>
      </c>
      <c r="G289" s="713">
        <f>SUM(G290:G297)</f>
        <v>0</v>
      </c>
      <c r="H289" s="713">
        <f>+E289-F289-G289</f>
        <v>0</v>
      </c>
      <c r="I289" s="713">
        <f>SUM(I290:I297)</f>
        <v>0</v>
      </c>
      <c r="J289" s="714">
        <f>+H289-I289</f>
        <v>0</v>
      </c>
      <c r="P289" s="693">
        <f t="shared" si="17"/>
        <v>1</v>
      </c>
    </row>
    <row r="290" spans="1:16" hidden="1" x14ac:dyDescent="0.25">
      <c r="A290" s="694"/>
      <c r="B290" s="695"/>
      <c r="C290" s="719">
        <f>+'Technical &amp; Production'!C61</f>
        <v>0</v>
      </c>
      <c r="D290" s="719">
        <f>+'Technical &amp; Production'!D61</f>
        <v>0</v>
      </c>
      <c r="E290" s="733">
        <f>+'Technical &amp; Production'!G61</f>
        <v>0</v>
      </c>
      <c r="F290" s="715"/>
      <c r="G290" s="715"/>
      <c r="H290" s="715"/>
      <c r="I290" s="715"/>
      <c r="J290" s="723">
        <f t="shared" ref="J290:J296" si="18">+E290-F290-G290-I290</f>
        <v>0</v>
      </c>
      <c r="P290" s="693">
        <f t="shared" si="17"/>
        <v>1</v>
      </c>
    </row>
    <row r="291" spans="1:16" hidden="1" x14ac:dyDescent="0.25">
      <c r="A291" s="694"/>
      <c r="B291" s="695"/>
      <c r="C291" s="719">
        <f>+'Technical &amp; Production'!C62</f>
        <v>0</v>
      </c>
      <c r="D291" s="719">
        <f>+'Technical &amp; Production'!D62</f>
        <v>0</v>
      </c>
      <c r="E291" s="733">
        <f>+'Technical &amp; Production'!G62</f>
        <v>0</v>
      </c>
      <c r="F291" s="722"/>
      <c r="G291" s="722"/>
      <c r="H291" s="722"/>
      <c r="I291" s="722"/>
      <c r="J291" s="723">
        <f t="shared" si="18"/>
        <v>0</v>
      </c>
      <c r="P291" s="693">
        <f t="shared" si="17"/>
        <v>1</v>
      </c>
    </row>
    <row r="292" spans="1:16" hidden="1" x14ac:dyDescent="0.25">
      <c r="A292" s="694"/>
      <c r="B292" s="695"/>
      <c r="C292" s="719">
        <f>+'Technical &amp; Production'!C63</f>
        <v>0</v>
      </c>
      <c r="D292" s="719">
        <f>+'Technical &amp; Production'!D63</f>
        <v>0</v>
      </c>
      <c r="E292" s="733">
        <f>+'Technical &amp; Production'!G63</f>
        <v>0</v>
      </c>
      <c r="F292" s="722"/>
      <c r="G292" s="722"/>
      <c r="H292" s="722"/>
      <c r="I292" s="722"/>
      <c r="J292" s="723">
        <f t="shared" si="18"/>
        <v>0</v>
      </c>
      <c r="P292" s="693">
        <f t="shared" si="17"/>
        <v>1</v>
      </c>
    </row>
    <row r="293" spans="1:16" hidden="1" x14ac:dyDescent="0.25">
      <c r="A293" s="694"/>
      <c r="B293" s="695"/>
      <c r="C293" s="719">
        <f>+'Technical &amp; Production'!C64</f>
        <v>0</v>
      </c>
      <c r="D293" s="719">
        <f>+'Technical &amp; Production'!D64</f>
        <v>0</v>
      </c>
      <c r="E293" s="733">
        <f>+'Technical &amp; Production'!G64</f>
        <v>0</v>
      </c>
      <c r="F293" s="722"/>
      <c r="G293" s="722"/>
      <c r="H293" s="722"/>
      <c r="I293" s="722"/>
      <c r="J293" s="723">
        <f t="shared" si="18"/>
        <v>0</v>
      </c>
      <c r="P293" s="693">
        <f t="shared" si="17"/>
        <v>1</v>
      </c>
    </row>
    <row r="294" spans="1:16" hidden="1" x14ac:dyDescent="0.25">
      <c r="A294" s="694"/>
      <c r="B294" s="695"/>
      <c r="C294" s="719">
        <f>+'Technical &amp; Production'!C65</f>
        <v>0</v>
      </c>
      <c r="D294" s="719">
        <f>+'Technical &amp; Production'!D65</f>
        <v>0</v>
      </c>
      <c r="E294" s="733">
        <f>+'Technical &amp; Production'!G65</f>
        <v>0</v>
      </c>
      <c r="F294" s="722"/>
      <c r="G294" s="722"/>
      <c r="H294" s="722"/>
      <c r="I294" s="722"/>
      <c r="J294" s="723">
        <f t="shared" si="18"/>
        <v>0</v>
      </c>
      <c r="P294" s="693">
        <f t="shared" si="17"/>
        <v>1</v>
      </c>
    </row>
    <row r="295" spans="1:16" hidden="1" x14ac:dyDescent="0.25">
      <c r="A295" s="694"/>
      <c r="B295" s="695"/>
      <c r="C295" s="719">
        <f>+'Technical &amp; Production'!C66</f>
        <v>0</v>
      </c>
      <c r="D295" s="719">
        <f>+'Technical &amp; Production'!D66</f>
        <v>0</v>
      </c>
      <c r="E295" s="733">
        <f>+'Technical &amp; Production'!G66</f>
        <v>0</v>
      </c>
      <c r="F295" s="722"/>
      <c r="G295" s="722"/>
      <c r="H295" s="722"/>
      <c r="I295" s="722"/>
      <c r="J295" s="723">
        <f t="shared" si="18"/>
        <v>0</v>
      </c>
      <c r="P295" s="693">
        <f t="shared" si="17"/>
        <v>1</v>
      </c>
    </row>
    <row r="296" spans="1:16" hidden="1" x14ac:dyDescent="0.25">
      <c r="A296" s="694"/>
      <c r="B296" s="695" t="str">
        <f>+B289</f>
        <v>ZK106.K248.0</v>
      </c>
      <c r="C296" s="719">
        <f>+'Technical &amp; Production'!C67</f>
        <v>0</v>
      </c>
      <c r="D296" s="719">
        <f>+'Technical &amp; Production'!D67</f>
        <v>0</v>
      </c>
      <c r="E296" s="733">
        <f>+'Technical &amp; Production'!G67</f>
        <v>0</v>
      </c>
      <c r="F296" s="722"/>
      <c r="G296" s="722"/>
      <c r="H296" s="722"/>
      <c r="I296" s="722"/>
      <c r="J296" s="723">
        <f t="shared" si="18"/>
        <v>0</v>
      </c>
      <c r="P296" s="693">
        <f t="shared" si="17"/>
        <v>1</v>
      </c>
    </row>
    <row r="297" spans="1:16" hidden="1" x14ac:dyDescent="0.25">
      <c r="A297" s="694"/>
      <c r="B297" s="695"/>
      <c r="C297" s="738" t="s">
        <v>297</v>
      </c>
      <c r="D297" s="738"/>
      <c r="E297" s="733"/>
      <c r="F297" s="715">
        <f>+IFERROR(VLOOKUP($B296,'[1]Sum table'!$A:$E,4,FALSE),0)</f>
        <v>0</v>
      </c>
      <c r="G297" s="715">
        <f>+IFERROR(VLOOKUP($B296,'[1]Sum table'!$A:$E,5,FALSE),0)</f>
        <v>0</v>
      </c>
      <c r="H297" s="715"/>
      <c r="I297" s="715">
        <f>+IFERROR(VLOOKUP($B296,'[1]Sum table'!$A:$F,6,FALSE),0)</f>
        <v>0</v>
      </c>
      <c r="J297" s="716"/>
      <c r="P297" s="693">
        <f t="shared" si="17"/>
        <v>1</v>
      </c>
    </row>
    <row r="298" spans="1:16" hidden="1" x14ac:dyDescent="0.25">
      <c r="A298" s="717" t="s">
        <v>156</v>
      </c>
      <c r="B298" s="710" t="str">
        <f>+'Technical &amp; Production'!B69</f>
        <v>ZK106.K249.0</v>
      </c>
      <c r="C298" s="711" t="s">
        <v>297</v>
      </c>
      <c r="D298" s="711"/>
      <c r="E298" s="712">
        <f>SUM(E299:E306)</f>
        <v>0</v>
      </c>
      <c r="F298" s="722"/>
      <c r="G298" s="722"/>
      <c r="H298" s="722">
        <f>+E298-F298-G298</f>
        <v>0</v>
      </c>
      <c r="I298" s="722"/>
      <c r="J298" s="714">
        <f>+H298-I298</f>
        <v>0</v>
      </c>
      <c r="P298" s="693">
        <f t="shared" si="17"/>
        <v>1</v>
      </c>
    </row>
    <row r="299" spans="1:16" hidden="1" x14ac:dyDescent="0.25">
      <c r="A299" s="694"/>
      <c r="B299" s="695"/>
      <c r="C299" s="719">
        <f>+'Technical &amp; Production'!C70</f>
        <v>0</v>
      </c>
      <c r="D299" s="719">
        <f>+'Technical &amp; Production'!D70</f>
        <v>0</v>
      </c>
      <c r="E299" s="733">
        <f>+'Technical &amp; Production'!G70</f>
        <v>0</v>
      </c>
      <c r="F299" s="715"/>
      <c r="G299" s="715"/>
      <c r="H299" s="715"/>
      <c r="I299" s="715"/>
      <c r="J299" s="723">
        <f t="shared" ref="J299:J305" si="19">+E299-F299-G299-I299</f>
        <v>0</v>
      </c>
      <c r="P299" s="693">
        <f t="shared" si="17"/>
        <v>1</v>
      </c>
    </row>
    <row r="300" spans="1:16" hidden="1" x14ac:dyDescent="0.25">
      <c r="A300" s="694"/>
      <c r="B300" s="695"/>
      <c r="C300" s="719">
        <f>+'Technical &amp; Production'!C71</f>
        <v>0</v>
      </c>
      <c r="D300" s="719">
        <f>+'Technical &amp; Production'!D71</f>
        <v>0</v>
      </c>
      <c r="E300" s="733">
        <f>+'Technical &amp; Production'!G71</f>
        <v>0</v>
      </c>
      <c r="F300" s="722"/>
      <c r="G300" s="722"/>
      <c r="H300" s="722"/>
      <c r="I300" s="722"/>
      <c r="J300" s="723">
        <f t="shared" si="19"/>
        <v>0</v>
      </c>
      <c r="P300" s="693">
        <f t="shared" si="17"/>
        <v>1</v>
      </c>
    </row>
    <row r="301" spans="1:16" hidden="1" x14ac:dyDescent="0.25">
      <c r="A301" s="694"/>
      <c r="B301" s="695"/>
      <c r="C301" s="719">
        <f>+'Technical &amp; Production'!C72</f>
        <v>0</v>
      </c>
      <c r="D301" s="719">
        <f>+'Technical &amp; Production'!D72</f>
        <v>0</v>
      </c>
      <c r="E301" s="733">
        <f>+'Technical &amp; Production'!G72</f>
        <v>0</v>
      </c>
      <c r="F301" s="722"/>
      <c r="G301" s="722"/>
      <c r="H301" s="722"/>
      <c r="I301" s="722"/>
      <c r="J301" s="723">
        <f t="shared" si="19"/>
        <v>0</v>
      </c>
      <c r="P301" s="693">
        <f t="shared" si="17"/>
        <v>1</v>
      </c>
    </row>
    <row r="302" spans="1:16" hidden="1" x14ac:dyDescent="0.25">
      <c r="A302" s="694"/>
      <c r="B302" s="695"/>
      <c r="C302" s="719">
        <f>+'Technical &amp; Production'!C73</f>
        <v>0</v>
      </c>
      <c r="D302" s="719">
        <f>+'Technical &amp; Production'!D73</f>
        <v>0</v>
      </c>
      <c r="E302" s="733">
        <f>+'Technical &amp; Production'!G73</f>
        <v>0</v>
      </c>
      <c r="F302" s="722"/>
      <c r="G302" s="722"/>
      <c r="H302" s="722"/>
      <c r="I302" s="722"/>
      <c r="J302" s="723">
        <f t="shared" si="19"/>
        <v>0</v>
      </c>
      <c r="P302" s="693">
        <f t="shared" si="17"/>
        <v>1</v>
      </c>
    </row>
    <row r="303" spans="1:16" hidden="1" x14ac:dyDescent="0.25">
      <c r="A303" s="694"/>
      <c r="B303" s="695"/>
      <c r="C303" s="719">
        <f>+'Technical &amp; Production'!C74</f>
        <v>0</v>
      </c>
      <c r="D303" s="719">
        <f>+'Technical &amp; Production'!D74</f>
        <v>0</v>
      </c>
      <c r="E303" s="733">
        <f>+'Technical &amp; Production'!G74</f>
        <v>0</v>
      </c>
      <c r="F303" s="722"/>
      <c r="G303" s="722"/>
      <c r="H303" s="722"/>
      <c r="I303" s="722"/>
      <c r="J303" s="723">
        <f t="shared" si="19"/>
        <v>0</v>
      </c>
      <c r="P303" s="693">
        <f t="shared" si="17"/>
        <v>1</v>
      </c>
    </row>
    <row r="304" spans="1:16" hidden="1" x14ac:dyDescent="0.25">
      <c r="A304" s="694"/>
      <c r="B304" s="695" t="str">
        <f>+B298</f>
        <v>ZK106.K249.0</v>
      </c>
      <c r="C304" s="719">
        <f>+'Technical &amp; Production'!C75</f>
        <v>0</v>
      </c>
      <c r="D304" s="719">
        <f>+'Technical &amp; Production'!D75</f>
        <v>0</v>
      </c>
      <c r="E304" s="733">
        <f>+'Technical &amp; Production'!G75</f>
        <v>0</v>
      </c>
      <c r="F304" s="722"/>
      <c r="G304" s="722"/>
      <c r="H304" s="722"/>
      <c r="I304" s="722"/>
      <c r="J304" s="723">
        <f t="shared" si="19"/>
        <v>0</v>
      </c>
      <c r="P304" s="693">
        <f t="shared" si="17"/>
        <v>1</v>
      </c>
    </row>
    <row r="305" spans="1:16" hidden="1" x14ac:dyDescent="0.25">
      <c r="A305" s="694"/>
      <c r="B305" s="695" t="str">
        <f>+B298</f>
        <v>ZK106.K249.0</v>
      </c>
      <c r="C305" s="719">
        <f>+'Technical &amp; Production'!C76</f>
        <v>0</v>
      </c>
      <c r="D305" s="719">
        <f>+'Technical &amp; Production'!D76</f>
        <v>0</v>
      </c>
      <c r="E305" s="733">
        <f>+'Technical &amp; Production'!G76</f>
        <v>0</v>
      </c>
      <c r="F305" s="715"/>
      <c r="G305" s="715"/>
      <c r="H305" s="715"/>
      <c r="I305" s="715"/>
      <c r="J305" s="723">
        <f t="shared" si="19"/>
        <v>0</v>
      </c>
      <c r="P305" s="693">
        <f t="shared" si="17"/>
        <v>1</v>
      </c>
    </row>
    <row r="306" spans="1:16" hidden="1" x14ac:dyDescent="0.25">
      <c r="A306" s="694"/>
      <c r="B306" s="695"/>
      <c r="C306" s="738" t="s">
        <v>297</v>
      </c>
      <c r="D306" s="738"/>
      <c r="E306" s="733"/>
      <c r="F306" s="715">
        <f>+IFERROR(VLOOKUP($B305,'[1]Sum table'!$A:$E,4,FALSE),0)</f>
        <v>0</v>
      </c>
      <c r="G306" s="715">
        <f>+IFERROR(VLOOKUP($B305,'[1]Sum table'!$A:$E,5,FALSE),0)</f>
        <v>0</v>
      </c>
      <c r="H306" s="715"/>
      <c r="I306" s="715">
        <f>+IFERROR(VLOOKUP($B305,'[1]Sum table'!$A:$F,6,FALSE),0)</f>
        <v>0</v>
      </c>
      <c r="J306" s="716"/>
      <c r="P306" s="693">
        <f t="shared" si="17"/>
        <v>1</v>
      </c>
    </row>
    <row r="307" spans="1:16" hidden="1" x14ac:dyDescent="0.25">
      <c r="A307" s="717" t="s">
        <v>157</v>
      </c>
      <c r="B307" s="710" t="str">
        <f>+'Technical &amp; Production'!B78</f>
        <v>ZK106.K250.0</v>
      </c>
      <c r="C307" s="711" t="s">
        <v>158</v>
      </c>
      <c r="D307" s="711"/>
      <c r="E307" s="712">
        <f>SUM(E308:E315)</f>
        <v>0</v>
      </c>
      <c r="F307" s="713">
        <f>SUM(F308:F315)</f>
        <v>0</v>
      </c>
      <c r="G307" s="713">
        <f>+IFERROR(VLOOKUP(#REF!,#REF!,5,FALSE)+VLOOKUP(#REF!,#REF!,5,FALSE),0)</f>
        <v>0</v>
      </c>
      <c r="H307" s="713">
        <f>+E307-F307-G307</f>
        <v>0</v>
      </c>
      <c r="I307" s="713">
        <f>+IFERROR(VLOOKUP(#REF!,#REF!,3,FALSE)+VLOOKUP(#REF!,#REF!,6,FALSE),0)</f>
        <v>0</v>
      </c>
      <c r="J307" s="714">
        <f>+H307-I307</f>
        <v>0</v>
      </c>
      <c r="P307" s="693">
        <f t="shared" si="17"/>
        <v>1</v>
      </c>
    </row>
    <row r="308" spans="1:16" hidden="1" x14ac:dyDescent="0.25">
      <c r="A308" s="694"/>
      <c r="B308" s="695"/>
      <c r="C308" s="719">
        <f>+'Technical &amp; Production'!C79</f>
        <v>0</v>
      </c>
      <c r="D308" s="719">
        <f>+'Technical &amp; Production'!D79</f>
        <v>0</v>
      </c>
      <c r="E308" s="733">
        <f>+'Technical &amp; Production'!G79</f>
        <v>0</v>
      </c>
      <c r="F308" s="715"/>
      <c r="G308" s="715"/>
      <c r="H308" s="715"/>
      <c r="I308" s="715"/>
      <c r="J308" s="723">
        <f t="shared" ref="J308:J314" si="20">+E308-F308-G308-I308</f>
        <v>0</v>
      </c>
      <c r="P308" s="693">
        <f t="shared" si="17"/>
        <v>1</v>
      </c>
    </row>
    <row r="309" spans="1:16" hidden="1" x14ac:dyDescent="0.25">
      <c r="A309" s="694"/>
      <c r="B309" s="695"/>
      <c r="C309" s="719">
        <f>+'Technical &amp; Production'!C80</f>
        <v>0</v>
      </c>
      <c r="D309" s="719">
        <f>+'Technical &amp; Production'!D80</f>
        <v>0</v>
      </c>
      <c r="E309" s="733">
        <f>+'Technical &amp; Production'!G80</f>
        <v>0</v>
      </c>
      <c r="F309" s="722"/>
      <c r="G309" s="722"/>
      <c r="H309" s="722"/>
      <c r="I309" s="722"/>
      <c r="J309" s="723">
        <f t="shared" si="20"/>
        <v>0</v>
      </c>
      <c r="P309" s="693">
        <f t="shared" si="17"/>
        <v>1</v>
      </c>
    </row>
    <row r="310" spans="1:16" hidden="1" x14ac:dyDescent="0.25">
      <c r="A310" s="694"/>
      <c r="B310" s="695"/>
      <c r="C310" s="719">
        <f>+'Technical &amp; Production'!C81</f>
        <v>0</v>
      </c>
      <c r="D310" s="719">
        <f>+'Technical &amp; Production'!D81</f>
        <v>0</v>
      </c>
      <c r="E310" s="733">
        <f>+'Technical &amp; Production'!G81</f>
        <v>0</v>
      </c>
      <c r="F310" s="722"/>
      <c r="G310" s="722"/>
      <c r="H310" s="722"/>
      <c r="I310" s="722"/>
      <c r="J310" s="723">
        <f t="shared" si="20"/>
        <v>0</v>
      </c>
      <c r="P310" s="693">
        <f t="shared" si="17"/>
        <v>1</v>
      </c>
    </row>
    <row r="311" spans="1:16" hidden="1" x14ac:dyDescent="0.25">
      <c r="A311" s="694"/>
      <c r="B311" s="695"/>
      <c r="C311" s="719">
        <f>+'Technical &amp; Production'!C82</f>
        <v>0</v>
      </c>
      <c r="D311" s="719">
        <f>+'Technical &amp; Production'!D82</f>
        <v>0</v>
      </c>
      <c r="E311" s="733">
        <f>+'Technical &amp; Production'!G82</f>
        <v>0</v>
      </c>
      <c r="F311" s="722"/>
      <c r="G311" s="722"/>
      <c r="H311" s="722"/>
      <c r="I311" s="722"/>
      <c r="J311" s="723">
        <f t="shared" si="20"/>
        <v>0</v>
      </c>
      <c r="P311" s="693">
        <f t="shared" si="17"/>
        <v>1</v>
      </c>
    </row>
    <row r="312" spans="1:16" hidden="1" x14ac:dyDescent="0.25">
      <c r="A312" s="694"/>
      <c r="B312" s="695"/>
      <c r="C312" s="719">
        <f>+'Technical &amp; Production'!C83</f>
        <v>0</v>
      </c>
      <c r="D312" s="719">
        <f>+'Technical &amp; Production'!D83</f>
        <v>0</v>
      </c>
      <c r="E312" s="733">
        <f>+'Technical &amp; Production'!G83</f>
        <v>0</v>
      </c>
      <c r="F312" s="722"/>
      <c r="G312" s="722"/>
      <c r="H312" s="722"/>
      <c r="I312" s="722"/>
      <c r="J312" s="723">
        <f t="shared" si="20"/>
        <v>0</v>
      </c>
      <c r="P312" s="693">
        <f t="shared" si="17"/>
        <v>1</v>
      </c>
    </row>
    <row r="313" spans="1:16" hidden="1" x14ac:dyDescent="0.25">
      <c r="A313" s="694"/>
      <c r="B313" s="695"/>
      <c r="C313" s="719">
        <f>+'Technical &amp; Production'!C84</f>
        <v>0</v>
      </c>
      <c r="D313" s="719">
        <f>+'Technical &amp; Production'!D84</f>
        <v>0</v>
      </c>
      <c r="E313" s="733">
        <f>+'Technical &amp; Production'!G84</f>
        <v>0</v>
      </c>
      <c r="F313" s="722"/>
      <c r="G313" s="722"/>
      <c r="H313" s="722"/>
      <c r="I313" s="722"/>
      <c r="J313" s="723">
        <f t="shared" si="20"/>
        <v>0</v>
      </c>
      <c r="P313" s="693">
        <f t="shared" si="17"/>
        <v>1</v>
      </c>
    </row>
    <row r="314" spans="1:16" hidden="1" x14ac:dyDescent="0.25">
      <c r="A314" s="694"/>
      <c r="B314" s="695" t="str">
        <f>+B307</f>
        <v>ZK106.K250.0</v>
      </c>
      <c r="C314" s="719">
        <f>+'Technical &amp; Production'!C85</f>
        <v>0</v>
      </c>
      <c r="D314" s="719">
        <f>+'Technical &amp; Production'!D85</f>
        <v>0</v>
      </c>
      <c r="E314" s="733">
        <f>+'Technical &amp; Production'!G85</f>
        <v>0</v>
      </c>
      <c r="F314" s="722"/>
      <c r="G314" s="722"/>
      <c r="H314" s="722"/>
      <c r="I314" s="722"/>
      <c r="J314" s="723">
        <f t="shared" si="20"/>
        <v>0</v>
      </c>
      <c r="P314" s="693">
        <f t="shared" si="17"/>
        <v>1</v>
      </c>
    </row>
    <row r="315" spans="1:16" hidden="1" x14ac:dyDescent="0.25">
      <c r="A315" s="694"/>
      <c r="B315" s="695"/>
      <c r="C315" s="738" t="s">
        <v>297</v>
      </c>
      <c r="D315" s="738"/>
      <c r="E315" s="733"/>
      <c r="F315" s="715">
        <f>+IFERROR(VLOOKUP($B314,'[1]Sum table'!$A:$E,4,FALSE),0)</f>
        <v>0</v>
      </c>
      <c r="G315" s="715">
        <f>+IFERROR(VLOOKUP($B314,'[1]Sum table'!$A:$E,5,FALSE),0)</f>
        <v>0</v>
      </c>
      <c r="H315" s="715"/>
      <c r="I315" s="715">
        <f>+IFERROR(VLOOKUP($B314,'[1]Sum table'!$A:$F,6,FALSE),0)</f>
        <v>0</v>
      </c>
      <c r="J315" s="716"/>
      <c r="P315" s="693">
        <f t="shared" si="17"/>
        <v>1</v>
      </c>
    </row>
    <row r="316" spans="1:16" hidden="1" x14ac:dyDescent="0.25">
      <c r="A316" s="717" t="s">
        <v>159</v>
      </c>
      <c r="B316" s="710" t="str">
        <f>+'Technical &amp; Production'!B87</f>
        <v>ZK106.K251.0</v>
      </c>
      <c r="C316" s="711" t="s">
        <v>160</v>
      </c>
      <c r="D316" s="711"/>
      <c r="E316" s="712">
        <f>SUM(E317:E324)</f>
        <v>0</v>
      </c>
      <c r="F316" s="713">
        <f>SUM(F317:F324)</f>
        <v>0</v>
      </c>
      <c r="G316" s="713">
        <f>+IFERROR(VLOOKUP(#REF!,#REF!,5,FALSE)+VLOOKUP(#REF!,#REF!,5,FALSE),0)</f>
        <v>0</v>
      </c>
      <c r="H316" s="713">
        <f>+E316-F316-G316</f>
        <v>0</v>
      </c>
      <c r="I316" s="713">
        <f>+IFERROR(VLOOKUP(#REF!,#REF!,3,FALSE)+VLOOKUP(#REF!,#REF!,6,FALSE),0)</f>
        <v>0</v>
      </c>
      <c r="J316" s="714">
        <f>+H316-I316</f>
        <v>0</v>
      </c>
      <c r="P316" s="693">
        <f t="shared" si="17"/>
        <v>1</v>
      </c>
    </row>
    <row r="317" spans="1:16" hidden="1" x14ac:dyDescent="0.25">
      <c r="A317" s="694"/>
      <c r="B317" s="695"/>
      <c r="C317" s="719">
        <f>+'Technical &amp; Production'!C88</f>
        <v>0</v>
      </c>
      <c r="D317" s="719">
        <f>+'Technical &amp; Production'!D88</f>
        <v>0</v>
      </c>
      <c r="E317" s="733">
        <f>+'Technical &amp; Production'!G88</f>
        <v>0</v>
      </c>
      <c r="F317" s="715"/>
      <c r="G317" s="715"/>
      <c r="H317" s="715"/>
      <c r="I317" s="715"/>
      <c r="J317" s="723">
        <f t="shared" ref="J317:J323" si="21">+E317-F317-G317-I317</f>
        <v>0</v>
      </c>
      <c r="P317" s="693">
        <f t="shared" si="17"/>
        <v>1</v>
      </c>
    </row>
    <row r="318" spans="1:16" hidden="1" x14ac:dyDescent="0.25">
      <c r="A318" s="694"/>
      <c r="B318" s="695"/>
      <c r="C318" s="719">
        <f>+'Technical &amp; Production'!C89</f>
        <v>0</v>
      </c>
      <c r="D318" s="719">
        <f>+'Technical &amp; Production'!D89</f>
        <v>0</v>
      </c>
      <c r="E318" s="733">
        <f>+'Technical &amp; Production'!G89</f>
        <v>0</v>
      </c>
      <c r="F318" s="722"/>
      <c r="G318" s="722"/>
      <c r="H318" s="722"/>
      <c r="I318" s="722"/>
      <c r="J318" s="723">
        <f t="shared" si="21"/>
        <v>0</v>
      </c>
      <c r="P318" s="693">
        <f t="shared" si="17"/>
        <v>1</v>
      </c>
    </row>
    <row r="319" spans="1:16" hidden="1" x14ac:dyDescent="0.25">
      <c r="A319" s="694"/>
      <c r="B319" s="695"/>
      <c r="C319" s="719">
        <f>+'Technical &amp; Production'!C90</f>
        <v>0</v>
      </c>
      <c r="D319" s="719">
        <f>+'Technical &amp; Production'!D90</f>
        <v>0</v>
      </c>
      <c r="E319" s="733">
        <f>+'Technical &amp; Production'!G90</f>
        <v>0</v>
      </c>
      <c r="F319" s="722"/>
      <c r="G319" s="722"/>
      <c r="H319" s="722"/>
      <c r="I319" s="722"/>
      <c r="J319" s="723">
        <f t="shared" si="21"/>
        <v>0</v>
      </c>
      <c r="P319" s="693">
        <f t="shared" si="17"/>
        <v>1</v>
      </c>
    </row>
    <row r="320" spans="1:16" hidden="1" x14ac:dyDescent="0.25">
      <c r="A320" s="694"/>
      <c r="B320" s="695"/>
      <c r="C320" s="719">
        <f>+'Technical &amp; Production'!C91</f>
        <v>0</v>
      </c>
      <c r="D320" s="719">
        <f>+'Technical &amp; Production'!D91</f>
        <v>0</v>
      </c>
      <c r="E320" s="733">
        <f>+'Technical &amp; Production'!G91</f>
        <v>0</v>
      </c>
      <c r="F320" s="722"/>
      <c r="G320" s="722"/>
      <c r="H320" s="722"/>
      <c r="I320" s="722"/>
      <c r="J320" s="723">
        <f t="shared" si="21"/>
        <v>0</v>
      </c>
      <c r="P320" s="693">
        <f t="shared" si="17"/>
        <v>1</v>
      </c>
    </row>
    <row r="321" spans="1:16" hidden="1" x14ac:dyDescent="0.25">
      <c r="A321" s="694"/>
      <c r="B321" s="695"/>
      <c r="C321" s="719">
        <f>+'Technical &amp; Production'!C92</f>
        <v>0</v>
      </c>
      <c r="D321" s="719">
        <f>+'Technical &amp; Production'!D92</f>
        <v>0</v>
      </c>
      <c r="E321" s="733">
        <f>+'Technical &amp; Production'!G92</f>
        <v>0</v>
      </c>
      <c r="F321" s="722"/>
      <c r="G321" s="722"/>
      <c r="H321" s="722"/>
      <c r="I321" s="722"/>
      <c r="J321" s="723">
        <f t="shared" si="21"/>
        <v>0</v>
      </c>
      <c r="P321" s="693">
        <f t="shared" si="17"/>
        <v>1</v>
      </c>
    </row>
    <row r="322" spans="1:16" hidden="1" x14ac:dyDescent="0.25">
      <c r="A322" s="694"/>
      <c r="B322" s="695"/>
      <c r="C322" s="719">
        <f>+'Technical &amp; Production'!C93</f>
        <v>0</v>
      </c>
      <c r="D322" s="719">
        <f>+'Technical &amp; Production'!D93</f>
        <v>0</v>
      </c>
      <c r="E322" s="733">
        <f>+'Technical &amp; Production'!G93</f>
        <v>0</v>
      </c>
      <c r="F322" s="722"/>
      <c r="G322" s="722"/>
      <c r="H322" s="722"/>
      <c r="I322" s="722"/>
      <c r="J322" s="723">
        <f t="shared" si="21"/>
        <v>0</v>
      </c>
      <c r="P322" s="693">
        <f t="shared" si="17"/>
        <v>1</v>
      </c>
    </row>
    <row r="323" spans="1:16" hidden="1" x14ac:dyDescent="0.25">
      <c r="A323" s="694"/>
      <c r="B323" s="695" t="str">
        <f>+B316</f>
        <v>ZK106.K251.0</v>
      </c>
      <c r="C323" s="719">
        <f>+'Technical &amp; Production'!C94</f>
        <v>0</v>
      </c>
      <c r="D323" s="719">
        <f>+'Technical &amp; Production'!D94</f>
        <v>0</v>
      </c>
      <c r="E323" s="733">
        <f>+'Technical &amp; Production'!G94</f>
        <v>0</v>
      </c>
      <c r="F323" s="722"/>
      <c r="G323" s="722"/>
      <c r="H323" s="722"/>
      <c r="I323" s="722"/>
      <c r="J323" s="723">
        <f t="shared" si="21"/>
        <v>0</v>
      </c>
      <c r="P323" s="693">
        <f t="shared" si="17"/>
        <v>1</v>
      </c>
    </row>
    <row r="324" spans="1:16" hidden="1" x14ac:dyDescent="0.25">
      <c r="A324" s="694"/>
      <c r="B324" s="695"/>
      <c r="C324" s="738" t="s">
        <v>297</v>
      </c>
      <c r="D324" s="738"/>
      <c r="E324" s="733"/>
      <c r="F324" s="715">
        <f>+IFERROR(VLOOKUP($B323,'[1]Sum table'!$A:$E,4,FALSE),0)</f>
        <v>0</v>
      </c>
      <c r="G324" s="715">
        <f>+IFERROR(VLOOKUP($B323,'[1]Sum table'!$A:$E,5,FALSE),0)</f>
        <v>0</v>
      </c>
      <c r="H324" s="715"/>
      <c r="I324" s="715">
        <f>+IFERROR(VLOOKUP($B323,'[1]Sum table'!$A:$F,6,FALSE),0)</f>
        <v>0</v>
      </c>
      <c r="J324" s="716"/>
      <c r="P324" s="693">
        <f t="shared" si="17"/>
        <v>1</v>
      </c>
    </row>
    <row r="325" spans="1:16" hidden="1" x14ac:dyDescent="0.25">
      <c r="A325" s="717" t="s">
        <v>161</v>
      </c>
      <c r="B325" s="710" t="str">
        <f>+'Technical &amp; Production'!B96</f>
        <v>ZK106.K252.0</v>
      </c>
      <c r="C325" s="711" t="s">
        <v>162</v>
      </c>
      <c r="D325" s="711"/>
      <c r="E325" s="712">
        <f>SUM(E326:E333)</f>
        <v>0</v>
      </c>
      <c r="F325" s="713">
        <f>SUM(F326:F333)</f>
        <v>0</v>
      </c>
      <c r="G325" s="713">
        <f>+IFERROR(VLOOKUP(#REF!,#REF!,5,FALSE)+VLOOKUP(#REF!,#REF!,5,FALSE),0)</f>
        <v>0</v>
      </c>
      <c r="H325" s="713">
        <f>+E325-F325-G325</f>
        <v>0</v>
      </c>
      <c r="I325" s="713">
        <f>+IFERROR(VLOOKUP(#REF!,#REF!,3,FALSE)+VLOOKUP(#REF!,#REF!,6,FALSE),0)</f>
        <v>0</v>
      </c>
      <c r="J325" s="714">
        <f>+H325-I325</f>
        <v>0</v>
      </c>
      <c r="P325" s="693">
        <f t="shared" si="17"/>
        <v>1</v>
      </c>
    </row>
    <row r="326" spans="1:16" hidden="1" x14ac:dyDescent="0.25">
      <c r="A326" s="698"/>
      <c r="B326" s="699"/>
      <c r="C326" s="719">
        <f>+'Technical &amp; Production'!C97</f>
        <v>0</v>
      </c>
      <c r="D326" s="719">
        <f>+'Technical &amp; Production'!D97</f>
        <v>0</v>
      </c>
      <c r="E326" s="733">
        <f>+'Technical &amp; Production'!G97</f>
        <v>0</v>
      </c>
      <c r="F326" s="715"/>
      <c r="G326" s="715"/>
      <c r="H326" s="715"/>
      <c r="I326" s="715"/>
      <c r="J326" s="723">
        <f t="shared" ref="J326:J332" si="22">+E326-F326-G326-I326</f>
        <v>0</v>
      </c>
      <c r="P326" s="693">
        <f t="shared" si="17"/>
        <v>1</v>
      </c>
    </row>
    <row r="327" spans="1:16" hidden="1" x14ac:dyDescent="0.25">
      <c r="A327" s="698"/>
      <c r="B327" s="699"/>
      <c r="C327" s="719">
        <f>+'Technical &amp; Production'!C98</f>
        <v>0</v>
      </c>
      <c r="D327" s="719">
        <f>+'Technical &amp; Production'!D98</f>
        <v>0</v>
      </c>
      <c r="E327" s="733">
        <f>+'Technical &amp; Production'!G98</f>
        <v>0</v>
      </c>
      <c r="F327" s="722"/>
      <c r="G327" s="722"/>
      <c r="H327" s="722"/>
      <c r="I327" s="722"/>
      <c r="J327" s="723">
        <f t="shared" si="22"/>
        <v>0</v>
      </c>
      <c r="P327" s="693">
        <f t="shared" si="17"/>
        <v>1</v>
      </c>
    </row>
    <row r="328" spans="1:16" hidden="1" x14ac:dyDescent="0.25">
      <c r="A328" s="698"/>
      <c r="B328" s="699"/>
      <c r="C328" s="719">
        <f>+'Technical &amp; Production'!C99</f>
        <v>0</v>
      </c>
      <c r="D328" s="719">
        <f>+'Technical &amp; Production'!D99</f>
        <v>0</v>
      </c>
      <c r="E328" s="733">
        <f>+'Technical &amp; Production'!G99</f>
        <v>0</v>
      </c>
      <c r="F328" s="722"/>
      <c r="G328" s="722"/>
      <c r="H328" s="722"/>
      <c r="I328" s="722"/>
      <c r="J328" s="723">
        <f t="shared" si="22"/>
        <v>0</v>
      </c>
      <c r="P328" s="693">
        <f t="shared" si="17"/>
        <v>1</v>
      </c>
    </row>
    <row r="329" spans="1:16" hidden="1" x14ac:dyDescent="0.25">
      <c r="A329" s="698"/>
      <c r="B329" s="699"/>
      <c r="C329" s="719">
        <f>+'Technical &amp; Production'!C100</f>
        <v>0</v>
      </c>
      <c r="D329" s="719">
        <f>+'Technical &amp; Production'!D100</f>
        <v>0</v>
      </c>
      <c r="E329" s="733">
        <f>+'Technical &amp; Production'!G100</f>
        <v>0</v>
      </c>
      <c r="F329" s="722"/>
      <c r="G329" s="722"/>
      <c r="H329" s="722"/>
      <c r="I329" s="722"/>
      <c r="J329" s="723">
        <f t="shared" si="22"/>
        <v>0</v>
      </c>
      <c r="P329" s="693">
        <f t="shared" si="17"/>
        <v>1</v>
      </c>
    </row>
    <row r="330" spans="1:16" hidden="1" x14ac:dyDescent="0.25">
      <c r="A330" s="698"/>
      <c r="B330" s="699"/>
      <c r="C330" s="719">
        <f>+'Technical &amp; Production'!C101</f>
        <v>0</v>
      </c>
      <c r="D330" s="719">
        <f>+'Technical &amp; Production'!D101</f>
        <v>0</v>
      </c>
      <c r="E330" s="733">
        <f>+'Technical &amp; Production'!G101</f>
        <v>0</v>
      </c>
      <c r="F330" s="722"/>
      <c r="G330" s="722"/>
      <c r="H330" s="722"/>
      <c r="I330" s="722"/>
      <c r="J330" s="723">
        <f t="shared" si="22"/>
        <v>0</v>
      </c>
      <c r="P330" s="693">
        <f t="shared" si="17"/>
        <v>1</v>
      </c>
    </row>
    <row r="331" spans="1:16" hidden="1" x14ac:dyDescent="0.25">
      <c r="A331" s="698"/>
      <c r="B331" s="699"/>
      <c r="C331" s="719">
        <f>+'Technical &amp; Production'!C102</f>
        <v>0</v>
      </c>
      <c r="D331" s="719">
        <f>+'Technical &amp; Production'!D102</f>
        <v>0</v>
      </c>
      <c r="E331" s="733">
        <f>+'Technical &amp; Production'!G102</f>
        <v>0</v>
      </c>
      <c r="F331" s="722"/>
      <c r="G331" s="722"/>
      <c r="H331" s="722"/>
      <c r="I331" s="722"/>
      <c r="J331" s="723">
        <f t="shared" si="22"/>
        <v>0</v>
      </c>
      <c r="P331" s="693">
        <f t="shared" si="17"/>
        <v>1</v>
      </c>
    </row>
    <row r="332" spans="1:16" hidden="1" x14ac:dyDescent="0.25">
      <c r="A332" s="698"/>
      <c r="B332" s="699" t="str">
        <f>+B325</f>
        <v>ZK106.K252.0</v>
      </c>
      <c r="C332" s="719">
        <f>+'Technical &amp; Production'!C103</f>
        <v>0</v>
      </c>
      <c r="D332" s="719">
        <f>+'Technical &amp; Production'!D103</f>
        <v>0</v>
      </c>
      <c r="E332" s="733">
        <f>+'Technical &amp; Production'!G103</f>
        <v>0</v>
      </c>
      <c r="F332" s="722"/>
      <c r="G332" s="722"/>
      <c r="H332" s="722"/>
      <c r="I332" s="722"/>
      <c r="J332" s="723">
        <f t="shared" si="22"/>
        <v>0</v>
      </c>
      <c r="P332" s="693">
        <f t="shared" si="17"/>
        <v>1</v>
      </c>
    </row>
    <row r="333" spans="1:16" hidden="1" x14ac:dyDescent="0.25">
      <c r="A333" s="694"/>
      <c r="B333" s="695"/>
      <c r="C333" s="738" t="s">
        <v>297</v>
      </c>
      <c r="D333" s="738"/>
      <c r="E333" s="733"/>
      <c r="F333" s="715">
        <f>+IFERROR(VLOOKUP($B332,'[1]Sum table'!$A:$E,4,FALSE),0)</f>
        <v>0</v>
      </c>
      <c r="G333" s="715">
        <f>+IFERROR(VLOOKUP($B332,'[1]Sum table'!$A:$E,5,FALSE),0)</f>
        <v>0</v>
      </c>
      <c r="H333" s="715"/>
      <c r="I333" s="715">
        <f>+IFERROR(VLOOKUP($B332,'[1]Sum table'!$A:$F,6,FALSE),0)</f>
        <v>0</v>
      </c>
      <c r="J333" s="716"/>
      <c r="P333" s="693">
        <f t="shared" si="17"/>
        <v>1</v>
      </c>
    </row>
    <row r="334" spans="1:16" hidden="1" x14ac:dyDescent="0.25">
      <c r="A334" s="717" t="s">
        <v>163</v>
      </c>
      <c r="B334" s="710" t="str">
        <f>+'Technical &amp; Production'!B105</f>
        <v>ZK106.K253.0</v>
      </c>
      <c r="C334" s="711" t="s">
        <v>164</v>
      </c>
      <c r="D334" s="711"/>
      <c r="E334" s="712">
        <f>SUM(E335:E336)</f>
        <v>0</v>
      </c>
      <c r="F334" s="713">
        <f>SUM(F335:F336)</f>
        <v>0</v>
      </c>
      <c r="G334" s="713">
        <f>SUM(G335:G336)</f>
        <v>0</v>
      </c>
      <c r="H334" s="713">
        <f>+E334-F334-G334</f>
        <v>0</v>
      </c>
      <c r="I334" s="713">
        <f>SUM(I335:I336)</f>
        <v>0</v>
      </c>
      <c r="J334" s="714">
        <f>+H334-I334</f>
        <v>0</v>
      </c>
      <c r="P334" s="693">
        <f t="shared" si="17"/>
        <v>1</v>
      </c>
    </row>
    <row r="335" spans="1:16" hidden="1" x14ac:dyDescent="0.25">
      <c r="A335" s="694"/>
      <c r="B335" s="695" t="str">
        <f>+B334</f>
        <v>ZK106.K253.0</v>
      </c>
      <c r="C335" s="719">
        <f>+'Technical &amp; Production'!C106</f>
        <v>0</v>
      </c>
      <c r="D335" s="719">
        <f>+'Technical &amp; Production'!D106</f>
        <v>0</v>
      </c>
      <c r="E335" s="733">
        <f>+'Technical &amp; Production'!G106</f>
        <v>0</v>
      </c>
      <c r="F335" s="715"/>
      <c r="G335" s="715"/>
      <c r="H335" s="715"/>
      <c r="I335" s="715"/>
      <c r="J335" s="723">
        <f>+E335-F335-G335-I335</f>
        <v>0</v>
      </c>
      <c r="P335" s="693">
        <f t="shared" si="17"/>
        <v>1</v>
      </c>
    </row>
    <row r="336" spans="1:16" hidden="1" x14ac:dyDescent="0.25">
      <c r="A336" s="694"/>
      <c r="B336" s="695"/>
      <c r="C336" s="738" t="s">
        <v>297</v>
      </c>
      <c r="D336" s="738"/>
      <c r="E336" s="733"/>
      <c r="F336" s="715">
        <f>+IFERROR(VLOOKUP($B335,'[1]Sum table'!$A:$E,4,FALSE),0)</f>
        <v>0</v>
      </c>
      <c r="G336" s="715">
        <f>+IFERROR(VLOOKUP($B335,'[1]Sum table'!$A:$E,5,FALSE),0)</f>
        <v>0</v>
      </c>
      <c r="H336" s="715"/>
      <c r="I336" s="715">
        <f>+IFERROR(VLOOKUP($B335,'[1]Sum table'!$A:$F,6,FALSE),0)</f>
        <v>0</v>
      </c>
      <c r="J336" s="716"/>
      <c r="P336" s="693">
        <f t="shared" si="17"/>
        <v>1</v>
      </c>
    </row>
    <row r="337" spans="1:16" x14ac:dyDescent="0.25">
      <c r="A337" s="717" t="s">
        <v>165</v>
      </c>
      <c r="B337" s="710" t="str">
        <f>+Venue_Logistics!B8</f>
        <v>ZK107.K136.0</v>
      </c>
      <c r="C337" s="711" t="s">
        <v>166</v>
      </c>
      <c r="D337" s="711"/>
      <c r="E337" s="712">
        <f>SUM(E338:E354)</f>
        <v>56280</v>
      </c>
      <c r="F337" s="713">
        <f>SUM(F338:F354)</f>
        <v>0</v>
      </c>
      <c r="G337" s="713">
        <f>SUM(G338:G354)</f>
        <v>0</v>
      </c>
      <c r="H337" s="713">
        <f>+E337-F337-G337</f>
        <v>56280</v>
      </c>
      <c r="I337" s="713">
        <f>SUM(I338:I354)</f>
        <v>0</v>
      </c>
      <c r="J337" s="714">
        <f>+H337-I337</f>
        <v>56280</v>
      </c>
      <c r="P337" s="693">
        <f t="shared" si="17"/>
        <v>0</v>
      </c>
    </row>
    <row r="338" spans="1:16" x14ac:dyDescent="0.25">
      <c r="A338" s="694"/>
      <c r="B338" s="695"/>
      <c r="C338" s="719" t="str">
        <f>+Venue_Logistics!C9</f>
        <v>Alternative grazing, fencing</v>
      </c>
      <c r="D338" s="719" t="str">
        <f>+Venue_Logistics!D9</f>
        <v>as per agreement</v>
      </c>
      <c r="E338" s="733">
        <f>+Venue_Logistics!G9</f>
        <v>45000</v>
      </c>
      <c r="F338" s="715"/>
      <c r="G338" s="715"/>
      <c r="H338" s="715"/>
      <c r="I338" s="715"/>
      <c r="J338" s="723">
        <f t="shared" ref="J338:J353" si="23">+E338-F338-G338-I338</f>
        <v>45000</v>
      </c>
      <c r="P338" s="693">
        <f t="shared" si="17"/>
        <v>0</v>
      </c>
    </row>
    <row r="339" spans="1:16" x14ac:dyDescent="0.25">
      <c r="A339" s="694"/>
      <c r="B339" s="695"/>
      <c r="C339" s="719" t="str">
        <f>+Venue_Logistics!C10</f>
        <v>Cutting 100 acre</v>
      </c>
      <c r="D339" s="719">
        <f>+Venue_Logistics!D10</f>
        <v>0</v>
      </c>
      <c r="E339" s="733">
        <f>+Venue_Logistics!G10</f>
        <v>1500</v>
      </c>
      <c r="F339" s="715"/>
      <c r="G339" s="715"/>
      <c r="H339" s="715"/>
      <c r="I339" s="715"/>
      <c r="J339" s="723">
        <f t="shared" si="23"/>
        <v>1500</v>
      </c>
      <c r="P339" s="693">
        <f t="shared" si="17"/>
        <v>0</v>
      </c>
    </row>
    <row r="340" spans="1:16" x14ac:dyDescent="0.25">
      <c r="A340" s="694"/>
      <c r="B340" s="695"/>
      <c r="C340" s="719" t="str">
        <f>+Venue_Logistics!C11</f>
        <v>Loss of income claim</v>
      </c>
      <c r="D340" s="719" t="str">
        <f>+Venue_Logistics!D11</f>
        <v>BC</v>
      </c>
      <c r="E340" s="733">
        <f>+Venue_Logistics!G11</f>
        <v>9780</v>
      </c>
      <c r="F340" s="715"/>
      <c r="G340" s="715"/>
      <c r="H340" s="715"/>
      <c r="I340" s="715"/>
      <c r="J340" s="723">
        <f t="shared" si="23"/>
        <v>9780</v>
      </c>
      <c r="P340" s="693">
        <f t="shared" si="17"/>
        <v>0</v>
      </c>
    </row>
    <row r="341" spans="1:16" hidden="1" x14ac:dyDescent="0.25">
      <c r="A341" s="694"/>
      <c r="B341" s="695"/>
      <c r="C341" s="719">
        <f>+Venue_Logistics!C12</f>
        <v>0</v>
      </c>
      <c r="D341" s="719">
        <f>+Venue_Logistics!D12</f>
        <v>0</v>
      </c>
      <c r="E341" s="733">
        <f>+Venue_Logistics!G12</f>
        <v>0</v>
      </c>
      <c r="F341" s="715"/>
      <c r="G341" s="715"/>
      <c r="H341" s="715"/>
      <c r="I341" s="715"/>
      <c r="J341" s="723">
        <f t="shared" si="23"/>
        <v>0</v>
      </c>
      <c r="P341" s="693">
        <f t="shared" si="17"/>
        <v>1</v>
      </c>
    </row>
    <row r="342" spans="1:16" hidden="1" x14ac:dyDescent="0.25">
      <c r="A342" s="694"/>
      <c r="B342" s="695"/>
      <c r="C342" s="719">
        <f>+Venue_Logistics!C13</f>
        <v>0</v>
      </c>
      <c r="D342" s="719">
        <f>+Venue_Logistics!D13</f>
        <v>0</v>
      </c>
      <c r="E342" s="733">
        <f>+Venue_Logistics!G13</f>
        <v>0</v>
      </c>
      <c r="F342" s="715"/>
      <c r="G342" s="715"/>
      <c r="H342" s="715"/>
      <c r="I342" s="715"/>
      <c r="J342" s="723">
        <f t="shared" si="23"/>
        <v>0</v>
      </c>
      <c r="P342" s="693">
        <f t="shared" si="17"/>
        <v>1</v>
      </c>
    </row>
    <row r="343" spans="1:16" hidden="1" x14ac:dyDescent="0.25">
      <c r="A343" s="694"/>
      <c r="B343" s="695"/>
      <c r="C343" s="719">
        <f>+Venue_Logistics!C14</f>
        <v>0</v>
      </c>
      <c r="D343" s="719">
        <f>+Venue_Logistics!D14</f>
        <v>0</v>
      </c>
      <c r="E343" s="733">
        <f>+Venue_Logistics!G14</f>
        <v>0</v>
      </c>
      <c r="F343" s="715"/>
      <c r="G343" s="715"/>
      <c r="H343" s="715"/>
      <c r="I343" s="715"/>
      <c r="J343" s="723">
        <f t="shared" si="23"/>
        <v>0</v>
      </c>
      <c r="P343" s="693">
        <f t="shared" si="17"/>
        <v>1</v>
      </c>
    </row>
    <row r="344" spans="1:16" hidden="1" x14ac:dyDescent="0.25">
      <c r="A344" s="694"/>
      <c r="B344" s="695"/>
      <c r="C344" s="719">
        <f>+Venue_Logistics!C15</f>
        <v>0</v>
      </c>
      <c r="D344" s="719">
        <f>+Venue_Logistics!D15</f>
        <v>0</v>
      </c>
      <c r="E344" s="733">
        <f>+Venue_Logistics!G15</f>
        <v>0</v>
      </c>
      <c r="F344" s="715"/>
      <c r="G344" s="715"/>
      <c r="H344" s="715"/>
      <c r="I344" s="715"/>
      <c r="J344" s="723">
        <f t="shared" si="23"/>
        <v>0</v>
      </c>
      <c r="P344" s="693">
        <f t="shared" si="17"/>
        <v>1</v>
      </c>
    </row>
    <row r="345" spans="1:16" hidden="1" x14ac:dyDescent="0.25">
      <c r="A345" s="694"/>
      <c r="B345" s="695"/>
      <c r="C345" s="719">
        <f>+Venue_Logistics!C16</f>
        <v>0</v>
      </c>
      <c r="D345" s="719">
        <f>+Venue_Logistics!D16</f>
        <v>0</v>
      </c>
      <c r="E345" s="733">
        <f>+Venue_Logistics!G16</f>
        <v>0</v>
      </c>
      <c r="F345" s="715"/>
      <c r="G345" s="715"/>
      <c r="H345" s="715"/>
      <c r="I345" s="715"/>
      <c r="J345" s="723">
        <f t="shared" si="23"/>
        <v>0</v>
      </c>
      <c r="P345" s="693">
        <f t="shared" si="17"/>
        <v>1</v>
      </c>
    </row>
    <row r="346" spans="1:16" hidden="1" x14ac:dyDescent="0.25">
      <c r="A346" s="694"/>
      <c r="B346" s="695"/>
      <c r="C346" s="719">
        <f>+Venue_Logistics!C17</f>
        <v>0</v>
      </c>
      <c r="D346" s="719">
        <f>+Venue_Logistics!D17</f>
        <v>0</v>
      </c>
      <c r="E346" s="733">
        <f>+Venue_Logistics!G17</f>
        <v>0</v>
      </c>
      <c r="F346" s="715"/>
      <c r="G346" s="715"/>
      <c r="H346" s="715"/>
      <c r="I346" s="715"/>
      <c r="J346" s="723">
        <f t="shared" si="23"/>
        <v>0</v>
      </c>
      <c r="P346" s="693">
        <f t="shared" si="17"/>
        <v>1</v>
      </c>
    </row>
    <row r="347" spans="1:16" hidden="1" x14ac:dyDescent="0.25">
      <c r="A347" s="694"/>
      <c r="B347" s="695"/>
      <c r="C347" s="719">
        <f>+Venue_Logistics!C18</f>
        <v>0</v>
      </c>
      <c r="D347" s="719">
        <f>+Venue_Logistics!D18</f>
        <v>0</v>
      </c>
      <c r="E347" s="733">
        <f>+Venue_Logistics!G18</f>
        <v>0</v>
      </c>
      <c r="F347" s="715"/>
      <c r="G347" s="715"/>
      <c r="H347" s="715"/>
      <c r="I347" s="715"/>
      <c r="J347" s="723">
        <f t="shared" si="23"/>
        <v>0</v>
      </c>
      <c r="P347" s="693">
        <f t="shared" si="17"/>
        <v>1</v>
      </c>
    </row>
    <row r="348" spans="1:16" hidden="1" x14ac:dyDescent="0.25">
      <c r="A348" s="694"/>
      <c r="B348" s="695"/>
      <c r="C348" s="719">
        <f>+Venue_Logistics!C19</f>
        <v>0</v>
      </c>
      <c r="D348" s="719">
        <f>+Venue_Logistics!D19</f>
        <v>0</v>
      </c>
      <c r="E348" s="733">
        <f>+Venue_Logistics!G19</f>
        <v>0</v>
      </c>
      <c r="F348" s="715"/>
      <c r="G348" s="715"/>
      <c r="H348" s="715"/>
      <c r="I348" s="715"/>
      <c r="J348" s="723">
        <f t="shared" si="23"/>
        <v>0</v>
      </c>
      <c r="P348" s="693">
        <f t="shared" si="17"/>
        <v>1</v>
      </c>
    </row>
    <row r="349" spans="1:16" hidden="1" x14ac:dyDescent="0.25">
      <c r="A349" s="694"/>
      <c r="B349" s="695"/>
      <c r="C349" s="719">
        <f>+Venue_Logistics!C20</f>
        <v>0</v>
      </c>
      <c r="D349" s="719">
        <f>+Venue_Logistics!D20</f>
        <v>0</v>
      </c>
      <c r="E349" s="733">
        <f>+Venue_Logistics!G20</f>
        <v>0</v>
      </c>
      <c r="F349" s="715"/>
      <c r="G349" s="715"/>
      <c r="H349" s="715"/>
      <c r="I349" s="715"/>
      <c r="J349" s="723">
        <f t="shared" si="23"/>
        <v>0</v>
      </c>
      <c r="P349" s="693">
        <f t="shared" ref="P349:P412" si="24">+IF(SUM(E349:I349)=0,1,0)</f>
        <v>1</v>
      </c>
    </row>
    <row r="350" spans="1:16" hidden="1" x14ac:dyDescent="0.25">
      <c r="A350" s="694"/>
      <c r="B350" s="695"/>
      <c r="C350" s="719">
        <f>+Venue_Logistics!C21</f>
        <v>0</v>
      </c>
      <c r="D350" s="719">
        <f>+Venue_Logistics!D21</f>
        <v>0</v>
      </c>
      <c r="E350" s="733">
        <f>+Venue_Logistics!G21</f>
        <v>0</v>
      </c>
      <c r="F350" s="715"/>
      <c r="G350" s="715"/>
      <c r="H350" s="715"/>
      <c r="I350" s="715"/>
      <c r="J350" s="723">
        <f t="shared" si="23"/>
        <v>0</v>
      </c>
      <c r="P350" s="693">
        <f t="shared" si="24"/>
        <v>1</v>
      </c>
    </row>
    <row r="351" spans="1:16" hidden="1" x14ac:dyDescent="0.25">
      <c r="A351" s="694"/>
      <c r="B351" s="695"/>
      <c r="C351" s="719">
        <f>+Venue_Logistics!C22</f>
        <v>0</v>
      </c>
      <c r="D351" s="719">
        <f>+Venue_Logistics!D22</f>
        <v>0</v>
      </c>
      <c r="E351" s="733">
        <f>+Venue_Logistics!G22</f>
        <v>0</v>
      </c>
      <c r="F351" s="715"/>
      <c r="G351" s="715"/>
      <c r="H351" s="715"/>
      <c r="I351" s="715"/>
      <c r="J351" s="723">
        <f t="shared" si="23"/>
        <v>0</v>
      </c>
      <c r="P351" s="693">
        <f t="shared" si="24"/>
        <v>1</v>
      </c>
    </row>
    <row r="352" spans="1:16" hidden="1" x14ac:dyDescent="0.25">
      <c r="A352" s="694"/>
      <c r="B352" s="695"/>
      <c r="C352" s="719">
        <f>+Venue_Logistics!C23</f>
        <v>0</v>
      </c>
      <c r="D352" s="719">
        <f>+Venue_Logistics!D23</f>
        <v>0</v>
      </c>
      <c r="E352" s="733">
        <f>+Venue_Logistics!G23</f>
        <v>0</v>
      </c>
      <c r="F352" s="715"/>
      <c r="G352" s="715"/>
      <c r="H352" s="715"/>
      <c r="I352" s="715"/>
      <c r="J352" s="723">
        <f t="shared" si="23"/>
        <v>0</v>
      </c>
      <c r="P352" s="693">
        <f t="shared" si="24"/>
        <v>1</v>
      </c>
    </row>
    <row r="353" spans="1:16" hidden="1" x14ac:dyDescent="0.25">
      <c r="A353" s="694"/>
      <c r="B353" s="695" t="str">
        <f>+B337</f>
        <v>ZK107.K136.0</v>
      </c>
      <c r="C353" s="719">
        <f>+Venue_Logistics!C24</f>
        <v>0</v>
      </c>
      <c r="D353" s="719">
        <f>+Venue_Logistics!D24</f>
        <v>0</v>
      </c>
      <c r="E353" s="733">
        <f>+Venue_Logistics!G24</f>
        <v>0</v>
      </c>
      <c r="F353" s="715"/>
      <c r="G353" s="715"/>
      <c r="H353" s="715"/>
      <c r="I353" s="715"/>
      <c r="J353" s="723">
        <f t="shared" si="23"/>
        <v>0</v>
      </c>
      <c r="P353" s="693">
        <f t="shared" si="24"/>
        <v>1</v>
      </c>
    </row>
    <row r="354" spans="1:16" hidden="1" x14ac:dyDescent="0.25">
      <c r="A354" s="734"/>
      <c r="B354" s="735"/>
      <c r="C354" s="736" t="s">
        <v>297</v>
      </c>
      <c r="D354" s="736"/>
      <c r="E354" s="737"/>
      <c r="F354" s="715">
        <f>+IFERROR(VLOOKUP($B353,'[1]Sum table'!$A:$E,4,FALSE),0)</f>
        <v>0</v>
      </c>
      <c r="G354" s="715">
        <f>+IFERROR(VLOOKUP($B353,'[1]Sum table'!$A:$E,5,FALSE),0)</f>
        <v>0</v>
      </c>
      <c r="H354" s="715"/>
      <c r="I354" s="715">
        <f>+IFERROR(VLOOKUP($B353,'[1]Sum table'!$A:$F,6,FALSE),0)</f>
        <v>0</v>
      </c>
      <c r="J354" s="716"/>
      <c r="P354" s="693">
        <f t="shared" si="24"/>
        <v>1</v>
      </c>
    </row>
    <row r="355" spans="1:16" x14ac:dyDescent="0.25">
      <c r="A355" s="717" t="s">
        <v>167</v>
      </c>
      <c r="B355" s="710" t="str">
        <f>+Venue_Logistics!B26</f>
        <v>ZK107.K257.0</v>
      </c>
      <c r="C355" s="711" t="s">
        <v>168</v>
      </c>
      <c r="D355" s="711"/>
      <c r="E355" s="712">
        <f>SUM(E356:E358)</f>
        <v>500</v>
      </c>
      <c r="F355" s="713">
        <f>SUM(F356:F358)</f>
        <v>0</v>
      </c>
      <c r="G355" s="713">
        <f>SUM(G356:G358)</f>
        <v>0</v>
      </c>
      <c r="H355" s="713">
        <f>+E355-F355-G355</f>
        <v>500</v>
      </c>
      <c r="I355" s="713">
        <f>SUM(I356:I358)</f>
        <v>0</v>
      </c>
      <c r="J355" s="714">
        <f>+H355-I355</f>
        <v>500</v>
      </c>
      <c r="P355" s="693">
        <f t="shared" si="24"/>
        <v>0</v>
      </c>
    </row>
    <row r="356" spans="1:16" x14ac:dyDescent="0.25">
      <c r="A356" s="694"/>
      <c r="B356" s="695"/>
      <c r="C356" s="719" t="str">
        <f>+Venue_Logistics!C27</f>
        <v>Signage</v>
      </c>
      <c r="D356" s="719">
        <f>+Venue_Logistics!D27</f>
        <v>0</v>
      </c>
      <c r="E356" s="733">
        <f>+Venue_Logistics!G27</f>
        <v>500</v>
      </c>
      <c r="F356" s="715"/>
      <c r="G356" s="715"/>
      <c r="H356" s="715"/>
      <c r="I356" s="715"/>
      <c r="J356" s="723">
        <f>+E356-F356-G356-I356</f>
        <v>500</v>
      </c>
      <c r="P356" s="693">
        <f t="shared" si="24"/>
        <v>0</v>
      </c>
    </row>
    <row r="357" spans="1:16" hidden="1" x14ac:dyDescent="0.25">
      <c r="A357" s="694"/>
      <c r="B357" s="695" t="str">
        <f>+B355</f>
        <v>ZK107.K257.0</v>
      </c>
      <c r="C357" s="719">
        <f>+Venue_Logistics!C28</f>
        <v>0</v>
      </c>
      <c r="D357" s="719">
        <f>+Venue_Logistics!D28</f>
        <v>0</v>
      </c>
      <c r="E357" s="733">
        <f>+Venue_Logistics!G28</f>
        <v>0</v>
      </c>
      <c r="F357" s="722"/>
      <c r="G357" s="722"/>
      <c r="H357" s="722"/>
      <c r="I357" s="722"/>
      <c r="J357" s="723">
        <f>+E357-F357-G357-I357</f>
        <v>0</v>
      </c>
      <c r="P357" s="693">
        <f t="shared" si="24"/>
        <v>1</v>
      </c>
    </row>
    <row r="358" spans="1:16" hidden="1" x14ac:dyDescent="0.25">
      <c r="A358" s="734"/>
      <c r="B358" s="735"/>
      <c r="C358" s="738" t="s">
        <v>297</v>
      </c>
      <c r="D358" s="738"/>
      <c r="E358" s="733"/>
      <c r="F358" s="715">
        <f>+IFERROR(VLOOKUP($B357,'[1]Sum table'!$A:$E,4,FALSE),0)</f>
        <v>0</v>
      </c>
      <c r="G358" s="715">
        <f>+IFERROR(VLOOKUP($B357,'[1]Sum table'!$A:$E,5,FALSE),0)</f>
        <v>0</v>
      </c>
      <c r="H358" s="715"/>
      <c r="I358" s="715">
        <f>+IFERROR(VLOOKUP($B357,'[1]Sum table'!$A:$F,6,FALSE),0)</f>
        <v>0</v>
      </c>
      <c r="J358" s="716"/>
      <c r="P358" s="693">
        <f t="shared" si="24"/>
        <v>1</v>
      </c>
    </row>
    <row r="359" spans="1:16" hidden="1" x14ac:dyDescent="0.25">
      <c r="A359" s="717" t="s">
        <v>169</v>
      </c>
      <c r="B359" s="710" t="str">
        <f>+Venue_Logistics!B30</f>
        <v>ZK107.K258.0</v>
      </c>
      <c r="C359" s="711" t="s">
        <v>170</v>
      </c>
      <c r="D359" s="711"/>
      <c r="E359" s="718">
        <f>SUM(E360:E370)</f>
        <v>513397</v>
      </c>
      <c r="F359" s="718">
        <f>SUM(F360:F370)</f>
        <v>0</v>
      </c>
      <c r="G359" s="718">
        <f>SUM(G360:G370)</f>
        <v>0</v>
      </c>
      <c r="H359" s="718">
        <f>+E359-F359-G359</f>
        <v>513397</v>
      </c>
      <c r="I359" s="718">
        <f>SUM(I360:I370)</f>
        <v>0</v>
      </c>
      <c r="J359" s="714">
        <f>+H359-I359</f>
        <v>513397</v>
      </c>
      <c r="P359" s="693">
        <f t="shared" si="24"/>
        <v>0</v>
      </c>
    </row>
    <row r="360" spans="1:16" hidden="1" x14ac:dyDescent="0.25">
      <c r="A360" s="694"/>
      <c r="B360" s="695"/>
      <c r="C360" s="719" t="str">
        <f>+Venue_Logistics!C31</f>
        <v>Project &amp; traffic management</v>
      </c>
      <c r="D360" s="719">
        <f>+Venue_Logistics!D31</f>
        <v>0</v>
      </c>
      <c r="E360" s="721">
        <f>+Venue_Logistics!G31</f>
        <v>91625</v>
      </c>
      <c r="F360" s="696"/>
      <c r="G360" s="696"/>
      <c r="H360" s="696"/>
      <c r="I360" s="696"/>
      <c r="J360" s="701">
        <f t="shared" ref="J360:J369" si="25">+E360-F360-G360-I360</f>
        <v>91625</v>
      </c>
      <c r="P360" s="693">
        <f t="shared" si="24"/>
        <v>0</v>
      </c>
    </row>
    <row r="361" spans="1:16" hidden="1" x14ac:dyDescent="0.25">
      <c r="A361" s="694"/>
      <c r="B361" s="695"/>
      <c r="C361" s="719" t="str">
        <f>+Venue_Logistics!C32</f>
        <v>Burton Constable Infrastructure</v>
      </c>
      <c r="D361" s="719">
        <f>+Venue_Logistics!D32</f>
        <v>0</v>
      </c>
      <c r="E361" s="733">
        <f>+Venue_Logistics!G32</f>
        <v>87474</v>
      </c>
      <c r="F361" s="722"/>
      <c r="G361" s="722"/>
      <c r="H361" s="722"/>
      <c r="I361" s="722"/>
      <c r="J361" s="723">
        <f t="shared" si="25"/>
        <v>87474</v>
      </c>
      <c r="P361" s="693">
        <f t="shared" si="24"/>
        <v>0</v>
      </c>
    </row>
    <row r="362" spans="1:16" hidden="1" x14ac:dyDescent="0.25">
      <c r="A362" s="694"/>
      <c r="B362" s="695"/>
      <c r="C362" s="719" t="str">
        <f>+Venue_Logistics!C33</f>
        <v>Walton St infrastructure</v>
      </c>
      <c r="D362" s="719">
        <f>+Venue_Logistics!D33</f>
        <v>0</v>
      </c>
      <c r="E362" s="733">
        <f>+Venue_Logistics!G33</f>
        <v>9117</v>
      </c>
      <c r="F362" s="722"/>
      <c r="G362" s="722"/>
      <c r="H362" s="722"/>
      <c r="I362" s="722"/>
      <c r="J362" s="723">
        <f t="shared" si="25"/>
        <v>9117</v>
      </c>
      <c r="P362" s="693">
        <f t="shared" si="24"/>
        <v>0</v>
      </c>
    </row>
    <row r="363" spans="1:16" hidden="1" x14ac:dyDescent="0.25">
      <c r="A363" s="694"/>
      <c r="B363" s="695"/>
      <c r="C363" s="719" t="str">
        <f>+Venue_Logistics!C34</f>
        <v>Leconfield infrastructure</v>
      </c>
      <c r="D363" s="719">
        <f>+Venue_Logistics!D34</f>
        <v>0</v>
      </c>
      <c r="E363" s="733">
        <f>+Venue_Logistics!G34</f>
        <v>15112</v>
      </c>
      <c r="F363" s="722"/>
      <c r="G363" s="722"/>
      <c r="H363" s="722"/>
      <c r="I363" s="722"/>
      <c r="J363" s="723">
        <f t="shared" si="25"/>
        <v>15112</v>
      </c>
      <c r="P363" s="693">
        <f t="shared" si="24"/>
        <v>0</v>
      </c>
    </row>
    <row r="364" spans="1:16" hidden="1" x14ac:dyDescent="0.25">
      <c r="A364" s="694"/>
      <c r="B364" s="695"/>
      <c r="C364" s="719" t="str">
        <f>+Venue_Logistics!C35</f>
        <v>Interchange Infrastructure</v>
      </c>
      <c r="D364" s="719">
        <f>+Venue_Logistics!D35</f>
        <v>0</v>
      </c>
      <c r="E364" s="733">
        <f>+Venue_Logistics!G35</f>
        <v>4550</v>
      </c>
      <c r="F364" s="722"/>
      <c r="G364" s="722"/>
      <c r="H364" s="722"/>
      <c r="I364" s="722"/>
      <c r="J364" s="723">
        <f t="shared" si="25"/>
        <v>4550</v>
      </c>
      <c r="P364" s="693">
        <f t="shared" si="24"/>
        <v>0</v>
      </c>
    </row>
    <row r="365" spans="1:16" hidden="1" x14ac:dyDescent="0.25">
      <c r="A365" s="694"/>
      <c r="B365" s="695"/>
      <c r="C365" s="719" t="str">
        <f>+Venue_Logistics!C36</f>
        <v>Location 4 infrastructure</v>
      </c>
      <c r="D365" s="719">
        <f>+Venue_Logistics!D36</f>
        <v>0</v>
      </c>
      <c r="E365" s="733">
        <f>+Venue_Logistics!G36</f>
        <v>9452</v>
      </c>
      <c r="F365" s="722"/>
      <c r="G365" s="722"/>
      <c r="H365" s="722"/>
      <c r="I365" s="722"/>
      <c r="J365" s="723">
        <f t="shared" si="25"/>
        <v>9452</v>
      </c>
      <c r="P365" s="693">
        <f t="shared" si="24"/>
        <v>0</v>
      </c>
    </row>
    <row r="366" spans="1:16" hidden="1" x14ac:dyDescent="0.25">
      <c r="A366" s="694"/>
      <c r="B366" s="695"/>
      <c r="C366" s="719" t="str">
        <f>+Venue_Logistics!C37</f>
        <v>Bus hire</v>
      </c>
      <c r="D366" s="719">
        <f>+Venue_Logistics!D37</f>
        <v>0</v>
      </c>
      <c r="E366" s="733">
        <f>+Venue_Logistics!G37</f>
        <v>296067</v>
      </c>
      <c r="F366" s="722"/>
      <c r="G366" s="722"/>
      <c r="H366" s="722"/>
      <c r="I366" s="722"/>
      <c r="J366" s="723">
        <f t="shared" si="25"/>
        <v>296067</v>
      </c>
      <c r="P366" s="693">
        <f t="shared" si="24"/>
        <v>0</v>
      </c>
    </row>
    <row r="367" spans="1:16" hidden="1" x14ac:dyDescent="0.25">
      <c r="A367" s="694"/>
      <c r="B367" s="710" t="s">
        <v>291</v>
      </c>
      <c r="C367" s="719">
        <f>+Venue_Logistics!C38</f>
        <v>0</v>
      </c>
      <c r="D367" s="719">
        <f>+Venue_Logistics!D38</f>
        <v>0</v>
      </c>
      <c r="E367" s="733">
        <f>+Venue_Logistics!G38</f>
        <v>0</v>
      </c>
      <c r="F367" s="722"/>
      <c r="G367" s="722"/>
      <c r="H367" s="722"/>
      <c r="I367" s="722"/>
      <c r="J367" s="723">
        <f t="shared" si="25"/>
        <v>0</v>
      </c>
      <c r="P367" s="693">
        <f t="shared" si="24"/>
        <v>1</v>
      </c>
    </row>
    <row r="368" spans="1:16" hidden="1" x14ac:dyDescent="0.25">
      <c r="A368" s="694"/>
      <c r="B368" s="695"/>
      <c r="C368" s="719">
        <f>+Venue_Logistics!C39</f>
        <v>0</v>
      </c>
      <c r="D368" s="719">
        <f>+Venue_Logistics!D39</f>
        <v>0</v>
      </c>
      <c r="E368" s="733">
        <f>+Venue_Logistics!G39</f>
        <v>0</v>
      </c>
      <c r="F368" s="715"/>
      <c r="G368" s="715"/>
      <c r="H368" s="715"/>
      <c r="I368" s="715"/>
      <c r="J368" s="723">
        <f t="shared" si="25"/>
        <v>0</v>
      </c>
      <c r="P368" s="693">
        <f t="shared" si="24"/>
        <v>1</v>
      </c>
    </row>
    <row r="369" spans="1:16" hidden="1" x14ac:dyDescent="0.25">
      <c r="A369" s="694"/>
      <c r="B369" s="695" t="str">
        <f>+B359</f>
        <v>ZK107.K258.0</v>
      </c>
      <c r="C369" s="719">
        <f>+Venue_Logistics!C40</f>
        <v>0</v>
      </c>
      <c r="D369" s="719">
        <f>+Venue_Logistics!D40</f>
        <v>0</v>
      </c>
      <c r="E369" s="733">
        <f>+Venue_Logistics!G40</f>
        <v>0</v>
      </c>
      <c r="F369" s="722"/>
      <c r="G369" s="722"/>
      <c r="H369" s="722"/>
      <c r="I369" s="722"/>
      <c r="J369" s="723">
        <f t="shared" si="25"/>
        <v>0</v>
      </c>
      <c r="P369" s="693">
        <f t="shared" si="24"/>
        <v>1</v>
      </c>
    </row>
    <row r="370" spans="1:16" hidden="1" x14ac:dyDescent="0.25">
      <c r="A370" s="734"/>
      <c r="B370" s="735"/>
      <c r="C370" s="738" t="s">
        <v>297</v>
      </c>
      <c r="D370" s="738"/>
      <c r="E370" s="733"/>
      <c r="F370" s="715">
        <f>+IFERROR(VLOOKUP($B369,'[1]Sum table'!$A:$E,4,FALSE),0)</f>
        <v>0</v>
      </c>
      <c r="G370" s="715">
        <f>+IFERROR(VLOOKUP($B369,'[1]Sum table'!$A:$E,5,FALSE),0)</f>
        <v>0</v>
      </c>
      <c r="H370" s="715"/>
      <c r="I370" s="715">
        <f>+IFERROR(VLOOKUP($B369,'[1]Sum table'!$A:$F,6,FALSE),0)</f>
        <v>0</v>
      </c>
      <c r="J370" s="716"/>
      <c r="P370" s="693">
        <f t="shared" si="24"/>
        <v>1</v>
      </c>
    </row>
    <row r="371" spans="1:16" hidden="1" x14ac:dyDescent="0.25">
      <c r="A371" s="717" t="s">
        <v>171</v>
      </c>
      <c r="B371" s="710" t="str">
        <f>+Venue_Logistics!B42</f>
        <v>ZK107.K259.0</v>
      </c>
      <c r="C371" s="711" t="s">
        <v>172</v>
      </c>
      <c r="D371" s="711"/>
      <c r="E371" s="712">
        <f>SUM(E372:E375)</f>
        <v>0</v>
      </c>
      <c r="F371" s="713">
        <f>SUM(F372:F375)</f>
        <v>0</v>
      </c>
      <c r="G371" s="713">
        <f>SUM(G372:G375)</f>
        <v>0</v>
      </c>
      <c r="H371" s="713">
        <f>+E371-F371-G371</f>
        <v>0</v>
      </c>
      <c r="I371" s="713">
        <f>SUM(I372:I375)</f>
        <v>0</v>
      </c>
      <c r="J371" s="714">
        <f>+H371-I371</f>
        <v>0</v>
      </c>
      <c r="P371" s="693">
        <f t="shared" si="24"/>
        <v>1</v>
      </c>
    </row>
    <row r="372" spans="1:16" hidden="1" x14ac:dyDescent="0.25">
      <c r="A372" s="698"/>
      <c r="B372" s="699"/>
      <c r="C372" s="719">
        <f>+Venue_Logistics!C43</f>
        <v>0</v>
      </c>
      <c r="D372" s="719">
        <f>+Venue_Logistics!D43</f>
        <v>0</v>
      </c>
      <c r="E372" s="733">
        <f>+Venue_Logistics!G43</f>
        <v>0</v>
      </c>
      <c r="F372" s="715"/>
      <c r="G372" s="715"/>
      <c r="H372" s="715"/>
      <c r="I372" s="715"/>
      <c r="J372" s="723">
        <f>+E372-F372-G372-I372</f>
        <v>0</v>
      </c>
      <c r="P372" s="693">
        <f t="shared" si="24"/>
        <v>1</v>
      </c>
    </row>
    <row r="373" spans="1:16" hidden="1" x14ac:dyDescent="0.25">
      <c r="A373" s="694"/>
      <c r="B373" s="699"/>
      <c r="C373" s="719">
        <f>+Venue_Logistics!C44</f>
        <v>0</v>
      </c>
      <c r="D373" s="719">
        <f>+Venue_Logistics!D44</f>
        <v>0</v>
      </c>
      <c r="E373" s="733">
        <f>+Venue_Logistics!G44</f>
        <v>0</v>
      </c>
      <c r="F373" s="722"/>
      <c r="G373" s="722"/>
      <c r="H373" s="722"/>
      <c r="I373" s="722"/>
      <c r="J373" s="723">
        <f>+E373-F373-G373-I373</f>
        <v>0</v>
      </c>
      <c r="P373" s="693">
        <f t="shared" si="24"/>
        <v>1</v>
      </c>
    </row>
    <row r="374" spans="1:16" hidden="1" x14ac:dyDescent="0.25">
      <c r="A374" s="698"/>
      <c r="B374" s="699" t="str">
        <f>+B371</f>
        <v>ZK107.K259.0</v>
      </c>
      <c r="C374" s="719">
        <f>+Venue_Logistics!C45</f>
        <v>0</v>
      </c>
      <c r="D374" s="719">
        <f>+Venue_Logistics!D45</f>
        <v>0</v>
      </c>
      <c r="E374" s="733">
        <f>+Venue_Logistics!G45</f>
        <v>0</v>
      </c>
      <c r="F374" s="715"/>
      <c r="G374" s="715"/>
      <c r="H374" s="715"/>
      <c r="I374" s="715"/>
      <c r="J374" s="723">
        <f>+E374-F374-G374-I374</f>
        <v>0</v>
      </c>
      <c r="P374" s="693">
        <f t="shared" si="24"/>
        <v>1</v>
      </c>
    </row>
    <row r="375" spans="1:16" hidden="1" x14ac:dyDescent="0.25">
      <c r="A375" s="694"/>
      <c r="B375" s="695"/>
      <c r="C375" s="738" t="s">
        <v>297</v>
      </c>
      <c r="D375" s="738"/>
      <c r="E375" s="733"/>
      <c r="F375" s="715">
        <f>+IFERROR(VLOOKUP($B374,'[1]Sum table'!$A:$E,4,FALSE),0)</f>
        <v>0</v>
      </c>
      <c r="G375" s="715">
        <f>+IFERROR(VLOOKUP($B374,'[1]Sum table'!$A:$E,5,FALSE),0)</f>
        <v>0</v>
      </c>
      <c r="H375" s="715"/>
      <c r="I375" s="715">
        <f>+IFERROR(VLOOKUP($B374,'[1]Sum table'!$A:$F,6,FALSE),0)</f>
        <v>0</v>
      </c>
      <c r="J375" s="716"/>
      <c r="P375" s="693">
        <f t="shared" si="24"/>
        <v>1</v>
      </c>
    </row>
    <row r="376" spans="1:16" hidden="1" x14ac:dyDescent="0.25">
      <c r="A376" s="717" t="s">
        <v>173</v>
      </c>
      <c r="B376" s="710" t="str">
        <f>+Venue_Logistics!B47</f>
        <v>ZK107.K260.0</v>
      </c>
      <c r="C376" s="711" t="s">
        <v>174</v>
      </c>
      <c r="D376" s="711"/>
      <c r="E376" s="712">
        <f>SUM(E377:E382)</f>
        <v>0</v>
      </c>
      <c r="F376" s="713"/>
      <c r="G376" s="713"/>
      <c r="H376" s="713">
        <f>+E376-F376-G376</f>
        <v>0</v>
      </c>
      <c r="I376" s="713"/>
      <c r="J376" s="714">
        <f>+H376-I376</f>
        <v>0</v>
      </c>
      <c r="P376" s="693">
        <f t="shared" si="24"/>
        <v>1</v>
      </c>
    </row>
    <row r="377" spans="1:16" hidden="1" x14ac:dyDescent="0.25">
      <c r="A377" s="698"/>
      <c r="B377" s="699"/>
      <c r="C377" s="719">
        <f>+Venue_Logistics!C48</f>
        <v>0</v>
      </c>
      <c r="D377" s="719">
        <f>+Venue_Logistics!D48</f>
        <v>0</v>
      </c>
      <c r="E377" s="733">
        <f>+Venue_Logistics!G48</f>
        <v>0</v>
      </c>
      <c r="F377" s="715"/>
      <c r="G377" s="715"/>
      <c r="H377" s="715"/>
      <c r="I377" s="715"/>
      <c r="J377" s="723">
        <f>+E377-F377-G377-I377</f>
        <v>0</v>
      </c>
      <c r="P377" s="693">
        <f t="shared" si="24"/>
        <v>1</v>
      </c>
    </row>
    <row r="378" spans="1:16" hidden="1" x14ac:dyDescent="0.25">
      <c r="A378" s="698"/>
      <c r="B378" s="699"/>
      <c r="C378" s="719">
        <f>+Venue_Logistics!C49</f>
        <v>0</v>
      </c>
      <c r="D378" s="719">
        <f>+Venue_Logistics!D49</f>
        <v>0</v>
      </c>
      <c r="E378" s="733">
        <f>+Venue_Logistics!G49</f>
        <v>0</v>
      </c>
      <c r="F378" s="722"/>
      <c r="G378" s="722"/>
      <c r="H378" s="722"/>
      <c r="I378" s="722"/>
      <c r="J378" s="723">
        <f>+E378-F378-G378-I378</f>
        <v>0</v>
      </c>
      <c r="P378" s="693">
        <f t="shared" si="24"/>
        <v>1</v>
      </c>
    </row>
    <row r="379" spans="1:16" hidden="1" x14ac:dyDescent="0.25">
      <c r="A379" s="698"/>
      <c r="B379" s="699"/>
      <c r="C379" s="719">
        <f>+Venue_Logistics!C50</f>
        <v>0</v>
      </c>
      <c r="D379" s="719">
        <f>+Venue_Logistics!D50</f>
        <v>0</v>
      </c>
      <c r="E379" s="733">
        <f>+Venue_Logistics!G50</f>
        <v>0</v>
      </c>
      <c r="F379" s="722"/>
      <c r="G379" s="722"/>
      <c r="H379" s="722"/>
      <c r="I379" s="722"/>
      <c r="J379" s="723">
        <f>+E379-F379-G379-I379</f>
        <v>0</v>
      </c>
      <c r="P379" s="693">
        <f t="shared" si="24"/>
        <v>1</v>
      </c>
    </row>
    <row r="380" spans="1:16" hidden="1" x14ac:dyDescent="0.25">
      <c r="A380" s="694"/>
      <c r="B380" s="695"/>
      <c r="C380" s="719">
        <f>+Venue_Logistics!C51</f>
        <v>0</v>
      </c>
      <c r="D380" s="719">
        <f>+Venue_Logistics!D51</f>
        <v>0</v>
      </c>
      <c r="E380" s="733">
        <f>+Venue_Logistics!G51</f>
        <v>0</v>
      </c>
      <c r="F380" s="722"/>
      <c r="G380" s="722"/>
      <c r="H380" s="722"/>
      <c r="I380" s="722"/>
      <c r="J380" s="723">
        <f>+E380-F380-G380-I380</f>
        <v>0</v>
      </c>
      <c r="P380" s="693">
        <f t="shared" si="24"/>
        <v>1</v>
      </c>
    </row>
    <row r="381" spans="1:16" hidden="1" x14ac:dyDescent="0.25">
      <c r="A381" s="698"/>
      <c r="B381" s="699" t="str">
        <f>+B376</f>
        <v>ZK107.K260.0</v>
      </c>
      <c r="C381" s="719">
        <f>+Venue_Logistics!C52</f>
        <v>0</v>
      </c>
      <c r="D381" s="719">
        <f>+Venue_Logistics!D52</f>
        <v>0</v>
      </c>
      <c r="E381" s="733">
        <f>+Venue_Logistics!G52</f>
        <v>0</v>
      </c>
      <c r="F381" s="715"/>
      <c r="G381" s="715"/>
      <c r="H381" s="715"/>
      <c r="I381" s="715"/>
      <c r="J381" s="723">
        <f>+E381-F381-G381-I381</f>
        <v>0</v>
      </c>
      <c r="P381" s="693">
        <f t="shared" si="24"/>
        <v>1</v>
      </c>
    </row>
    <row r="382" spans="1:16" hidden="1" x14ac:dyDescent="0.25">
      <c r="A382" s="698"/>
      <c r="B382" s="699"/>
      <c r="C382" s="719" t="s">
        <v>297</v>
      </c>
      <c r="D382" s="719"/>
      <c r="E382" s="733"/>
      <c r="F382" s="715">
        <f>+IFERROR(VLOOKUP($B381,'[1]Sum table'!$A:$E,4,FALSE),0)</f>
        <v>0</v>
      </c>
      <c r="G382" s="715">
        <f>+IFERROR(VLOOKUP($B381,'[1]Sum table'!$A:$E,5,FALSE),0)</f>
        <v>0</v>
      </c>
      <c r="H382" s="715"/>
      <c r="I382" s="715">
        <f>+IFERROR(VLOOKUP($B381,'[1]Sum table'!$A:$F,6,FALSE),0)</f>
        <v>0</v>
      </c>
      <c r="J382" s="716"/>
      <c r="P382" s="693">
        <f t="shared" si="24"/>
        <v>1</v>
      </c>
    </row>
    <row r="383" spans="1:16" x14ac:dyDescent="0.25">
      <c r="A383" s="717" t="s">
        <v>175</v>
      </c>
      <c r="B383" s="710" t="str">
        <f>+Venue_Logistics!B54</f>
        <v>ZK107.K261.0</v>
      </c>
      <c r="C383" s="711" t="s">
        <v>176</v>
      </c>
      <c r="D383" s="711"/>
      <c r="E383" s="712">
        <f>SUM(E384:E392)</f>
        <v>56236</v>
      </c>
      <c r="F383" s="713"/>
      <c r="G383" s="713"/>
      <c r="H383" s="713">
        <f>+E383-F383-G383</f>
        <v>56236</v>
      </c>
      <c r="I383" s="713"/>
      <c r="J383" s="714">
        <f>+H383-I383</f>
        <v>56236</v>
      </c>
      <c r="P383" s="693">
        <f t="shared" si="24"/>
        <v>0</v>
      </c>
    </row>
    <row r="384" spans="1:16" x14ac:dyDescent="0.25">
      <c r="A384" s="694"/>
      <c r="B384" s="695"/>
      <c r="C384" s="719" t="str">
        <f>+Venue_Logistics!C55</f>
        <v>Fire &amp; Rescue</v>
      </c>
      <c r="D384" s="719">
        <f>+Venue_Logistics!D55</f>
        <v>0</v>
      </c>
      <c r="E384" s="733">
        <f>+Venue_Logistics!G55</f>
        <v>2000</v>
      </c>
      <c r="F384" s="715"/>
      <c r="G384" s="715"/>
      <c r="H384" s="715"/>
      <c r="I384" s="715"/>
      <c r="J384" s="723">
        <f t="shared" ref="J384:J391" si="26">+E384-F384-G384-I384</f>
        <v>2000</v>
      </c>
      <c r="P384" s="693">
        <f t="shared" si="24"/>
        <v>0</v>
      </c>
    </row>
    <row r="385" spans="1:16" x14ac:dyDescent="0.25">
      <c r="A385" s="694"/>
      <c r="B385" s="695"/>
      <c r="C385" s="719" t="str">
        <f>+Venue_Logistics!C56</f>
        <v>YAS</v>
      </c>
      <c r="D385" s="719">
        <f>+Venue_Logistics!D56</f>
        <v>0</v>
      </c>
      <c r="E385" s="733">
        <f>+Venue_Logistics!G56</f>
        <v>2000</v>
      </c>
      <c r="F385" s="722"/>
      <c r="G385" s="722"/>
      <c r="H385" s="722"/>
      <c r="I385" s="722"/>
      <c r="J385" s="723">
        <f t="shared" si="26"/>
        <v>2000</v>
      </c>
      <c r="P385" s="693">
        <f t="shared" si="24"/>
        <v>0</v>
      </c>
    </row>
    <row r="386" spans="1:16" x14ac:dyDescent="0.25">
      <c r="A386" s="694"/>
      <c r="B386" s="695"/>
      <c r="C386" s="719" t="str">
        <f>+Venue_Logistics!C57</f>
        <v>Medical</v>
      </c>
      <c r="D386" s="719" t="str">
        <f>+Venue_Logistics!D57</f>
        <v>St John</v>
      </c>
      <c r="E386" s="733">
        <f>+Venue_Logistics!G57</f>
        <v>19500</v>
      </c>
      <c r="F386" s="722"/>
      <c r="G386" s="722"/>
      <c r="H386" s="722"/>
      <c r="I386" s="722"/>
      <c r="J386" s="723">
        <f t="shared" si="26"/>
        <v>19500</v>
      </c>
      <c r="P386" s="693">
        <f t="shared" si="24"/>
        <v>0</v>
      </c>
    </row>
    <row r="387" spans="1:16" x14ac:dyDescent="0.25">
      <c r="A387" s="694"/>
      <c r="B387" s="695"/>
      <c r="C387" s="719" t="str">
        <f>+Venue_Logistics!C58</f>
        <v xml:space="preserve">Welfare </v>
      </c>
      <c r="D387" s="719" t="str">
        <f>+Venue_Logistics!D58</f>
        <v>Prestige</v>
      </c>
      <c r="E387" s="733">
        <f>+Venue_Logistics!G58</f>
        <v>4236</v>
      </c>
      <c r="F387" s="722"/>
      <c r="G387" s="722"/>
      <c r="H387" s="722"/>
      <c r="I387" s="722"/>
      <c r="J387" s="723">
        <f t="shared" si="26"/>
        <v>4236</v>
      </c>
      <c r="P387" s="693">
        <f t="shared" si="24"/>
        <v>0</v>
      </c>
    </row>
    <row r="388" spans="1:16" x14ac:dyDescent="0.25">
      <c r="A388" s="694"/>
      <c r="B388" s="695"/>
      <c r="C388" s="719" t="str">
        <f>+Venue_Logistics!C59</f>
        <v>Security</v>
      </c>
      <c r="D388" s="719" t="str">
        <f>+Venue_Logistics!D59</f>
        <v>Onsite - CN</v>
      </c>
      <c r="E388" s="733">
        <f>+Venue_Logistics!G59</f>
        <v>27000</v>
      </c>
      <c r="F388" s="722"/>
      <c r="G388" s="722"/>
      <c r="H388" s="722"/>
      <c r="I388" s="722"/>
      <c r="J388" s="723">
        <f t="shared" si="26"/>
        <v>27000</v>
      </c>
      <c r="P388" s="693">
        <f t="shared" si="24"/>
        <v>0</v>
      </c>
    </row>
    <row r="389" spans="1:16" x14ac:dyDescent="0.25">
      <c r="A389" s="694"/>
      <c r="B389" s="695"/>
      <c r="C389" s="719" t="str">
        <f>+Venue_Logistics!C60</f>
        <v>Lost Property</v>
      </c>
      <c r="D389" s="719">
        <f>+Venue_Logistics!D60</f>
        <v>0</v>
      </c>
      <c r="E389" s="733">
        <f>+Venue_Logistics!G60</f>
        <v>1500</v>
      </c>
      <c r="F389" s="722"/>
      <c r="G389" s="722"/>
      <c r="H389" s="722"/>
      <c r="I389" s="722"/>
      <c r="J389" s="723">
        <f t="shared" si="26"/>
        <v>1500</v>
      </c>
      <c r="P389" s="693">
        <f t="shared" si="24"/>
        <v>0</v>
      </c>
    </row>
    <row r="390" spans="1:16" hidden="1" x14ac:dyDescent="0.25">
      <c r="A390" s="694"/>
      <c r="B390" s="695"/>
      <c r="C390" s="719">
        <f>+Venue_Logistics!C61</f>
        <v>0</v>
      </c>
      <c r="D390" s="719">
        <f>+Venue_Logistics!D61</f>
        <v>0</v>
      </c>
      <c r="E390" s="733">
        <f>+Venue_Logistics!G61</f>
        <v>0</v>
      </c>
      <c r="F390" s="722"/>
      <c r="G390" s="722"/>
      <c r="H390" s="722"/>
      <c r="I390" s="722"/>
      <c r="J390" s="723">
        <f t="shared" si="26"/>
        <v>0</v>
      </c>
      <c r="P390" s="693">
        <f t="shared" si="24"/>
        <v>1</v>
      </c>
    </row>
    <row r="391" spans="1:16" hidden="1" x14ac:dyDescent="0.25">
      <c r="A391" s="694"/>
      <c r="B391" s="695" t="str">
        <f>+B383</f>
        <v>ZK107.K261.0</v>
      </c>
      <c r="C391" s="719">
        <f>+Venue_Logistics!C62</f>
        <v>0</v>
      </c>
      <c r="D391" s="719">
        <f>+Venue_Logistics!D62</f>
        <v>0</v>
      </c>
      <c r="E391" s="733">
        <f>+Venue_Logistics!G62</f>
        <v>0</v>
      </c>
      <c r="F391" s="722"/>
      <c r="G391" s="722"/>
      <c r="H391" s="722"/>
      <c r="I391" s="722"/>
      <c r="J391" s="723">
        <f t="shared" si="26"/>
        <v>0</v>
      </c>
      <c r="P391" s="693">
        <f t="shared" si="24"/>
        <v>1</v>
      </c>
    </row>
    <row r="392" spans="1:16" hidden="1" x14ac:dyDescent="0.25">
      <c r="A392" s="694"/>
      <c r="B392" s="695"/>
      <c r="C392" s="738" t="s">
        <v>297</v>
      </c>
      <c r="D392" s="738"/>
      <c r="E392" s="733"/>
      <c r="F392" s="715">
        <f>+IFERROR(VLOOKUP($B391,'[1]Sum table'!$A:$E,4,FALSE),0)</f>
        <v>0</v>
      </c>
      <c r="G392" s="715">
        <f>+IFERROR(VLOOKUP($B391,'[1]Sum table'!$A:$E,5,FALSE),0)</f>
        <v>0</v>
      </c>
      <c r="H392" s="715"/>
      <c r="I392" s="715">
        <f>+IFERROR(VLOOKUP($B391,'[1]Sum table'!$A:$F,6,FALSE),0)</f>
        <v>0</v>
      </c>
      <c r="J392" s="716"/>
      <c r="P392" s="693">
        <f t="shared" si="24"/>
        <v>1</v>
      </c>
    </row>
    <row r="393" spans="1:16" x14ac:dyDescent="0.25">
      <c r="A393" s="717" t="s">
        <v>178</v>
      </c>
      <c r="B393" s="710" t="str">
        <f>+Venue_Logistics!B64</f>
        <v>ZK107.K145.0</v>
      </c>
      <c r="C393" s="711" t="s">
        <v>179</v>
      </c>
      <c r="D393" s="711"/>
      <c r="E393" s="712">
        <f>SUM(E394:E398)</f>
        <v>52000</v>
      </c>
      <c r="F393" s="713">
        <f>SUM(F394:F398)</f>
        <v>0</v>
      </c>
      <c r="G393" s="713">
        <f>SUM(G394:G398)</f>
        <v>0</v>
      </c>
      <c r="H393" s="713">
        <f>+E393-F393-G393</f>
        <v>52000</v>
      </c>
      <c r="I393" s="713">
        <f>SUM(I394:I398)</f>
        <v>0</v>
      </c>
      <c r="J393" s="714">
        <f>+H393-I393</f>
        <v>52000</v>
      </c>
      <c r="P393" s="693">
        <f t="shared" si="24"/>
        <v>0</v>
      </c>
    </row>
    <row r="394" spans="1:16" x14ac:dyDescent="0.25">
      <c r="A394" s="694"/>
      <c r="B394" s="695"/>
      <c r="C394" s="719" t="str">
        <f>+Venue_Logistics!C65</f>
        <v>Waste Management</v>
      </c>
      <c r="D394" s="719">
        <f>+Venue_Logistics!D65</f>
        <v>0</v>
      </c>
      <c r="E394" s="733">
        <f>+Venue_Logistics!G65</f>
        <v>52000</v>
      </c>
      <c r="F394" s="715"/>
      <c r="G394" s="715"/>
      <c r="H394" s="715"/>
      <c r="I394" s="715"/>
      <c r="J394" s="723">
        <f>+E394-F394-G394-I394</f>
        <v>52000</v>
      </c>
      <c r="P394" s="693">
        <f t="shared" si="24"/>
        <v>0</v>
      </c>
    </row>
    <row r="395" spans="1:16" hidden="1" x14ac:dyDescent="0.25">
      <c r="A395" s="694"/>
      <c r="B395" s="695"/>
      <c r="C395" s="719">
        <f>+Venue_Logistics!C66</f>
        <v>0</v>
      </c>
      <c r="D395" s="719">
        <f>+Venue_Logistics!D66</f>
        <v>0</v>
      </c>
      <c r="E395" s="733">
        <f>+Venue_Logistics!G66</f>
        <v>0</v>
      </c>
      <c r="F395" s="722"/>
      <c r="G395" s="722"/>
      <c r="H395" s="722"/>
      <c r="I395" s="722"/>
      <c r="J395" s="723">
        <f>+E395-F395-G395-I395</f>
        <v>0</v>
      </c>
      <c r="P395" s="693">
        <f t="shared" si="24"/>
        <v>1</v>
      </c>
    </row>
    <row r="396" spans="1:16" hidden="1" x14ac:dyDescent="0.25">
      <c r="A396" s="694"/>
      <c r="B396" s="695"/>
      <c r="C396" s="719">
        <f>+Venue_Logistics!C67</f>
        <v>0</v>
      </c>
      <c r="D396" s="719">
        <f>+Venue_Logistics!D67</f>
        <v>0</v>
      </c>
      <c r="E396" s="733">
        <f>+Venue_Logistics!G67</f>
        <v>0</v>
      </c>
      <c r="F396" s="722"/>
      <c r="G396" s="722"/>
      <c r="H396" s="722"/>
      <c r="I396" s="722"/>
      <c r="J396" s="723">
        <f>+E396-F396-G396-I396</f>
        <v>0</v>
      </c>
      <c r="P396" s="693">
        <f t="shared" si="24"/>
        <v>1</v>
      </c>
    </row>
    <row r="397" spans="1:16" hidden="1" x14ac:dyDescent="0.25">
      <c r="A397" s="694"/>
      <c r="B397" s="695" t="str">
        <f>+B393</f>
        <v>ZK107.K145.0</v>
      </c>
      <c r="C397" s="719">
        <f>+Venue_Logistics!C68</f>
        <v>0</v>
      </c>
      <c r="D397" s="719">
        <f>+Venue_Logistics!D68</f>
        <v>0</v>
      </c>
      <c r="E397" s="733">
        <f>+Venue_Logistics!G68</f>
        <v>0</v>
      </c>
      <c r="F397" s="722"/>
      <c r="G397" s="722"/>
      <c r="H397" s="722"/>
      <c r="I397" s="722"/>
      <c r="J397" s="723">
        <f>+E397-F397-G397-I397</f>
        <v>0</v>
      </c>
      <c r="P397" s="693">
        <f t="shared" si="24"/>
        <v>1</v>
      </c>
    </row>
    <row r="398" spans="1:16" hidden="1" x14ac:dyDescent="0.25">
      <c r="A398" s="694"/>
      <c r="B398" s="695"/>
      <c r="C398" s="738" t="s">
        <v>297</v>
      </c>
      <c r="D398" s="738"/>
      <c r="E398" s="733"/>
      <c r="F398" s="715">
        <f>+IFERROR(VLOOKUP($B397,'[1]Sum table'!$A:$E,4,FALSE),0)</f>
        <v>0</v>
      </c>
      <c r="G398" s="715">
        <f>+IFERROR(VLOOKUP($B397,'[1]Sum table'!$A:$E,5,FALSE),0)</f>
        <v>0</v>
      </c>
      <c r="H398" s="715"/>
      <c r="I398" s="715">
        <f>+IFERROR(VLOOKUP($B397,'[1]Sum table'!$A:$F,6,FALSE),0)</f>
        <v>0</v>
      </c>
      <c r="J398" s="716"/>
      <c r="P398" s="693">
        <f t="shared" si="24"/>
        <v>1</v>
      </c>
    </row>
    <row r="399" spans="1:16" hidden="1" x14ac:dyDescent="0.25">
      <c r="A399" s="717" t="s">
        <v>180</v>
      </c>
      <c r="B399" s="710" t="str">
        <f>+Venue_Logistics!B70</f>
        <v>ZK107.K137.0</v>
      </c>
      <c r="C399" s="711" t="s">
        <v>181</v>
      </c>
      <c r="D399" s="711"/>
      <c r="E399" s="712">
        <f>SUM(E400:E401)</f>
        <v>0</v>
      </c>
      <c r="F399" s="713">
        <f>SUM(F400:F401)</f>
        <v>0</v>
      </c>
      <c r="G399" s="713">
        <f>SUM(G400:G401)</f>
        <v>0</v>
      </c>
      <c r="H399" s="713"/>
      <c r="I399" s="713">
        <f>SUM(I400:I401)</f>
        <v>0</v>
      </c>
      <c r="J399" s="714">
        <f>+H399-I399</f>
        <v>0</v>
      </c>
      <c r="P399" s="693">
        <f t="shared" si="24"/>
        <v>1</v>
      </c>
    </row>
    <row r="400" spans="1:16" hidden="1" x14ac:dyDescent="0.25">
      <c r="A400" s="694"/>
      <c r="B400" s="695" t="str">
        <f>+B399</f>
        <v>ZK107.K137.0</v>
      </c>
      <c r="C400" s="719">
        <f>+Venue_Logistics!C71</f>
        <v>0</v>
      </c>
      <c r="D400" s="719">
        <f>+Venue_Logistics!D71</f>
        <v>0</v>
      </c>
      <c r="E400" s="733">
        <f>+Venue_Logistics!G71</f>
        <v>0</v>
      </c>
      <c r="F400" s="715"/>
      <c r="G400" s="715"/>
      <c r="H400" s="715"/>
      <c r="I400" s="715"/>
      <c r="J400" s="723">
        <f>+E400-F400-G400-I400</f>
        <v>0</v>
      </c>
      <c r="P400" s="693">
        <f t="shared" si="24"/>
        <v>1</v>
      </c>
    </row>
    <row r="401" spans="1:16" hidden="1" x14ac:dyDescent="0.25">
      <c r="A401" s="694"/>
      <c r="B401" s="695"/>
      <c r="C401" s="738" t="s">
        <v>297</v>
      </c>
      <c r="D401" s="738"/>
      <c r="E401" s="733"/>
      <c r="F401" s="715">
        <f>+IFERROR(VLOOKUP($B400,'[1]Sum table'!$A:$E,4,FALSE),0)</f>
        <v>0</v>
      </c>
      <c r="G401" s="715">
        <f>+IFERROR(VLOOKUP($B400,'[1]Sum table'!$A:$E,5,FALSE),0)</f>
        <v>0</v>
      </c>
      <c r="H401" s="715"/>
      <c r="I401" s="715">
        <f>+IFERROR(VLOOKUP($B400,'[1]Sum table'!$A:$F,6,FALSE),0)</f>
        <v>0</v>
      </c>
      <c r="J401" s="716"/>
      <c r="P401" s="693">
        <f t="shared" si="24"/>
        <v>1</v>
      </c>
    </row>
    <row r="402" spans="1:16" x14ac:dyDescent="0.25">
      <c r="A402" s="717" t="s">
        <v>182</v>
      </c>
      <c r="B402" s="710" t="str">
        <f>+Venue_Logistics!B73</f>
        <v>ZK107.K265.0</v>
      </c>
      <c r="C402" s="711" t="s">
        <v>183</v>
      </c>
      <c r="D402" s="711"/>
      <c r="E402" s="712">
        <f>SUM(E403:E408)</f>
        <v>52400</v>
      </c>
      <c r="F402" s="713">
        <f>SUM(F403:F408)</f>
        <v>0</v>
      </c>
      <c r="G402" s="713">
        <f>SUM(G403:G408)</f>
        <v>0</v>
      </c>
      <c r="H402" s="713">
        <f>+E402-F402-G402</f>
        <v>52400</v>
      </c>
      <c r="I402" s="713">
        <f>SUM(I403:I408)</f>
        <v>0</v>
      </c>
      <c r="J402" s="714">
        <f>+H402-I402</f>
        <v>52400</v>
      </c>
      <c r="P402" s="693">
        <f t="shared" si="24"/>
        <v>0</v>
      </c>
    </row>
    <row r="403" spans="1:16" x14ac:dyDescent="0.25">
      <c r="A403" s="694"/>
      <c r="B403" s="695"/>
      <c r="C403" s="719" t="str">
        <f>+Venue_Logistics!C74</f>
        <v>Ground works</v>
      </c>
      <c r="D403" s="719">
        <f>+Venue_Logistics!D74</f>
        <v>0</v>
      </c>
      <c r="E403" s="733">
        <f>+Venue_Logistics!G74</f>
        <v>52400</v>
      </c>
      <c r="F403" s="715"/>
      <c r="G403" s="715"/>
      <c r="H403" s="715"/>
      <c r="I403" s="715"/>
      <c r="J403" s="723">
        <f>+E403-F403-G403-I403</f>
        <v>52400</v>
      </c>
      <c r="P403" s="693">
        <f t="shared" si="24"/>
        <v>0</v>
      </c>
    </row>
    <row r="404" spans="1:16" hidden="1" x14ac:dyDescent="0.25">
      <c r="A404" s="694"/>
      <c r="B404" s="695"/>
      <c r="C404" s="719">
        <f>+Venue_Logistics!C75</f>
        <v>0</v>
      </c>
      <c r="D404" s="719">
        <f>+Venue_Logistics!D75</f>
        <v>0</v>
      </c>
      <c r="E404" s="733">
        <f>+Venue_Logistics!G75</f>
        <v>0</v>
      </c>
      <c r="F404" s="722"/>
      <c r="G404" s="722"/>
      <c r="H404" s="722"/>
      <c r="I404" s="722"/>
      <c r="J404" s="723">
        <f>+E404-F404-G404-I404</f>
        <v>0</v>
      </c>
      <c r="P404" s="693">
        <f t="shared" si="24"/>
        <v>1</v>
      </c>
    </row>
    <row r="405" spans="1:16" hidden="1" x14ac:dyDescent="0.25">
      <c r="A405" s="694"/>
      <c r="B405" s="695"/>
      <c r="C405" s="719">
        <f>+Venue_Logistics!C76</f>
        <v>0</v>
      </c>
      <c r="D405" s="719">
        <f>+Venue_Logistics!D76</f>
        <v>0</v>
      </c>
      <c r="E405" s="733">
        <f>+Venue_Logistics!G76</f>
        <v>0</v>
      </c>
      <c r="F405" s="715"/>
      <c r="G405" s="715"/>
      <c r="H405" s="715"/>
      <c r="I405" s="715"/>
      <c r="J405" s="723">
        <f>+E405-F405-G405-I405</f>
        <v>0</v>
      </c>
      <c r="P405" s="693">
        <f t="shared" si="24"/>
        <v>1</v>
      </c>
    </row>
    <row r="406" spans="1:16" hidden="1" x14ac:dyDescent="0.25">
      <c r="A406" s="694"/>
      <c r="B406" s="695"/>
      <c r="C406" s="719">
        <f>+Venue_Logistics!C77</f>
        <v>0</v>
      </c>
      <c r="D406" s="719">
        <f>+Venue_Logistics!D77</f>
        <v>0</v>
      </c>
      <c r="E406" s="733">
        <f>+Venue_Logistics!G77</f>
        <v>0</v>
      </c>
      <c r="F406" s="722"/>
      <c r="G406" s="722"/>
      <c r="H406" s="722"/>
      <c r="I406" s="722"/>
      <c r="J406" s="723">
        <f>+E406-F406-G406-I406</f>
        <v>0</v>
      </c>
      <c r="P406" s="693">
        <f t="shared" si="24"/>
        <v>1</v>
      </c>
    </row>
    <row r="407" spans="1:16" hidden="1" x14ac:dyDescent="0.25">
      <c r="A407" s="694"/>
      <c r="B407" s="695" t="str">
        <f>+B402</f>
        <v>ZK107.K265.0</v>
      </c>
      <c r="C407" s="719">
        <f>+Venue_Logistics!C78</f>
        <v>0</v>
      </c>
      <c r="D407" s="719">
        <f>+Venue_Logistics!D78</f>
        <v>0</v>
      </c>
      <c r="E407" s="733">
        <f>+Venue_Logistics!G78</f>
        <v>0</v>
      </c>
      <c r="F407" s="722"/>
      <c r="G407" s="722"/>
      <c r="H407" s="722"/>
      <c r="I407" s="722"/>
      <c r="J407" s="723">
        <f>+E407-F407-G407-I407</f>
        <v>0</v>
      </c>
      <c r="P407" s="693">
        <f t="shared" si="24"/>
        <v>1</v>
      </c>
    </row>
    <row r="408" spans="1:16" hidden="1" x14ac:dyDescent="0.25">
      <c r="A408" s="694"/>
      <c r="B408" s="695"/>
      <c r="C408" s="719" t="s">
        <v>297</v>
      </c>
      <c r="D408" s="719"/>
      <c r="E408" s="733"/>
      <c r="F408" s="715">
        <f>+IFERROR(VLOOKUP($B407,'[1]Sum table'!$A:$E,4,FALSE),0)</f>
        <v>0</v>
      </c>
      <c r="G408" s="715">
        <f>+IFERROR(VLOOKUP($B407,'[1]Sum table'!$A:$E,5,FALSE),0)</f>
        <v>0</v>
      </c>
      <c r="H408" s="715"/>
      <c r="I408" s="715">
        <f>+IFERROR(VLOOKUP($B407,'[1]Sum table'!$A:$F,6,FALSE),0)</f>
        <v>0</v>
      </c>
      <c r="J408" s="716"/>
      <c r="P408" s="693">
        <f t="shared" si="24"/>
        <v>1</v>
      </c>
    </row>
    <row r="409" spans="1:16" x14ac:dyDescent="0.25">
      <c r="A409" s="717" t="s">
        <v>184</v>
      </c>
      <c r="B409" s="710" t="str">
        <f>+'Legal &amp; Documentation'!B8</f>
        <v>ZK108.K162.0</v>
      </c>
      <c r="C409" s="724" t="s">
        <v>185</v>
      </c>
      <c r="D409" s="724"/>
      <c r="E409" s="718">
        <f>SUM(E410:E423)</f>
        <v>20690</v>
      </c>
      <c r="F409" s="718">
        <f>SUM(F410:F423)</f>
        <v>0</v>
      </c>
      <c r="G409" s="718">
        <f>SUM(G410:G423)</f>
        <v>0</v>
      </c>
      <c r="H409" s="718">
        <f>+E409-F409-G409</f>
        <v>20690</v>
      </c>
      <c r="I409" s="718">
        <f>SUM(I410:I423)</f>
        <v>0</v>
      </c>
      <c r="J409" s="714">
        <f>+H409-I409</f>
        <v>20690</v>
      </c>
      <c r="P409" s="693">
        <f t="shared" si="24"/>
        <v>0</v>
      </c>
    </row>
    <row r="410" spans="1:16" x14ac:dyDescent="0.25">
      <c r="A410" s="694"/>
      <c r="B410" s="695"/>
      <c r="C410" s="725" t="str">
        <f>+'Legal &amp; Documentation'!C9</f>
        <v>BC Legal fees</v>
      </c>
      <c r="D410" s="725">
        <f>+'Legal &amp; Documentation'!D9</f>
        <v>0</v>
      </c>
      <c r="E410" s="721">
        <f>+'Legal &amp; Documentation'!G9</f>
        <v>8190</v>
      </c>
      <c r="F410" s="696"/>
      <c r="G410" s="696"/>
      <c r="H410" s="696"/>
      <c r="I410" s="696"/>
      <c r="J410" s="701">
        <f t="shared" ref="J410:J422" si="27">+E410-F410-G410-I410</f>
        <v>8190</v>
      </c>
      <c r="P410" s="693">
        <f t="shared" si="24"/>
        <v>0</v>
      </c>
    </row>
    <row r="411" spans="1:16" x14ac:dyDescent="0.25">
      <c r="A411" s="694"/>
      <c r="B411" s="695"/>
      <c r="C411" s="725" t="str">
        <f>+'Legal &amp; Documentation'!C10</f>
        <v>Premises Licence</v>
      </c>
      <c r="D411" s="725">
        <f>+'Legal &amp; Documentation'!D10</f>
        <v>0</v>
      </c>
      <c r="E411" s="721">
        <f>+'Legal &amp; Documentation'!G10</f>
        <v>8500</v>
      </c>
      <c r="F411" s="696"/>
      <c r="G411" s="696"/>
      <c r="H411" s="696"/>
      <c r="I411" s="696"/>
      <c r="J411" s="701">
        <f t="shared" si="27"/>
        <v>8500</v>
      </c>
      <c r="P411" s="693">
        <f t="shared" si="24"/>
        <v>0</v>
      </c>
    </row>
    <row r="412" spans="1:16" x14ac:dyDescent="0.25">
      <c r="A412" s="694"/>
      <c r="B412" s="695"/>
      <c r="C412" s="725" t="str">
        <f>+'Legal &amp; Documentation'!C11</f>
        <v>Natural england Fees</v>
      </c>
      <c r="D412" s="725">
        <f>+'Legal &amp; Documentation'!D11</f>
        <v>0</v>
      </c>
      <c r="E412" s="733">
        <f>+'Legal &amp; Documentation'!G11</f>
        <v>4000</v>
      </c>
      <c r="F412" s="715"/>
      <c r="G412" s="715"/>
      <c r="H412" s="715"/>
      <c r="I412" s="715"/>
      <c r="J412" s="723">
        <f t="shared" si="27"/>
        <v>4000</v>
      </c>
      <c r="P412" s="693">
        <f t="shared" si="24"/>
        <v>0</v>
      </c>
    </row>
    <row r="413" spans="1:16" hidden="1" x14ac:dyDescent="0.25">
      <c r="A413" s="694"/>
      <c r="B413" s="695"/>
      <c r="C413" s="725">
        <f>+'Legal &amp; Documentation'!C12</f>
        <v>0</v>
      </c>
      <c r="D413" s="725">
        <f>+'Legal &amp; Documentation'!D12</f>
        <v>0</v>
      </c>
      <c r="E413" s="733">
        <f>+'Legal &amp; Documentation'!G12</f>
        <v>0</v>
      </c>
      <c r="F413" s="715"/>
      <c r="G413" s="715"/>
      <c r="H413" s="715"/>
      <c r="I413" s="715"/>
      <c r="J413" s="723">
        <f t="shared" si="27"/>
        <v>0</v>
      </c>
      <c r="P413" s="693">
        <f t="shared" ref="P413:P476" si="28">+IF(SUM(E413:I413)=0,1,0)</f>
        <v>1</v>
      </c>
    </row>
    <row r="414" spans="1:16" hidden="1" x14ac:dyDescent="0.25">
      <c r="A414" s="694"/>
      <c r="B414" s="695"/>
      <c r="C414" s="725">
        <f>+'Legal &amp; Documentation'!C13</f>
        <v>0</v>
      </c>
      <c r="D414" s="725">
        <f>+'Legal &amp; Documentation'!D13</f>
        <v>0</v>
      </c>
      <c r="E414" s="733">
        <f>+'Legal &amp; Documentation'!G13</f>
        <v>0</v>
      </c>
      <c r="F414" s="715"/>
      <c r="G414" s="715"/>
      <c r="H414" s="715"/>
      <c r="I414" s="715"/>
      <c r="J414" s="723">
        <f t="shared" si="27"/>
        <v>0</v>
      </c>
      <c r="P414" s="693">
        <f t="shared" si="28"/>
        <v>1</v>
      </c>
    </row>
    <row r="415" spans="1:16" hidden="1" x14ac:dyDescent="0.25">
      <c r="A415" s="694"/>
      <c r="B415" s="695"/>
      <c r="C415" s="725">
        <f>+'Legal &amp; Documentation'!C14</f>
        <v>0</v>
      </c>
      <c r="D415" s="725">
        <f>+'Legal &amp; Documentation'!D14</f>
        <v>0</v>
      </c>
      <c r="E415" s="733">
        <f>+'Legal &amp; Documentation'!G14</f>
        <v>0</v>
      </c>
      <c r="F415" s="715"/>
      <c r="G415" s="715"/>
      <c r="H415" s="715"/>
      <c r="I415" s="715"/>
      <c r="J415" s="723">
        <f t="shared" si="27"/>
        <v>0</v>
      </c>
      <c r="P415" s="693">
        <f t="shared" si="28"/>
        <v>1</v>
      </c>
    </row>
    <row r="416" spans="1:16" hidden="1" x14ac:dyDescent="0.25">
      <c r="A416" s="694"/>
      <c r="B416" s="695"/>
      <c r="C416" s="725">
        <f>+'Legal &amp; Documentation'!C15</f>
        <v>0</v>
      </c>
      <c r="D416" s="725">
        <f>+'Legal &amp; Documentation'!D15</f>
        <v>0</v>
      </c>
      <c r="E416" s="733">
        <f>+'Legal &amp; Documentation'!G15</f>
        <v>0</v>
      </c>
      <c r="F416" s="715"/>
      <c r="G416" s="715"/>
      <c r="H416" s="715"/>
      <c r="I416" s="715"/>
      <c r="J416" s="723">
        <f t="shared" si="27"/>
        <v>0</v>
      </c>
      <c r="P416" s="693">
        <f t="shared" si="28"/>
        <v>1</v>
      </c>
    </row>
    <row r="417" spans="1:16" hidden="1" x14ac:dyDescent="0.25">
      <c r="A417" s="694"/>
      <c r="B417" s="695"/>
      <c r="C417" s="725">
        <f>+'Legal &amp; Documentation'!C16</f>
        <v>0</v>
      </c>
      <c r="D417" s="725">
        <f>+'Legal &amp; Documentation'!D16</f>
        <v>0</v>
      </c>
      <c r="E417" s="733">
        <f>+'Legal &amp; Documentation'!G16</f>
        <v>0</v>
      </c>
      <c r="F417" s="715"/>
      <c r="G417" s="715"/>
      <c r="H417" s="715"/>
      <c r="I417" s="715"/>
      <c r="J417" s="723">
        <f t="shared" si="27"/>
        <v>0</v>
      </c>
      <c r="P417" s="693">
        <f t="shared" si="28"/>
        <v>1</v>
      </c>
    </row>
    <row r="418" spans="1:16" hidden="1" x14ac:dyDescent="0.25">
      <c r="A418" s="694"/>
      <c r="B418" s="695"/>
      <c r="C418" s="725">
        <f>+'Legal &amp; Documentation'!C17</f>
        <v>0</v>
      </c>
      <c r="D418" s="725">
        <f>+'Legal &amp; Documentation'!D17</f>
        <v>0</v>
      </c>
      <c r="E418" s="733">
        <f>+'Legal &amp; Documentation'!G17</f>
        <v>0</v>
      </c>
      <c r="F418" s="715"/>
      <c r="G418" s="715"/>
      <c r="H418" s="715"/>
      <c r="I418" s="715"/>
      <c r="J418" s="723">
        <f t="shared" si="27"/>
        <v>0</v>
      </c>
      <c r="P418" s="693">
        <f t="shared" si="28"/>
        <v>1</v>
      </c>
    </row>
    <row r="419" spans="1:16" hidden="1" x14ac:dyDescent="0.25">
      <c r="A419" s="694"/>
      <c r="B419" s="695"/>
      <c r="C419" s="725">
        <f>+'Legal &amp; Documentation'!C18</f>
        <v>0</v>
      </c>
      <c r="D419" s="725">
        <f>+'Legal &amp; Documentation'!D18</f>
        <v>0</v>
      </c>
      <c r="E419" s="733">
        <f>+'Legal &amp; Documentation'!G18</f>
        <v>0</v>
      </c>
      <c r="F419" s="715"/>
      <c r="G419" s="715"/>
      <c r="H419" s="715"/>
      <c r="I419" s="715"/>
      <c r="J419" s="723">
        <f t="shared" si="27"/>
        <v>0</v>
      </c>
      <c r="P419" s="693">
        <f t="shared" si="28"/>
        <v>1</v>
      </c>
    </row>
    <row r="420" spans="1:16" hidden="1" x14ac:dyDescent="0.25">
      <c r="A420" s="694"/>
      <c r="B420" s="695"/>
      <c r="C420" s="725">
        <f>+'Legal &amp; Documentation'!C19</f>
        <v>0</v>
      </c>
      <c r="D420" s="725">
        <f>+'Legal &amp; Documentation'!D19</f>
        <v>0</v>
      </c>
      <c r="E420" s="733">
        <f>+'Legal &amp; Documentation'!G19</f>
        <v>0</v>
      </c>
      <c r="F420" s="715"/>
      <c r="G420" s="715"/>
      <c r="H420" s="715"/>
      <c r="I420" s="715"/>
      <c r="J420" s="723">
        <f t="shared" si="27"/>
        <v>0</v>
      </c>
      <c r="P420" s="693">
        <f t="shared" si="28"/>
        <v>1</v>
      </c>
    </row>
    <row r="421" spans="1:16" hidden="1" x14ac:dyDescent="0.25">
      <c r="A421" s="694"/>
      <c r="B421" s="695"/>
      <c r="C421" s="725">
        <f>+'Legal &amp; Documentation'!C20</f>
        <v>0</v>
      </c>
      <c r="D421" s="725">
        <f>+'Legal &amp; Documentation'!D20</f>
        <v>0</v>
      </c>
      <c r="E421" s="733">
        <f>+'Legal &amp; Documentation'!G20</f>
        <v>0</v>
      </c>
      <c r="F421" s="715"/>
      <c r="G421" s="715"/>
      <c r="H421" s="715"/>
      <c r="I421" s="715"/>
      <c r="J421" s="723">
        <f t="shared" si="27"/>
        <v>0</v>
      </c>
      <c r="P421" s="693">
        <f t="shared" si="28"/>
        <v>1</v>
      </c>
    </row>
    <row r="422" spans="1:16" hidden="1" x14ac:dyDescent="0.25">
      <c r="A422" s="694"/>
      <c r="B422" s="695" t="str">
        <f>+B409</f>
        <v>ZK108.K162.0</v>
      </c>
      <c r="C422" s="725">
        <f>+'Legal &amp; Documentation'!C21</f>
        <v>0</v>
      </c>
      <c r="D422" s="725">
        <f>+'Legal &amp; Documentation'!D21</f>
        <v>0</v>
      </c>
      <c r="E422" s="733">
        <f>+'Legal &amp; Documentation'!G21</f>
        <v>0</v>
      </c>
      <c r="F422" s="715"/>
      <c r="G422" s="715"/>
      <c r="H422" s="715"/>
      <c r="I422" s="715"/>
      <c r="J422" s="723">
        <f t="shared" si="27"/>
        <v>0</v>
      </c>
      <c r="P422" s="693">
        <f t="shared" si="28"/>
        <v>1</v>
      </c>
    </row>
    <row r="423" spans="1:16" hidden="1" x14ac:dyDescent="0.25">
      <c r="A423" s="734"/>
      <c r="B423" s="735"/>
      <c r="C423" s="736" t="s">
        <v>297</v>
      </c>
      <c r="D423" s="736"/>
      <c r="E423" s="737"/>
      <c r="F423" s="715">
        <f>+IFERROR(VLOOKUP($B422,'[1]Sum table'!$A:$E,4,FALSE),0)</f>
        <v>0</v>
      </c>
      <c r="G423" s="715">
        <f>+IFERROR(VLOOKUP($B422,'[1]Sum table'!$A:$E,5,FALSE),0)</f>
        <v>0</v>
      </c>
      <c r="H423" s="715"/>
      <c r="I423" s="715">
        <f>+IFERROR(VLOOKUP($B422,'[1]Sum table'!$A:$F,6,FALSE),0)</f>
        <v>0</v>
      </c>
      <c r="J423" s="716"/>
      <c r="P423" s="693">
        <f t="shared" si="28"/>
        <v>1</v>
      </c>
    </row>
    <row r="424" spans="1:16" hidden="1" x14ac:dyDescent="0.25">
      <c r="A424" s="717" t="s">
        <v>186</v>
      </c>
      <c r="B424" s="710" t="str">
        <f>+'Legal &amp; Documentation'!B23</f>
        <v>ZK108.K266.0</v>
      </c>
      <c r="C424" s="724" t="s">
        <v>187</v>
      </c>
      <c r="D424" s="724"/>
      <c r="E424" s="712">
        <f>SUM(E425:E430)</f>
        <v>0</v>
      </c>
      <c r="F424" s="713">
        <f>SUM(F425:F430)</f>
        <v>0</v>
      </c>
      <c r="G424" s="713">
        <f>SUM(G425:G430)</f>
        <v>0</v>
      </c>
      <c r="H424" s="713">
        <f>+E424-F424-G424</f>
        <v>0</v>
      </c>
      <c r="I424" s="713">
        <f>SUM(I425:I430)</f>
        <v>0</v>
      </c>
      <c r="J424" s="714">
        <f>+H424-I424</f>
        <v>0</v>
      </c>
      <c r="P424" s="693">
        <f t="shared" si="28"/>
        <v>1</v>
      </c>
    </row>
    <row r="425" spans="1:16" hidden="1" x14ac:dyDescent="0.25">
      <c r="A425" s="694"/>
      <c r="B425" s="695"/>
      <c r="C425" s="725">
        <f>+'Legal &amp; Documentation'!C24</f>
        <v>0</v>
      </c>
      <c r="D425" s="725">
        <f>+'Legal &amp; Documentation'!D24</f>
        <v>0</v>
      </c>
      <c r="E425" s="733">
        <f>+'Legal &amp; Documentation'!G24</f>
        <v>0</v>
      </c>
      <c r="F425" s="715"/>
      <c r="G425" s="722"/>
      <c r="H425" s="722"/>
      <c r="I425" s="722"/>
      <c r="J425" s="723">
        <f>+E425-F425-G425-I425</f>
        <v>0</v>
      </c>
      <c r="P425" s="693">
        <f t="shared" si="28"/>
        <v>1</v>
      </c>
    </row>
    <row r="426" spans="1:16" hidden="1" x14ac:dyDescent="0.25">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f>+IFERROR(VLOOKUP(#REF!,#REF!,3,FALSE)+VLOOKUP(#REF!,#REF!,6,FALSE),0)</f>
        <v>0</v>
      </c>
      <c r="J426" s="723">
        <f>+E426-F426-G426-I426</f>
        <v>0</v>
      </c>
      <c r="P426" s="693">
        <f t="shared" si="28"/>
        <v>1</v>
      </c>
    </row>
    <row r="427" spans="1:16" hidden="1" x14ac:dyDescent="0.25">
      <c r="A427" s="694"/>
      <c r="B427" s="695"/>
      <c r="C427" s="725">
        <f>+'Legal &amp; Documentation'!C26</f>
        <v>0</v>
      </c>
      <c r="D427" s="725">
        <f>+'Legal &amp; Documentation'!D26</f>
        <v>0</v>
      </c>
      <c r="E427" s="733">
        <f>+'Legal &amp; Documentation'!G26</f>
        <v>0</v>
      </c>
      <c r="F427" s="722"/>
      <c r="G427" s="722"/>
      <c r="H427" s="722"/>
      <c r="I427" s="722"/>
      <c r="J427" s="723">
        <f>+E427-F427-G427-I427</f>
        <v>0</v>
      </c>
      <c r="P427" s="693">
        <f t="shared" si="28"/>
        <v>1</v>
      </c>
    </row>
    <row r="428" spans="1:16" hidden="1" x14ac:dyDescent="0.25">
      <c r="A428" s="694"/>
      <c r="B428" s="695"/>
      <c r="C428" s="725">
        <f>+'Legal &amp; Documentation'!C27</f>
        <v>0</v>
      </c>
      <c r="D428" s="725">
        <f>+'Legal &amp; Documentation'!D27</f>
        <v>0</v>
      </c>
      <c r="E428" s="733">
        <f>+'Legal &amp; Documentation'!G27</f>
        <v>0</v>
      </c>
      <c r="F428" s="722"/>
      <c r="G428" s="715"/>
      <c r="H428" s="715"/>
      <c r="I428" s="715"/>
      <c r="J428" s="723">
        <f>+E428-F428-G428-I428</f>
        <v>0</v>
      </c>
      <c r="P428" s="693">
        <f t="shared" si="28"/>
        <v>1</v>
      </c>
    </row>
    <row r="429" spans="1:16" hidden="1" x14ac:dyDescent="0.25">
      <c r="A429" s="694"/>
      <c r="B429" s="695" t="str">
        <f>+B424</f>
        <v>ZK108.K266.0</v>
      </c>
      <c r="C429" s="725">
        <f>+'Legal &amp; Documentation'!C28</f>
        <v>0</v>
      </c>
      <c r="D429" s="725">
        <f>+'Legal &amp; Documentation'!D28</f>
        <v>0</v>
      </c>
      <c r="E429" s="733">
        <f>+'Legal &amp; Documentation'!G28</f>
        <v>0</v>
      </c>
      <c r="F429" s="722"/>
      <c r="G429" s="722"/>
      <c r="H429" s="722"/>
      <c r="I429" s="722"/>
      <c r="J429" s="723">
        <f>+E429-F429-G429-I429</f>
        <v>0</v>
      </c>
      <c r="P429" s="693">
        <f t="shared" si="28"/>
        <v>1</v>
      </c>
    </row>
    <row r="430" spans="1:16" hidden="1" x14ac:dyDescent="0.25">
      <c r="A430" s="734"/>
      <c r="B430" s="735"/>
      <c r="C430" s="738" t="s">
        <v>297</v>
      </c>
      <c r="D430" s="738"/>
      <c r="E430" s="733"/>
      <c r="F430" s="715">
        <f>+IFERROR(VLOOKUP($B429,'[1]Sum table'!$A:$E,4,FALSE),0)</f>
        <v>0</v>
      </c>
      <c r="G430" s="715">
        <f>+IFERROR(VLOOKUP($B429,'[1]Sum table'!$A:$E,5,FALSE),0)</f>
        <v>0</v>
      </c>
      <c r="H430" s="715"/>
      <c r="I430" s="715">
        <f>+IFERROR(VLOOKUP($B429,'[1]Sum table'!$A:$F,6,FALSE),0)</f>
        <v>0</v>
      </c>
      <c r="J430" s="716"/>
      <c r="P430" s="693">
        <f t="shared" si="28"/>
        <v>1</v>
      </c>
    </row>
    <row r="431" spans="1:16" x14ac:dyDescent="0.25">
      <c r="A431" s="717" t="s">
        <v>188</v>
      </c>
      <c r="B431" s="710" t="str">
        <f>+'Marketing Digital Comms'!B8</f>
        <v>ZK109.K270.0</v>
      </c>
      <c r="C431" s="711" t="s">
        <v>189</v>
      </c>
      <c r="D431" s="711"/>
      <c r="E431" s="718">
        <f>SUM(E432:E442)</f>
        <v>10000</v>
      </c>
      <c r="F431" s="718">
        <f>SUM(F432:F442)</f>
        <v>0</v>
      </c>
      <c r="G431" s="718">
        <f>SUM(G432:G442)</f>
        <v>0</v>
      </c>
      <c r="H431" s="718">
        <f>+E431-F431-G431</f>
        <v>10000</v>
      </c>
      <c r="I431" s="718">
        <f>SUM(I432:I442)</f>
        <v>0</v>
      </c>
      <c r="J431" s="714">
        <f>+H431-I431</f>
        <v>10000</v>
      </c>
      <c r="P431" s="693">
        <f t="shared" si="28"/>
        <v>0</v>
      </c>
    </row>
    <row r="432" spans="1:16" x14ac:dyDescent="0.25">
      <c r="A432" s="694"/>
      <c r="B432" s="695"/>
      <c r="C432" s="719" t="str">
        <f>+'Marketing Digital Comms'!C9</f>
        <v>Signage &amp; branding</v>
      </c>
      <c r="D432" s="719">
        <f>+'Marketing Digital Comms'!D9</f>
        <v>0</v>
      </c>
      <c r="E432" s="721">
        <f>+'Marketing Digital Comms'!G9</f>
        <v>10000</v>
      </c>
      <c r="F432" s="696"/>
      <c r="G432" s="696"/>
      <c r="H432" s="696"/>
      <c r="I432" s="696"/>
      <c r="J432" s="701">
        <f t="shared" ref="J432:J441" si="29">+E432-F432-G432-I432</f>
        <v>10000</v>
      </c>
      <c r="P432" s="693">
        <f t="shared" si="28"/>
        <v>0</v>
      </c>
    </row>
    <row r="433" spans="1:16" hidden="1" x14ac:dyDescent="0.25">
      <c r="A433" s="694"/>
      <c r="B433" s="695"/>
      <c r="C433" s="719">
        <f>+'Marketing Digital Comms'!C10</f>
        <v>0</v>
      </c>
      <c r="D433" s="719">
        <f>+'Marketing Digital Comms'!D10</f>
        <v>0</v>
      </c>
      <c r="E433" s="733">
        <f>+'Marketing Digital Comms'!G10</f>
        <v>0</v>
      </c>
      <c r="F433" s="715"/>
      <c r="G433" s="715"/>
      <c r="H433" s="715"/>
      <c r="I433" s="715"/>
      <c r="J433" s="723">
        <f t="shared" si="29"/>
        <v>0</v>
      </c>
      <c r="P433" s="693">
        <f t="shared" si="28"/>
        <v>1</v>
      </c>
    </row>
    <row r="434" spans="1:16" hidden="1" x14ac:dyDescent="0.25">
      <c r="A434" s="694"/>
      <c r="B434" s="695"/>
      <c r="C434" s="719">
        <f>+'Marketing Digital Comms'!C11</f>
        <v>0</v>
      </c>
      <c r="D434" s="719">
        <f>+'Marketing Digital Comms'!D11</f>
        <v>0</v>
      </c>
      <c r="E434" s="733">
        <f>+'Marketing Digital Comms'!G11</f>
        <v>0</v>
      </c>
      <c r="F434" s="715"/>
      <c r="G434" s="715"/>
      <c r="H434" s="715"/>
      <c r="I434" s="715"/>
      <c r="J434" s="723">
        <f t="shared" si="29"/>
        <v>0</v>
      </c>
      <c r="P434" s="693">
        <f t="shared" si="28"/>
        <v>1</v>
      </c>
    </row>
    <row r="435" spans="1:16" hidden="1" x14ac:dyDescent="0.25">
      <c r="A435" s="694"/>
      <c r="B435" s="695"/>
      <c r="C435" s="719">
        <f>+'Marketing Digital Comms'!C12</f>
        <v>0</v>
      </c>
      <c r="D435" s="719">
        <f>+'Marketing Digital Comms'!D12</f>
        <v>0</v>
      </c>
      <c r="E435" s="733">
        <f>+'Marketing Digital Comms'!G12</f>
        <v>0</v>
      </c>
      <c r="F435" s="715"/>
      <c r="G435" s="715"/>
      <c r="H435" s="715"/>
      <c r="I435" s="715"/>
      <c r="J435" s="723">
        <f t="shared" si="29"/>
        <v>0</v>
      </c>
      <c r="P435" s="693">
        <f t="shared" si="28"/>
        <v>1</v>
      </c>
    </row>
    <row r="436" spans="1:16" hidden="1" x14ac:dyDescent="0.25">
      <c r="A436" s="694"/>
      <c r="B436" s="695"/>
      <c r="C436" s="719">
        <f>+'Marketing Digital Comms'!C13</f>
        <v>0</v>
      </c>
      <c r="D436" s="719">
        <f>+'Marketing Digital Comms'!D13</f>
        <v>0</v>
      </c>
      <c r="E436" s="733">
        <f>+'Marketing Digital Comms'!G13</f>
        <v>0</v>
      </c>
      <c r="F436" s="715"/>
      <c r="G436" s="715"/>
      <c r="H436" s="715"/>
      <c r="I436" s="715"/>
      <c r="J436" s="723">
        <f t="shared" si="29"/>
        <v>0</v>
      </c>
      <c r="P436" s="693">
        <f t="shared" si="28"/>
        <v>1</v>
      </c>
    </row>
    <row r="437" spans="1:16" hidden="1" x14ac:dyDescent="0.25">
      <c r="A437" s="694"/>
      <c r="B437" s="695"/>
      <c r="C437" s="719">
        <f>+'Marketing Digital Comms'!C14</f>
        <v>0</v>
      </c>
      <c r="D437" s="719">
        <f>+'Marketing Digital Comms'!D14</f>
        <v>0</v>
      </c>
      <c r="E437" s="733">
        <f>+'Marketing Digital Comms'!G14</f>
        <v>0</v>
      </c>
      <c r="F437" s="715"/>
      <c r="G437" s="715"/>
      <c r="H437" s="715"/>
      <c r="I437" s="715"/>
      <c r="J437" s="723">
        <f t="shared" si="29"/>
        <v>0</v>
      </c>
      <c r="P437" s="693">
        <f t="shared" si="28"/>
        <v>1</v>
      </c>
    </row>
    <row r="438" spans="1:16" hidden="1" x14ac:dyDescent="0.25">
      <c r="A438" s="694"/>
      <c r="B438" s="695"/>
      <c r="C438" s="719">
        <f>+'Marketing Digital Comms'!C15</f>
        <v>0</v>
      </c>
      <c r="D438" s="719">
        <f>+'Marketing Digital Comms'!D15</f>
        <v>0</v>
      </c>
      <c r="E438" s="733">
        <f>+'Marketing Digital Comms'!G15</f>
        <v>0</v>
      </c>
      <c r="F438" s="715"/>
      <c r="G438" s="715"/>
      <c r="H438" s="715"/>
      <c r="I438" s="715"/>
      <c r="J438" s="723">
        <f t="shared" si="29"/>
        <v>0</v>
      </c>
      <c r="P438" s="693">
        <f t="shared" si="28"/>
        <v>1</v>
      </c>
    </row>
    <row r="439" spans="1:16" hidden="1" x14ac:dyDescent="0.25">
      <c r="A439" s="694"/>
      <c r="B439" s="695"/>
      <c r="C439" s="719">
        <f>+'Marketing Digital Comms'!C16</f>
        <v>0</v>
      </c>
      <c r="D439" s="719">
        <f>+'Marketing Digital Comms'!D16</f>
        <v>0</v>
      </c>
      <c r="E439" s="733">
        <f>+'Marketing Digital Comms'!G16</f>
        <v>0</v>
      </c>
      <c r="F439" s="715"/>
      <c r="G439" s="715"/>
      <c r="H439" s="715"/>
      <c r="I439" s="715"/>
      <c r="J439" s="723">
        <f t="shared" si="29"/>
        <v>0</v>
      </c>
      <c r="P439" s="693">
        <f t="shared" si="28"/>
        <v>1</v>
      </c>
    </row>
    <row r="440" spans="1:16" hidden="1" x14ac:dyDescent="0.25">
      <c r="A440" s="694"/>
      <c r="B440" s="695"/>
      <c r="C440" s="719">
        <f>+'Marketing Digital Comms'!C17</f>
        <v>0</v>
      </c>
      <c r="D440" s="719">
        <f>+'Marketing Digital Comms'!D17</f>
        <v>0</v>
      </c>
      <c r="E440" s="733">
        <f>+'Marketing Digital Comms'!G17</f>
        <v>0</v>
      </c>
      <c r="F440" s="715"/>
      <c r="G440" s="715"/>
      <c r="H440" s="715"/>
      <c r="I440" s="715"/>
      <c r="J440" s="723">
        <f t="shared" si="29"/>
        <v>0</v>
      </c>
      <c r="P440" s="693">
        <f t="shared" si="28"/>
        <v>1</v>
      </c>
    </row>
    <row r="441" spans="1:16" hidden="1" x14ac:dyDescent="0.25">
      <c r="A441" s="694"/>
      <c r="B441" s="695" t="str">
        <f>+B431</f>
        <v>ZK109.K270.0</v>
      </c>
      <c r="C441" s="719">
        <f>+'Marketing Digital Comms'!C18</f>
        <v>0</v>
      </c>
      <c r="D441" s="719">
        <f>+'Marketing Digital Comms'!D18</f>
        <v>0</v>
      </c>
      <c r="E441" s="733">
        <f>+'Marketing Digital Comms'!G18</f>
        <v>0</v>
      </c>
      <c r="F441" s="715"/>
      <c r="G441" s="715"/>
      <c r="H441" s="715"/>
      <c r="I441" s="715"/>
      <c r="J441" s="723">
        <f t="shared" si="29"/>
        <v>0</v>
      </c>
      <c r="P441" s="693">
        <f t="shared" si="28"/>
        <v>1</v>
      </c>
    </row>
    <row r="442" spans="1:16" hidden="1" x14ac:dyDescent="0.25">
      <c r="A442" s="734"/>
      <c r="B442" s="735"/>
      <c r="C442" s="736" t="s">
        <v>297</v>
      </c>
      <c r="D442" s="736"/>
      <c r="E442" s="737"/>
      <c r="F442" s="715">
        <f>+IFERROR(VLOOKUP($B441,'[1]Sum table'!$A:$E,4,FALSE),0)</f>
        <v>0</v>
      </c>
      <c r="G442" s="715">
        <f>+IFERROR(VLOOKUP($B441,'[1]Sum table'!$A:$E,5,FALSE),0)</f>
        <v>0</v>
      </c>
      <c r="H442" s="715"/>
      <c r="I442" s="715">
        <f>+IFERROR(VLOOKUP($B441,'[1]Sum table'!$A:$F,6,FALSE),0)</f>
        <v>0</v>
      </c>
      <c r="J442" s="716"/>
      <c r="P442" s="693">
        <f t="shared" si="28"/>
        <v>1</v>
      </c>
    </row>
    <row r="443" spans="1:16" hidden="1" x14ac:dyDescent="0.25">
      <c r="A443" s="717" t="s">
        <v>190</v>
      </c>
      <c r="B443" s="710" t="str">
        <f>+'Marketing Digital Comms'!B20</f>
        <v>ZK109.K271.0</v>
      </c>
      <c r="C443" s="711" t="s">
        <v>191</v>
      </c>
      <c r="D443" s="711"/>
      <c r="E443" s="712">
        <f>SUM(E444:E449)</f>
        <v>0</v>
      </c>
      <c r="F443" s="713">
        <f>SUM(F444:F449)</f>
        <v>0</v>
      </c>
      <c r="G443" s="713">
        <f>SUM(G444:G449)</f>
        <v>0</v>
      </c>
      <c r="H443" s="713">
        <f>+E443-F443-G443</f>
        <v>0</v>
      </c>
      <c r="I443" s="713">
        <f>SUM(I444:I449)</f>
        <v>0</v>
      </c>
      <c r="J443" s="714">
        <f>+H443-I443</f>
        <v>0</v>
      </c>
      <c r="P443" s="693">
        <f t="shared" si="28"/>
        <v>1</v>
      </c>
    </row>
    <row r="444" spans="1:16" hidden="1" x14ac:dyDescent="0.25">
      <c r="A444" s="694"/>
      <c r="B444" s="695"/>
      <c r="C444" s="719">
        <f>+'Marketing Digital Comms'!C21</f>
        <v>0</v>
      </c>
      <c r="D444" s="719">
        <f>+'Marketing Digital Comms'!D21</f>
        <v>0</v>
      </c>
      <c r="E444" s="733">
        <f>+'Marketing Digital Comms'!G21</f>
        <v>0</v>
      </c>
      <c r="F444" s="715"/>
      <c r="G444" s="715"/>
      <c r="H444" s="715"/>
      <c r="I444" s="715"/>
      <c r="J444" s="723">
        <f>+E444-F444-G444-I444</f>
        <v>0</v>
      </c>
      <c r="P444" s="693">
        <f t="shared" si="28"/>
        <v>1</v>
      </c>
    </row>
    <row r="445" spans="1:16" hidden="1" x14ac:dyDescent="0.25">
      <c r="A445" s="694"/>
      <c r="B445" s="695"/>
      <c r="C445" s="719">
        <f>+'Marketing Digital Comms'!C22</f>
        <v>0</v>
      </c>
      <c r="D445" s="719">
        <f>+'Marketing Digital Comms'!D22</f>
        <v>0</v>
      </c>
      <c r="E445" s="733">
        <f>+'Marketing Digital Comms'!G22</f>
        <v>0</v>
      </c>
      <c r="F445" s="722"/>
      <c r="G445" s="722"/>
      <c r="H445" s="722"/>
      <c r="I445" s="722"/>
      <c r="J445" s="723">
        <f>+E445-F445-G445-I445</f>
        <v>0</v>
      </c>
      <c r="P445" s="693">
        <f t="shared" si="28"/>
        <v>1</v>
      </c>
    </row>
    <row r="446" spans="1:16" hidden="1" x14ac:dyDescent="0.25">
      <c r="A446" s="694"/>
      <c r="B446" s="695"/>
      <c r="C446" s="719">
        <f>+'Marketing Digital Comms'!C23</f>
        <v>0</v>
      </c>
      <c r="D446" s="719">
        <f>+'Marketing Digital Comms'!D23</f>
        <v>0</v>
      </c>
      <c r="E446" s="733">
        <f>+'Marketing Digital Comms'!G23</f>
        <v>0</v>
      </c>
      <c r="F446" s="722"/>
      <c r="G446" s="722"/>
      <c r="H446" s="722"/>
      <c r="I446" s="722"/>
      <c r="J446" s="723">
        <f>+E446-F446-G446-I446</f>
        <v>0</v>
      </c>
      <c r="P446" s="693">
        <f t="shared" si="28"/>
        <v>1</v>
      </c>
    </row>
    <row r="447" spans="1:16" hidden="1" x14ac:dyDescent="0.25">
      <c r="A447" s="694"/>
      <c r="B447" s="695"/>
      <c r="C447" s="719">
        <f>+'Marketing Digital Comms'!C24</f>
        <v>0</v>
      </c>
      <c r="D447" s="719">
        <f>+'Marketing Digital Comms'!D24</f>
        <v>0</v>
      </c>
      <c r="E447" s="733">
        <f>+'Marketing Digital Comms'!G24</f>
        <v>0</v>
      </c>
      <c r="F447" s="722"/>
      <c r="G447" s="722"/>
      <c r="H447" s="722"/>
      <c r="I447" s="722"/>
      <c r="J447" s="723">
        <f>+E447-F447-G447-I447</f>
        <v>0</v>
      </c>
      <c r="P447" s="693">
        <f t="shared" si="28"/>
        <v>1</v>
      </c>
    </row>
    <row r="448" spans="1:16" hidden="1" x14ac:dyDescent="0.25">
      <c r="A448" s="694"/>
      <c r="B448" s="695" t="str">
        <f>+B443</f>
        <v>ZK109.K271.0</v>
      </c>
      <c r="C448" s="719">
        <f>+'Marketing Digital Comms'!C25</f>
        <v>0</v>
      </c>
      <c r="D448" s="719">
        <f>+'Marketing Digital Comms'!D25</f>
        <v>0</v>
      </c>
      <c r="E448" s="733">
        <f>+'Marketing Digital Comms'!G25</f>
        <v>0</v>
      </c>
      <c r="F448" s="715"/>
      <c r="G448" s="715"/>
      <c r="H448" s="715"/>
      <c r="I448" s="715"/>
      <c r="J448" s="723">
        <f>+E448-F448-G448-I448</f>
        <v>0</v>
      </c>
      <c r="P448" s="693">
        <f t="shared" si="28"/>
        <v>1</v>
      </c>
    </row>
    <row r="449" spans="1:16" hidden="1" x14ac:dyDescent="0.25">
      <c r="A449" s="734"/>
      <c r="B449" s="735"/>
      <c r="C449" s="738" t="s">
        <v>297</v>
      </c>
      <c r="D449" s="738"/>
      <c r="E449" s="733"/>
      <c r="F449" s="715">
        <f>+IFERROR(VLOOKUP($B448,'[1]Sum table'!$A:$E,4,FALSE),0)</f>
        <v>0</v>
      </c>
      <c r="G449" s="715">
        <f>+IFERROR(VLOOKUP($B448,'[1]Sum table'!$A:$E,5,FALSE),0)</f>
        <v>0</v>
      </c>
      <c r="H449" s="715"/>
      <c r="I449" s="715">
        <f>+IFERROR(VLOOKUP($B448,'[1]Sum table'!$A:$F,6,FALSE),0)</f>
        <v>0</v>
      </c>
      <c r="J449" s="716"/>
      <c r="P449" s="693">
        <f t="shared" si="28"/>
        <v>1</v>
      </c>
    </row>
    <row r="450" spans="1:16" hidden="1" x14ac:dyDescent="0.25">
      <c r="A450" s="717" t="s">
        <v>192</v>
      </c>
      <c r="B450" s="710" t="str">
        <f>+'Marketing Digital Comms'!B27</f>
        <v>ZK109.K138.0</v>
      </c>
      <c r="C450" s="711" t="s">
        <v>193</v>
      </c>
      <c r="D450" s="711"/>
      <c r="E450" s="712">
        <f>SUM(E451:E456)</f>
        <v>0</v>
      </c>
      <c r="F450" s="713"/>
      <c r="G450" s="713"/>
      <c r="H450" s="713">
        <f>+E450-F450-G450</f>
        <v>0</v>
      </c>
      <c r="I450" s="713"/>
      <c r="J450" s="714">
        <f>+H450-I450</f>
        <v>0</v>
      </c>
      <c r="P450" s="693">
        <f t="shared" si="28"/>
        <v>1</v>
      </c>
    </row>
    <row r="451" spans="1:16" hidden="1" x14ac:dyDescent="0.25">
      <c r="A451" s="694"/>
      <c r="B451" s="695"/>
      <c r="C451" s="719">
        <f>+'Marketing Digital Comms'!C28</f>
        <v>0</v>
      </c>
      <c r="D451" s="719">
        <f>+'Marketing Digital Comms'!D28</f>
        <v>0</v>
      </c>
      <c r="E451" s="733">
        <f>+'Marketing Digital Comms'!G28</f>
        <v>0</v>
      </c>
      <c r="F451" s="715"/>
      <c r="G451" s="715"/>
      <c r="H451" s="715"/>
      <c r="I451" s="715"/>
      <c r="J451" s="723">
        <f>+E451-F451-G451-I451</f>
        <v>0</v>
      </c>
      <c r="P451" s="693">
        <f t="shared" si="28"/>
        <v>1</v>
      </c>
    </row>
    <row r="452" spans="1:16" hidden="1" x14ac:dyDescent="0.25">
      <c r="A452" s="698"/>
      <c r="B452" s="699"/>
      <c r="C452" s="719">
        <f>+'Marketing Digital Comms'!C29</f>
        <v>0</v>
      </c>
      <c r="D452" s="719">
        <f>+'Marketing Digital Comms'!D29</f>
        <v>0</v>
      </c>
      <c r="E452" s="733">
        <f>+'Marketing Digital Comms'!G29</f>
        <v>0</v>
      </c>
      <c r="F452" s="722"/>
      <c r="G452" s="722"/>
      <c r="H452" s="722"/>
      <c r="I452" s="722"/>
      <c r="J452" s="723">
        <f>+E452-F452-G452-I452</f>
        <v>0</v>
      </c>
      <c r="P452" s="693">
        <f t="shared" si="28"/>
        <v>1</v>
      </c>
    </row>
    <row r="453" spans="1:16" hidden="1" x14ac:dyDescent="0.25">
      <c r="A453" s="698"/>
      <c r="B453" s="699"/>
      <c r="C453" s="719">
        <f>+'Marketing Digital Comms'!C30</f>
        <v>0</v>
      </c>
      <c r="D453" s="719">
        <f>+'Marketing Digital Comms'!D30</f>
        <v>0</v>
      </c>
      <c r="E453" s="733">
        <f>+'Marketing Digital Comms'!G30</f>
        <v>0</v>
      </c>
      <c r="F453" s="722"/>
      <c r="G453" s="722"/>
      <c r="H453" s="722"/>
      <c r="I453" s="722"/>
      <c r="J453" s="723">
        <f>+E453-F453-G453-I453</f>
        <v>0</v>
      </c>
      <c r="P453" s="693">
        <f t="shared" si="28"/>
        <v>1</v>
      </c>
    </row>
    <row r="454" spans="1:16" hidden="1" x14ac:dyDescent="0.25">
      <c r="A454" s="694"/>
      <c r="B454" s="695"/>
      <c r="C454" s="719">
        <f>+'Marketing Digital Comms'!C31</f>
        <v>0</v>
      </c>
      <c r="D454" s="719">
        <f>+'Marketing Digital Comms'!D31</f>
        <v>0</v>
      </c>
      <c r="E454" s="733">
        <f>+'Marketing Digital Comms'!G31</f>
        <v>0</v>
      </c>
      <c r="F454" s="722"/>
      <c r="G454" s="722"/>
      <c r="H454" s="722"/>
      <c r="I454" s="722"/>
      <c r="J454" s="723">
        <f>+E454-F454-G454-I454</f>
        <v>0</v>
      </c>
      <c r="P454" s="693">
        <f t="shared" si="28"/>
        <v>1</v>
      </c>
    </row>
    <row r="455" spans="1:16" hidden="1" x14ac:dyDescent="0.25">
      <c r="A455" s="698"/>
      <c r="B455" s="699" t="str">
        <f>+B450</f>
        <v>ZK109.K138.0</v>
      </c>
      <c r="C455" s="719">
        <f>+'Marketing Digital Comms'!C32</f>
        <v>0</v>
      </c>
      <c r="D455" s="719">
        <f>+'Marketing Digital Comms'!D32</f>
        <v>0</v>
      </c>
      <c r="E455" s="733">
        <f>+'Marketing Digital Comms'!G32</f>
        <v>0</v>
      </c>
      <c r="F455" s="722"/>
      <c r="G455" s="722"/>
      <c r="H455" s="722"/>
      <c r="I455" s="722"/>
      <c r="J455" s="723">
        <f>+E455-F455-G455-I455</f>
        <v>0</v>
      </c>
      <c r="P455" s="693">
        <f t="shared" si="28"/>
        <v>1</v>
      </c>
    </row>
    <row r="456" spans="1:16" hidden="1" x14ac:dyDescent="0.25">
      <c r="A456" s="734"/>
      <c r="B456" s="735"/>
      <c r="C456" s="738" t="s">
        <v>297</v>
      </c>
      <c r="D456" s="738"/>
      <c r="E456" s="733"/>
      <c r="F456" s="715">
        <f>+IFERROR(VLOOKUP($B455,'[1]Sum table'!$A:$E,4,FALSE),0)</f>
        <v>0</v>
      </c>
      <c r="G456" s="715">
        <f>+IFERROR(VLOOKUP($B455,'[1]Sum table'!$A:$E,5,FALSE),0)</f>
        <v>0</v>
      </c>
      <c r="H456" s="715"/>
      <c r="I456" s="715">
        <f>+IFERROR(VLOOKUP($B455,'[1]Sum table'!$A:$F,6,FALSE),0)</f>
        <v>0</v>
      </c>
      <c r="J456" s="716"/>
      <c r="P456" s="693">
        <f t="shared" si="28"/>
        <v>1</v>
      </c>
    </row>
    <row r="457" spans="1:16" hidden="1" x14ac:dyDescent="0.25">
      <c r="A457" s="717" t="s">
        <v>194</v>
      </c>
      <c r="B457" s="710" t="str">
        <f>+'Marketing Digital Comms'!B34</f>
        <v>ZK109.K158.0</v>
      </c>
      <c r="C457" s="711" t="s">
        <v>196</v>
      </c>
      <c r="D457" s="711"/>
      <c r="E457" s="712">
        <f>SUM(E458:E460)</f>
        <v>0</v>
      </c>
      <c r="F457" s="713">
        <f>SUM(F458:F460)</f>
        <v>0</v>
      </c>
      <c r="G457" s="713">
        <f>SUM(G458:G460)</f>
        <v>0</v>
      </c>
      <c r="H457" s="713">
        <f>+E457-F457-G457</f>
        <v>0</v>
      </c>
      <c r="I457" s="713">
        <f>SUM(I458:I460)</f>
        <v>0</v>
      </c>
      <c r="J457" s="714">
        <f>+H457-I457</f>
        <v>0</v>
      </c>
      <c r="P457" s="693">
        <f t="shared" si="28"/>
        <v>1</v>
      </c>
    </row>
    <row r="458" spans="1:16" hidden="1" x14ac:dyDescent="0.25">
      <c r="A458" s="698"/>
      <c r="B458" s="699"/>
      <c r="C458" s="719">
        <f>+'Marketing Digital Comms'!C35</f>
        <v>0</v>
      </c>
      <c r="D458" s="719">
        <f>+'Marketing Digital Comms'!D35</f>
        <v>0</v>
      </c>
      <c r="E458" s="733">
        <f>+'Marketing Digital Comms'!G35</f>
        <v>0</v>
      </c>
      <c r="F458" s="715"/>
      <c r="G458" s="715"/>
      <c r="H458" s="715"/>
      <c r="I458" s="715"/>
      <c r="J458" s="723">
        <f>+E458-F458-G458-I458</f>
        <v>0</v>
      </c>
      <c r="P458" s="693">
        <f t="shared" si="28"/>
        <v>1</v>
      </c>
    </row>
    <row r="459" spans="1:16" hidden="1" x14ac:dyDescent="0.25">
      <c r="A459" s="698"/>
      <c r="B459" s="699" t="str">
        <f>+B457</f>
        <v>ZK109.K158.0</v>
      </c>
      <c r="C459" s="719">
        <f>+'Marketing Digital Comms'!C36</f>
        <v>0</v>
      </c>
      <c r="D459" s="719">
        <f>+'Marketing Digital Comms'!D36</f>
        <v>0</v>
      </c>
      <c r="E459" s="733">
        <f>+'Marketing Digital Comms'!G36</f>
        <v>0</v>
      </c>
      <c r="F459" s="715"/>
      <c r="G459" s="715"/>
      <c r="H459" s="715"/>
      <c r="I459" s="715"/>
      <c r="J459" s="723">
        <f>+E459-F459-G459-I459</f>
        <v>0</v>
      </c>
      <c r="P459" s="693">
        <f t="shared" si="28"/>
        <v>1</v>
      </c>
    </row>
    <row r="460" spans="1:16" hidden="1" x14ac:dyDescent="0.25">
      <c r="A460" s="694"/>
      <c r="B460" s="695"/>
      <c r="C460" s="738" t="s">
        <v>297</v>
      </c>
      <c r="D460" s="738"/>
      <c r="E460" s="733"/>
      <c r="F460" s="715">
        <f>+IFERROR(VLOOKUP($B459,'[1]Sum table'!$A:$E,4,FALSE),0)</f>
        <v>0</v>
      </c>
      <c r="G460" s="715">
        <f>+IFERROR(VLOOKUP($B459,'[1]Sum table'!$A:$E,5,FALSE),0)</f>
        <v>0</v>
      </c>
      <c r="H460" s="715"/>
      <c r="I460" s="715">
        <f>+IFERROR(VLOOKUP($B459,'[1]Sum table'!$A:$F,6,FALSE),0)</f>
        <v>0</v>
      </c>
      <c r="J460" s="716"/>
      <c r="P460" s="693">
        <f t="shared" si="28"/>
        <v>1</v>
      </c>
    </row>
    <row r="461" spans="1:16" hidden="1" x14ac:dyDescent="0.25">
      <c r="A461" s="717" t="s">
        <v>195</v>
      </c>
      <c r="B461" s="710" t="str">
        <f>+'Marketing Digital Comms'!B38</f>
        <v>ZK109.K159.0</v>
      </c>
      <c r="C461" s="711" t="s">
        <v>197</v>
      </c>
      <c r="D461" s="711"/>
      <c r="E461" s="712">
        <f>SUM(E462:E463)</f>
        <v>0</v>
      </c>
      <c r="F461" s="713">
        <f>SUM(F462:F463)</f>
        <v>0</v>
      </c>
      <c r="G461" s="713">
        <f>SUM(G462:G463)</f>
        <v>0</v>
      </c>
      <c r="H461" s="713">
        <f>+E461-F461-G461</f>
        <v>0</v>
      </c>
      <c r="I461" s="713">
        <f>SUM(I462:I463)</f>
        <v>0</v>
      </c>
      <c r="J461" s="714">
        <f>+H461-I461</f>
        <v>0</v>
      </c>
      <c r="P461" s="693">
        <f t="shared" si="28"/>
        <v>1</v>
      </c>
    </row>
    <row r="462" spans="1:16" hidden="1" x14ac:dyDescent="0.25">
      <c r="A462" s="694"/>
      <c r="B462" s="695" t="str">
        <f>+B461</f>
        <v>ZK109.K159.0</v>
      </c>
      <c r="C462" s="719">
        <f>+'Marketing Digital Comms'!C39</f>
        <v>0</v>
      </c>
      <c r="D462" s="719">
        <f>+'Marketing Digital Comms'!D39</f>
        <v>0</v>
      </c>
      <c r="E462" s="733">
        <f>+'Marketing Digital Comms'!G39</f>
        <v>0</v>
      </c>
      <c r="F462" s="715"/>
      <c r="G462" s="715"/>
      <c r="H462" s="715"/>
      <c r="I462" s="715"/>
      <c r="J462" s="723">
        <f>+E462-F462-G462-I462</f>
        <v>0</v>
      </c>
      <c r="P462" s="693">
        <f t="shared" si="28"/>
        <v>1</v>
      </c>
    </row>
    <row r="463" spans="1:16" hidden="1" x14ac:dyDescent="0.25">
      <c r="A463" s="694"/>
      <c r="B463" s="695"/>
      <c r="C463" s="738" t="s">
        <v>297</v>
      </c>
      <c r="D463" s="738"/>
      <c r="E463" s="733"/>
      <c r="F463" s="715">
        <f>+IFERROR(VLOOKUP($B462,'[1]Sum table'!$A:$E,4,FALSE),0)</f>
        <v>0</v>
      </c>
      <c r="G463" s="715">
        <f>+IFERROR(VLOOKUP($B462,'[1]Sum table'!$A:$E,5,FALSE),0)</f>
        <v>0</v>
      </c>
      <c r="H463" s="715"/>
      <c r="I463" s="715">
        <f>+IFERROR(VLOOKUP($B462,'[1]Sum table'!$A:$F,6,FALSE),0)</f>
        <v>0</v>
      </c>
      <c r="J463" s="716"/>
      <c r="P463" s="693">
        <f t="shared" si="28"/>
        <v>1</v>
      </c>
    </row>
    <row r="464" spans="1:16" hidden="1" x14ac:dyDescent="0.25">
      <c r="A464" s="717" t="s">
        <v>198</v>
      </c>
      <c r="B464" s="710" t="str">
        <f>+'Marketing Digital Comms'!B41</f>
        <v>ZK109.K272.0</v>
      </c>
      <c r="C464" s="711" t="s">
        <v>199</v>
      </c>
      <c r="D464" s="711"/>
      <c r="E464" s="712">
        <f>SUM(E465:E466)</f>
        <v>0</v>
      </c>
      <c r="F464" s="713">
        <f>SUM(F465:F466)</f>
        <v>0</v>
      </c>
      <c r="G464" s="713">
        <f>SUM(G465:G466)</f>
        <v>0</v>
      </c>
      <c r="H464" s="713">
        <f>+E464-F464-G464</f>
        <v>0</v>
      </c>
      <c r="I464" s="713">
        <f>SUM(I465:I466)</f>
        <v>0</v>
      </c>
      <c r="J464" s="714">
        <f>+H464-I464</f>
        <v>0</v>
      </c>
      <c r="P464" s="693">
        <f t="shared" si="28"/>
        <v>1</v>
      </c>
    </row>
    <row r="465" spans="1:16" hidden="1" x14ac:dyDescent="0.25">
      <c r="A465" s="698"/>
      <c r="B465" s="699" t="str">
        <f>+B464</f>
        <v>ZK109.K272.0</v>
      </c>
      <c r="C465" s="719">
        <f>+'Marketing Digital Comms'!C42</f>
        <v>0</v>
      </c>
      <c r="D465" s="719">
        <f>+'Marketing Digital Comms'!D42</f>
        <v>0</v>
      </c>
      <c r="E465" s="733">
        <f>+'Marketing Digital Comms'!G42</f>
        <v>0</v>
      </c>
      <c r="F465" s="715"/>
      <c r="G465" s="715"/>
      <c r="H465" s="715"/>
      <c r="I465" s="715"/>
      <c r="J465" s="723">
        <f>+E465-F465-G465-I465</f>
        <v>0</v>
      </c>
      <c r="P465" s="693">
        <f t="shared" si="28"/>
        <v>1</v>
      </c>
    </row>
    <row r="466" spans="1:16" hidden="1" x14ac:dyDescent="0.25">
      <c r="A466" s="694"/>
      <c r="B466" s="695"/>
      <c r="C466" s="738" t="s">
        <v>297</v>
      </c>
      <c r="D466" s="738"/>
      <c r="E466" s="733"/>
      <c r="F466" s="715">
        <f>+IFERROR(VLOOKUP($B465,'[1]Sum table'!$A:$E,4,FALSE),0)</f>
        <v>0</v>
      </c>
      <c r="G466" s="715">
        <f>+IFERROR(VLOOKUP($B465,'[1]Sum table'!$A:$E,5,FALSE),0)</f>
        <v>0</v>
      </c>
      <c r="H466" s="715"/>
      <c r="I466" s="715">
        <f>+IFERROR(VLOOKUP($B465,'[1]Sum table'!$A:$F,6,FALSE),0)</f>
        <v>0</v>
      </c>
      <c r="J466" s="716"/>
      <c r="P466" s="693">
        <f t="shared" si="28"/>
        <v>1</v>
      </c>
    </row>
    <row r="467" spans="1:16" hidden="1" x14ac:dyDescent="0.25">
      <c r="A467" s="717" t="s">
        <v>200</v>
      </c>
      <c r="B467" s="710" t="str">
        <f>+'Marketing Digital Comms'!B44</f>
        <v>ZK109.K273.0</v>
      </c>
      <c r="C467" s="711" t="s">
        <v>201</v>
      </c>
      <c r="D467" s="711"/>
      <c r="E467" s="712">
        <f>SUM(E468:E469)</f>
        <v>0</v>
      </c>
      <c r="F467" s="713">
        <f>SUM(F468:F469)</f>
        <v>0</v>
      </c>
      <c r="G467" s="713">
        <f>SUM(G468:G469)</f>
        <v>0</v>
      </c>
      <c r="H467" s="713">
        <f>+E467-F467-G467</f>
        <v>0</v>
      </c>
      <c r="I467" s="713">
        <f>SUM(I468:I469)</f>
        <v>0</v>
      </c>
      <c r="J467" s="714">
        <f>+H467-I467</f>
        <v>0</v>
      </c>
      <c r="P467" s="693">
        <f t="shared" si="28"/>
        <v>1</v>
      </c>
    </row>
    <row r="468" spans="1:16" hidden="1" x14ac:dyDescent="0.25">
      <c r="A468" s="698"/>
      <c r="B468" s="699" t="str">
        <f>+B467</f>
        <v>ZK109.K273.0</v>
      </c>
      <c r="C468" s="719">
        <f>+'Marketing Digital Comms'!C45</f>
        <v>0</v>
      </c>
      <c r="D468" s="719">
        <f>+'Marketing Digital Comms'!D45</f>
        <v>0</v>
      </c>
      <c r="E468" s="733">
        <f>+'Marketing Digital Comms'!G45</f>
        <v>0</v>
      </c>
      <c r="F468" s="715"/>
      <c r="G468" s="715"/>
      <c r="H468" s="715"/>
      <c r="I468" s="715"/>
      <c r="J468" s="723">
        <f>+E468-F468-G468-I468</f>
        <v>0</v>
      </c>
      <c r="P468" s="693">
        <f t="shared" si="28"/>
        <v>1</v>
      </c>
    </row>
    <row r="469" spans="1:16" hidden="1" x14ac:dyDescent="0.25">
      <c r="A469" s="694"/>
      <c r="B469" s="695"/>
      <c r="C469" s="738" t="s">
        <v>297</v>
      </c>
      <c r="D469" s="738"/>
      <c r="E469" s="733"/>
      <c r="F469" s="715">
        <f>+IFERROR(VLOOKUP($B468,'[1]Sum table'!$A:$E,4,FALSE),0)</f>
        <v>0</v>
      </c>
      <c r="G469" s="715">
        <f>+IFERROR(VLOOKUP($B468,'[1]Sum table'!$A:$E,5,FALSE),0)</f>
        <v>0</v>
      </c>
      <c r="H469" s="715"/>
      <c r="I469" s="715">
        <f>+IFERROR(VLOOKUP($B468,'[1]Sum table'!$A:$F,6,FALSE),0)</f>
        <v>0</v>
      </c>
      <c r="J469" s="716"/>
      <c r="P469" s="693">
        <f t="shared" si="28"/>
        <v>1</v>
      </c>
    </row>
    <row r="470" spans="1:16" hidden="1" x14ac:dyDescent="0.25">
      <c r="A470" s="717" t="s">
        <v>202</v>
      </c>
      <c r="B470" s="710" t="str">
        <f>+'Marketing Digital Comms'!B47</f>
        <v>ZK109.K274.0</v>
      </c>
      <c r="C470" s="711" t="s">
        <v>203</v>
      </c>
      <c r="D470" s="711"/>
      <c r="E470" s="712">
        <f>SUM(E471:E472)</f>
        <v>0</v>
      </c>
      <c r="F470" s="713">
        <f>SUM(F471:F472)</f>
        <v>0</v>
      </c>
      <c r="G470" s="713">
        <f>SUM(G471:G472)</f>
        <v>0</v>
      </c>
      <c r="H470" s="713">
        <f>+E470-F470-G470</f>
        <v>0</v>
      </c>
      <c r="I470" s="713">
        <f>SUM(I471:I472)</f>
        <v>0</v>
      </c>
      <c r="J470" s="714">
        <f>+H470-I470</f>
        <v>0</v>
      </c>
      <c r="P470" s="693">
        <f t="shared" si="28"/>
        <v>1</v>
      </c>
    </row>
    <row r="471" spans="1:16" hidden="1" x14ac:dyDescent="0.25">
      <c r="A471" s="698"/>
      <c r="B471" s="699" t="str">
        <f>+B470</f>
        <v>ZK109.K274.0</v>
      </c>
      <c r="C471" s="719">
        <f>+'Marketing Digital Comms'!C48</f>
        <v>0</v>
      </c>
      <c r="D471" s="719">
        <f>+'Marketing Digital Comms'!D48</f>
        <v>0</v>
      </c>
      <c r="E471" s="733">
        <f>+'Marketing Digital Comms'!G48</f>
        <v>0</v>
      </c>
      <c r="F471" s="715"/>
      <c r="G471" s="715"/>
      <c r="H471" s="715"/>
      <c r="I471" s="715"/>
      <c r="J471" s="723">
        <f>+E471-F471-G471-I471</f>
        <v>0</v>
      </c>
      <c r="P471" s="693">
        <f t="shared" si="28"/>
        <v>1</v>
      </c>
    </row>
    <row r="472" spans="1:16" hidden="1" x14ac:dyDescent="0.25">
      <c r="A472" s="694"/>
      <c r="B472" s="695"/>
      <c r="C472" s="738" t="s">
        <v>297</v>
      </c>
      <c r="D472" s="738"/>
      <c r="E472" s="733"/>
      <c r="F472" s="715">
        <f>+IFERROR(VLOOKUP($B471,'[1]Sum table'!$A:$E,4,FALSE),0)</f>
        <v>0</v>
      </c>
      <c r="G472" s="715">
        <f>+IFERROR(VLOOKUP($B471,'[1]Sum table'!$A:$E,5,FALSE),0)</f>
        <v>0</v>
      </c>
      <c r="H472" s="715"/>
      <c r="I472" s="715">
        <f>+IFERROR(VLOOKUP($B471,'[1]Sum table'!$A:$F,6,FALSE),0)</f>
        <v>0</v>
      </c>
      <c r="J472" s="716"/>
      <c r="P472" s="693">
        <f t="shared" si="28"/>
        <v>1</v>
      </c>
    </row>
    <row r="473" spans="1:16" x14ac:dyDescent="0.25">
      <c r="A473" s="717" t="s">
        <v>204</v>
      </c>
      <c r="B473" s="710" t="str">
        <f>+'Education &amp; Community'!B8</f>
        <v>ZK110.K278.0</v>
      </c>
      <c r="C473" s="711" t="s">
        <v>205</v>
      </c>
      <c r="D473" s="711"/>
      <c r="E473" s="712">
        <f>SUM(E474:E485)</f>
        <v>5000</v>
      </c>
      <c r="F473" s="713">
        <f>SUM(F474:F485)</f>
        <v>0</v>
      </c>
      <c r="G473" s="713">
        <f>SUM(G474:G485)</f>
        <v>0</v>
      </c>
      <c r="H473" s="713">
        <f>+E473-F473-G473</f>
        <v>5000</v>
      </c>
      <c r="I473" s="713">
        <f>SUM(I474:I485)</f>
        <v>0</v>
      </c>
      <c r="J473" s="714">
        <f>+H473-I473</f>
        <v>5000</v>
      </c>
      <c r="P473" s="693">
        <f t="shared" si="28"/>
        <v>0</v>
      </c>
    </row>
    <row r="474" spans="1:16" x14ac:dyDescent="0.25">
      <c r="A474" s="694"/>
      <c r="B474" s="695"/>
      <c r="C474" s="719" t="str">
        <f>+'Education &amp; Community'!C9</f>
        <v>Resident letter Jan</v>
      </c>
      <c r="D474" s="719">
        <f>+'Education &amp; Community'!D9</f>
        <v>0</v>
      </c>
      <c r="E474" s="733">
        <f>+'Education &amp; Community'!G9</f>
        <v>1500</v>
      </c>
      <c r="F474" s="715"/>
      <c r="G474" s="715"/>
      <c r="H474" s="715"/>
      <c r="I474" s="715"/>
      <c r="J474" s="723">
        <f t="shared" ref="J474:J484" si="30">+E474-F474-G474-I474</f>
        <v>1500</v>
      </c>
      <c r="P474" s="693">
        <f t="shared" si="28"/>
        <v>0</v>
      </c>
    </row>
    <row r="475" spans="1:16" x14ac:dyDescent="0.25">
      <c r="A475" s="694"/>
      <c r="B475" s="695"/>
      <c r="C475" s="719" t="str">
        <f>+'Education &amp; Community'!C10</f>
        <v>Resident letter April</v>
      </c>
      <c r="D475" s="719">
        <f>+'Education &amp; Community'!D10</f>
        <v>0</v>
      </c>
      <c r="E475" s="733">
        <f>+'Education &amp; Community'!G10</f>
        <v>1000</v>
      </c>
      <c r="F475" s="715"/>
      <c r="G475" s="715"/>
      <c r="H475" s="715"/>
      <c r="I475" s="715"/>
      <c r="J475" s="723">
        <f t="shared" si="30"/>
        <v>1000</v>
      </c>
      <c r="P475" s="693">
        <f t="shared" si="28"/>
        <v>0</v>
      </c>
    </row>
    <row r="476" spans="1:16" hidden="1" x14ac:dyDescent="0.25">
      <c r="A476" s="694"/>
      <c r="B476" s="695"/>
      <c r="C476" s="719">
        <f>+'Education &amp; Community'!C11</f>
        <v>0</v>
      </c>
      <c r="D476" s="719">
        <f>+'Education &amp; Community'!D11</f>
        <v>0</v>
      </c>
      <c r="E476" s="733">
        <f>+'Education &amp; Community'!G11</f>
        <v>0</v>
      </c>
      <c r="F476" s="715"/>
      <c r="G476" s="715"/>
      <c r="H476" s="715"/>
      <c r="I476" s="715"/>
      <c r="J476" s="723">
        <f t="shared" si="30"/>
        <v>0</v>
      </c>
      <c r="P476" s="693">
        <f t="shared" si="28"/>
        <v>1</v>
      </c>
    </row>
    <row r="477" spans="1:16" hidden="1" x14ac:dyDescent="0.25">
      <c r="A477" s="694"/>
      <c r="B477" s="695"/>
      <c r="C477" s="719">
        <f>+'Education &amp; Community'!C12</f>
        <v>0</v>
      </c>
      <c r="D477" s="719">
        <f>+'Education &amp; Community'!D12</f>
        <v>0</v>
      </c>
      <c r="E477" s="733">
        <f>+'Education &amp; Community'!G12</f>
        <v>0</v>
      </c>
      <c r="F477" s="715"/>
      <c r="G477" s="715"/>
      <c r="H477" s="715"/>
      <c r="I477" s="715"/>
      <c r="J477" s="723">
        <f t="shared" si="30"/>
        <v>0</v>
      </c>
      <c r="P477" s="693">
        <f t="shared" ref="P477:P540" si="31">+IF(SUM(E477:I477)=0,1,0)</f>
        <v>1</v>
      </c>
    </row>
    <row r="478" spans="1:16" hidden="1" x14ac:dyDescent="0.25">
      <c r="A478" s="694"/>
      <c r="B478" s="695"/>
      <c r="C478" s="719">
        <f>+'Education &amp; Community'!C13</f>
        <v>0</v>
      </c>
      <c r="D478" s="719">
        <f>+'Education &amp; Community'!D13</f>
        <v>0</v>
      </c>
      <c r="E478" s="733">
        <f>+'Education &amp; Community'!G13</f>
        <v>0</v>
      </c>
      <c r="F478" s="715"/>
      <c r="G478" s="715"/>
      <c r="H478" s="715"/>
      <c r="I478" s="715"/>
      <c r="J478" s="723">
        <f t="shared" si="30"/>
        <v>0</v>
      </c>
      <c r="P478" s="693">
        <f t="shared" si="31"/>
        <v>1</v>
      </c>
    </row>
    <row r="479" spans="1:16" hidden="1" x14ac:dyDescent="0.25">
      <c r="A479" s="694"/>
      <c r="B479" s="695"/>
      <c r="C479" s="719">
        <f>+'Education &amp; Community'!C14</f>
        <v>0</v>
      </c>
      <c r="D479" s="719">
        <f>+'Education &amp; Community'!D14</f>
        <v>0</v>
      </c>
      <c r="E479" s="733">
        <f>+'Education &amp; Community'!G14</f>
        <v>0</v>
      </c>
      <c r="F479" s="715"/>
      <c r="G479" s="715"/>
      <c r="H479" s="715"/>
      <c r="I479" s="715"/>
      <c r="J479" s="723">
        <f t="shared" si="30"/>
        <v>0</v>
      </c>
      <c r="P479" s="693">
        <f t="shared" si="31"/>
        <v>1</v>
      </c>
    </row>
    <row r="480" spans="1:16" hidden="1" x14ac:dyDescent="0.25">
      <c r="A480" s="694"/>
      <c r="B480" s="695"/>
      <c r="C480" s="719">
        <f>+'Education &amp; Community'!C15</f>
        <v>0</v>
      </c>
      <c r="D480" s="719">
        <f>+'Education &amp; Community'!D15</f>
        <v>0</v>
      </c>
      <c r="E480" s="733">
        <f>+'Education &amp; Community'!G15</f>
        <v>0</v>
      </c>
      <c r="F480" s="715"/>
      <c r="G480" s="715"/>
      <c r="H480" s="715"/>
      <c r="I480" s="715"/>
      <c r="J480" s="723">
        <f t="shared" si="30"/>
        <v>0</v>
      </c>
      <c r="P480" s="693">
        <f t="shared" si="31"/>
        <v>1</v>
      </c>
    </row>
    <row r="481" spans="1:16" hidden="1" x14ac:dyDescent="0.25">
      <c r="A481" s="694"/>
      <c r="B481" s="695"/>
      <c r="C481" s="719">
        <f>+'Education &amp; Community'!C16</f>
        <v>0</v>
      </c>
      <c r="D481" s="719">
        <f>+'Education &amp; Community'!D16</f>
        <v>0</v>
      </c>
      <c r="E481" s="733">
        <f>+'Education &amp; Community'!G16</f>
        <v>0</v>
      </c>
      <c r="F481" s="715"/>
      <c r="G481" s="715"/>
      <c r="H481" s="715"/>
      <c r="I481" s="715"/>
      <c r="J481" s="723">
        <f t="shared" si="30"/>
        <v>0</v>
      </c>
      <c r="P481" s="693">
        <f t="shared" si="31"/>
        <v>1</v>
      </c>
    </row>
    <row r="482" spans="1:16" hidden="1" x14ac:dyDescent="0.25">
      <c r="A482" s="694"/>
      <c r="B482" s="695"/>
      <c r="C482" s="719">
        <f>+'Education &amp; Community'!C17</f>
        <v>0</v>
      </c>
      <c r="D482" s="719">
        <f>+'Education &amp; Community'!D17</f>
        <v>0</v>
      </c>
      <c r="E482" s="733">
        <f>+'Education &amp; Community'!G17</f>
        <v>0</v>
      </c>
      <c r="F482" s="715"/>
      <c r="G482" s="715"/>
      <c r="H482" s="715"/>
      <c r="I482" s="715"/>
      <c r="J482" s="723">
        <f t="shared" si="30"/>
        <v>0</v>
      </c>
      <c r="P482" s="693">
        <f t="shared" si="31"/>
        <v>1</v>
      </c>
    </row>
    <row r="483" spans="1:16" x14ac:dyDescent="0.25">
      <c r="A483" s="694"/>
      <c r="B483" s="695"/>
      <c r="C483" s="719" t="str">
        <f>+'Education &amp; Community'!C18</f>
        <v>Future events</v>
      </c>
      <c r="D483" s="719">
        <f>+'Education &amp; Community'!D18</f>
        <v>0</v>
      </c>
      <c r="E483" s="733">
        <f>+'Education &amp; Community'!G18</f>
        <v>1000</v>
      </c>
      <c r="F483" s="715"/>
      <c r="G483" s="715"/>
      <c r="H483" s="715"/>
      <c r="I483" s="715"/>
      <c r="J483" s="723">
        <f t="shared" si="30"/>
        <v>1000</v>
      </c>
      <c r="P483" s="693">
        <f t="shared" si="31"/>
        <v>0</v>
      </c>
    </row>
    <row r="484" spans="1:16" x14ac:dyDescent="0.25">
      <c r="A484" s="694"/>
      <c r="B484" s="695" t="str">
        <f>+B473</f>
        <v>ZK110.K278.0</v>
      </c>
      <c r="C484" s="719" t="str">
        <f>+'Education &amp; Community'!C19</f>
        <v>Car passes</v>
      </c>
      <c r="D484" s="719">
        <f>+'Education &amp; Community'!D19</f>
        <v>0</v>
      </c>
      <c r="E484" s="733">
        <f>+'Education &amp; Community'!G19</f>
        <v>1500</v>
      </c>
      <c r="F484" s="715"/>
      <c r="G484" s="715"/>
      <c r="H484" s="715"/>
      <c r="I484" s="715"/>
      <c r="J484" s="723">
        <f t="shared" si="30"/>
        <v>1500</v>
      </c>
      <c r="P484" s="693">
        <f t="shared" si="31"/>
        <v>0</v>
      </c>
    </row>
    <row r="485" spans="1:16" hidden="1" x14ac:dyDescent="0.25">
      <c r="A485" s="734"/>
      <c r="B485" s="735"/>
      <c r="C485" s="736" t="s">
        <v>297</v>
      </c>
      <c r="D485" s="736"/>
      <c r="E485" s="737"/>
      <c r="F485" s="715">
        <f>+IFERROR(VLOOKUP($B484,'[1]Sum table'!$A:$E,4,FALSE),0)</f>
        <v>0</v>
      </c>
      <c r="G485" s="715">
        <f>+IFERROR(VLOOKUP($B484,'[1]Sum table'!$A:$E,5,FALSE),0)</f>
        <v>0</v>
      </c>
      <c r="H485" s="715"/>
      <c r="I485" s="715">
        <f>+IFERROR(VLOOKUP($B484,'[1]Sum table'!$A:$F,6,FALSE),0)</f>
        <v>0</v>
      </c>
      <c r="J485" s="716"/>
      <c r="P485" s="693">
        <f t="shared" si="31"/>
        <v>1</v>
      </c>
    </row>
    <row r="486" spans="1:16" hidden="1" x14ac:dyDescent="0.25">
      <c r="A486" s="717" t="s">
        <v>206</v>
      </c>
      <c r="B486" s="710" t="str">
        <f>+'Education &amp; Community'!B21</f>
        <v>ZK110.K279.0</v>
      </c>
      <c r="C486" s="711" t="s">
        <v>207</v>
      </c>
      <c r="D486" s="711"/>
      <c r="E486" s="712">
        <f>SUM(E487:E490)</f>
        <v>0</v>
      </c>
      <c r="F486" s="713">
        <f>SUM(F487:F490)</f>
        <v>0</v>
      </c>
      <c r="G486" s="713">
        <f>SUM(G487:G490)</f>
        <v>0</v>
      </c>
      <c r="H486" s="713">
        <f>+E486-F486-G486</f>
        <v>0</v>
      </c>
      <c r="I486" s="713">
        <f>SUM(I487:I490)</f>
        <v>0</v>
      </c>
      <c r="J486" s="714">
        <f>+H486-I486</f>
        <v>0</v>
      </c>
      <c r="P486" s="693">
        <f t="shared" si="31"/>
        <v>1</v>
      </c>
    </row>
    <row r="487" spans="1:16" hidden="1" x14ac:dyDescent="0.25">
      <c r="A487" s="694"/>
      <c r="B487" s="695"/>
      <c r="C487" s="719">
        <f>+'Education &amp; Community'!C22</f>
        <v>0</v>
      </c>
      <c r="D487" s="719">
        <f>+'Education &amp; Community'!D22</f>
        <v>0</v>
      </c>
      <c r="E487" s="733">
        <f>+'Education &amp; Community'!G22</f>
        <v>0</v>
      </c>
      <c r="F487" s="715">
        <f>+IFERROR(VLOOKUP(#REF!,#REF!,4,FALSE),0)</f>
        <v>0</v>
      </c>
      <c r="G487" s="722"/>
      <c r="H487" s="722"/>
      <c r="I487" s="722"/>
      <c r="J487" s="723">
        <f>+E487-F487-G487-I487</f>
        <v>0</v>
      </c>
      <c r="P487" s="693">
        <f t="shared" si="31"/>
        <v>1</v>
      </c>
    </row>
    <row r="488" spans="1:16" hidden="1" x14ac:dyDescent="0.25">
      <c r="A488" s="694"/>
      <c r="B488" s="695"/>
      <c r="C488" s="719">
        <f>+'Education &amp; Community'!C23</f>
        <v>0</v>
      </c>
      <c r="D488" s="719">
        <f>+'Education &amp; Community'!D23</f>
        <v>0</v>
      </c>
      <c r="E488" s="733">
        <f>+'Education &amp; Community'!G23</f>
        <v>0</v>
      </c>
      <c r="F488" s="722"/>
      <c r="G488" s="722"/>
      <c r="H488" s="722"/>
      <c r="I488" s="722"/>
      <c r="J488" s="723">
        <f>+E488-F488-G488-I488</f>
        <v>0</v>
      </c>
      <c r="P488" s="693">
        <f t="shared" si="31"/>
        <v>1</v>
      </c>
    </row>
    <row r="489" spans="1:16" hidden="1" x14ac:dyDescent="0.25">
      <c r="A489" s="694"/>
      <c r="B489" s="695" t="str">
        <f>+B486</f>
        <v>ZK110.K279.0</v>
      </c>
      <c r="C489" s="719">
        <f>+'Education &amp; Community'!C24</f>
        <v>0</v>
      </c>
      <c r="D489" s="719">
        <f>+'Education &amp; Community'!D24</f>
        <v>0</v>
      </c>
      <c r="E489" s="733">
        <f>+'Education &amp; Community'!G24</f>
        <v>0</v>
      </c>
      <c r="F489" s="722"/>
      <c r="G489" s="722"/>
      <c r="H489" s="722"/>
      <c r="I489" s="722"/>
      <c r="J489" s="723">
        <f>+E489-F489-G489-I489</f>
        <v>0</v>
      </c>
      <c r="P489" s="693">
        <f t="shared" si="31"/>
        <v>1</v>
      </c>
    </row>
    <row r="490" spans="1:16" hidden="1" x14ac:dyDescent="0.25">
      <c r="A490" s="734"/>
      <c r="B490" s="735"/>
      <c r="C490" s="738" t="s">
        <v>297</v>
      </c>
      <c r="D490" s="738"/>
      <c r="E490" s="733"/>
      <c r="F490" s="715">
        <f>+IFERROR(VLOOKUP($B489,'[1]Sum table'!$A:$E,4,FALSE),0)</f>
        <v>0</v>
      </c>
      <c r="G490" s="715">
        <f>+IFERROR(VLOOKUP($B489,'[1]Sum table'!$A:$E,5,FALSE),0)</f>
        <v>0</v>
      </c>
      <c r="H490" s="715"/>
      <c r="I490" s="715">
        <f>+IFERROR(VLOOKUP($B489,'[1]Sum table'!$A:$F,6,FALSE),0)</f>
        <v>0</v>
      </c>
      <c r="J490" s="716"/>
      <c r="P490" s="693">
        <f t="shared" si="31"/>
        <v>1</v>
      </c>
    </row>
    <row r="491" spans="1:16" x14ac:dyDescent="0.25">
      <c r="A491" s="717" t="s">
        <v>208</v>
      </c>
      <c r="B491" s="710" t="str">
        <f>+'Education &amp; Community'!B26</f>
        <v>ZK110.K280.0</v>
      </c>
      <c r="C491" s="711" t="s">
        <v>209</v>
      </c>
      <c r="D491" s="711"/>
      <c r="E491" s="712">
        <f>SUM(E492:E496)</f>
        <v>0</v>
      </c>
      <c r="F491" s="713">
        <f>SUM(F492:F496)</f>
        <v>0</v>
      </c>
      <c r="G491" s="713">
        <f>SUM(G492:G496)</f>
        <v>0</v>
      </c>
      <c r="H491" s="713">
        <f>+E491-F491-G491</f>
        <v>0</v>
      </c>
      <c r="I491" s="713">
        <f>SUM(I492:I496)</f>
        <v>0</v>
      </c>
      <c r="J491" s="714">
        <f>+H491-I491</f>
        <v>0</v>
      </c>
      <c r="P491" s="693">
        <f t="shared" si="31"/>
        <v>1</v>
      </c>
    </row>
    <row r="492" spans="1:16" x14ac:dyDescent="0.25">
      <c r="A492" s="694"/>
      <c r="B492" s="695"/>
      <c r="C492" s="719" t="str">
        <f>+'Education &amp; Community'!C27</f>
        <v>Cube</v>
      </c>
      <c r="D492" s="719">
        <f>+'Education &amp; Community'!D27</f>
        <v>0</v>
      </c>
      <c r="E492" s="733">
        <f>+'Education &amp; Community'!G27</f>
        <v>0</v>
      </c>
      <c r="F492" s="715"/>
      <c r="G492" s="715"/>
      <c r="H492" s="715"/>
      <c r="I492" s="715"/>
      <c r="J492" s="723">
        <f>+E492-F492-G492-I492</f>
        <v>0</v>
      </c>
      <c r="P492" s="693">
        <f t="shared" si="31"/>
        <v>1</v>
      </c>
    </row>
    <row r="493" spans="1:16" hidden="1" x14ac:dyDescent="0.25">
      <c r="A493" s="694"/>
      <c r="B493" s="695"/>
      <c r="C493" s="719">
        <f>+'Education &amp; Community'!C28</f>
        <v>0</v>
      </c>
      <c r="D493" s="719">
        <f>+'Education &amp; Community'!D28</f>
        <v>0</v>
      </c>
      <c r="E493" s="733">
        <f>+'Education &amp; Community'!G28</f>
        <v>0</v>
      </c>
      <c r="F493" s="722"/>
      <c r="G493" s="722"/>
      <c r="H493" s="722"/>
      <c r="I493" s="722"/>
      <c r="J493" s="723">
        <f>+E493-F493-G493-I493</f>
        <v>0</v>
      </c>
      <c r="P493" s="693">
        <f t="shared" si="31"/>
        <v>1</v>
      </c>
    </row>
    <row r="494" spans="1:16" hidden="1" x14ac:dyDescent="0.25">
      <c r="A494" s="694"/>
      <c r="B494" s="695"/>
      <c r="C494" s="719">
        <f>+'Education &amp; Community'!C29</f>
        <v>0</v>
      </c>
      <c r="D494" s="719">
        <f>+'Education &amp; Community'!D29</f>
        <v>0</v>
      </c>
      <c r="E494" s="733">
        <f>+'Education &amp; Community'!G29</f>
        <v>0</v>
      </c>
      <c r="F494" s="722"/>
      <c r="G494" s="722"/>
      <c r="H494" s="722"/>
      <c r="I494" s="722"/>
      <c r="J494" s="723">
        <f>+E494-F494-G494-I494</f>
        <v>0</v>
      </c>
      <c r="P494" s="693">
        <f t="shared" si="31"/>
        <v>1</v>
      </c>
    </row>
    <row r="495" spans="1:16" hidden="1" x14ac:dyDescent="0.25">
      <c r="A495" s="694"/>
      <c r="B495" s="695" t="str">
        <f>+B491</f>
        <v>ZK110.K280.0</v>
      </c>
      <c r="C495" s="719">
        <f>+'Education &amp; Community'!C30</f>
        <v>0</v>
      </c>
      <c r="D495" s="719">
        <f>+'Education &amp; Community'!D30</f>
        <v>0</v>
      </c>
      <c r="E495" s="733">
        <f>+'Education &amp; Community'!G30</f>
        <v>0</v>
      </c>
      <c r="F495" s="722"/>
      <c r="G495" s="722"/>
      <c r="H495" s="722"/>
      <c r="I495" s="722"/>
      <c r="J495" s="723">
        <f>+E495-F495-G495-I495</f>
        <v>0</v>
      </c>
      <c r="P495" s="693">
        <f t="shared" si="31"/>
        <v>1</v>
      </c>
    </row>
    <row r="496" spans="1:16" hidden="1" x14ac:dyDescent="0.25">
      <c r="A496" s="734"/>
      <c r="B496" s="735"/>
      <c r="C496" s="738" t="s">
        <v>297</v>
      </c>
      <c r="D496" s="738"/>
      <c r="E496" s="733"/>
      <c r="F496" s="715">
        <f>+IFERROR(VLOOKUP($B495,'[1]Sum table'!$A:$E,4,FALSE),0)</f>
        <v>0</v>
      </c>
      <c r="G496" s="715">
        <f>+IFERROR(VLOOKUP($B495,'[1]Sum table'!$A:$E,5,FALSE),0)</f>
        <v>0</v>
      </c>
      <c r="H496" s="715"/>
      <c r="I496" s="715">
        <f>+IFERROR(VLOOKUP($B495,'[1]Sum table'!$A:$F,6,FALSE),0)</f>
        <v>0</v>
      </c>
      <c r="J496" s="716"/>
      <c r="P496" s="693">
        <f t="shared" si="31"/>
        <v>1</v>
      </c>
    </row>
    <row r="497" spans="1:16" hidden="1" x14ac:dyDescent="0.25">
      <c r="A497" s="717" t="s">
        <v>210</v>
      </c>
      <c r="B497" s="710" t="str">
        <f>+'Education &amp; Community'!B32</f>
        <v>ZK110.K281.0</v>
      </c>
      <c r="C497" s="711" t="s">
        <v>211</v>
      </c>
      <c r="D497" s="711"/>
      <c r="E497" s="718">
        <f>SUM(E498:E503)</f>
        <v>0</v>
      </c>
      <c r="F497" s="718">
        <f>SUM(F498:F503)</f>
        <v>0</v>
      </c>
      <c r="G497" s="718">
        <f>SUM(G498:G503)</f>
        <v>0</v>
      </c>
      <c r="H497" s="718">
        <f>+E497-F497-G497</f>
        <v>0</v>
      </c>
      <c r="I497" s="718">
        <f>SUM(I498:I503)</f>
        <v>0</v>
      </c>
      <c r="J497" s="714">
        <f>+H497-I497</f>
        <v>0</v>
      </c>
      <c r="P497" s="693">
        <f t="shared" si="31"/>
        <v>1</v>
      </c>
    </row>
    <row r="498" spans="1:16" hidden="1" x14ac:dyDescent="0.25">
      <c r="A498" s="694"/>
      <c r="B498" s="695"/>
      <c r="C498" s="719">
        <f>+'Education &amp; Community'!C33</f>
        <v>0</v>
      </c>
      <c r="D498" s="719">
        <f>+'Education &amp; Community'!D33</f>
        <v>0</v>
      </c>
      <c r="E498" s="721">
        <f>+'Education &amp; Community'!G33</f>
        <v>0</v>
      </c>
      <c r="F498" s="696">
        <f>+IFERROR(VLOOKUP(#REF!,#REF!,4,FALSE),0)</f>
        <v>0</v>
      </c>
      <c r="G498" s="700"/>
      <c r="H498" s="700"/>
      <c r="I498" s="700"/>
      <c r="J498" s="701">
        <f>+E498-F498-G498-I498</f>
        <v>0</v>
      </c>
      <c r="P498" s="693">
        <f t="shared" si="31"/>
        <v>1</v>
      </c>
    </row>
    <row r="499" spans="1:16" hidden="1" x14ac:dyDescent="0.25">
      <c r="A499" s="698"/>
      <c r="B499" s="699"/>
      <c r="C499" s="719">
        <f>+'Education &amp; Community'!C34</f>
        <v>0</v>
      </c>
      <c r="D499" s="719">
        <f>+'Education &amp; Community'!D34</f>
        <v>0</v>
      </c>
      <c r="E499" s="733">
        <f>+'Education &amp; Community'!G34</f>
        <v>0</v>
      </c>
      <c r="F499" s="722"/>
      <c r="G499" s="722"/>
      <c r="H499" s="722"/>
      <c r="I499" s="722"/>
      <c r="J499" s="723">
        <f>+E499-F499-G499-I499</f>
        <v>0</v>
      </c>
      <c r="P499" s="693">
        <f t="shared" si="31"/>
        <v>1</v>
      </c>
    </row>
    <row r="500" spans="1:16" hidden="1" x14ac:dyDescent="0.25">
      <c r="A500" s="698"/>
      <c r="B500" s="699"/>
      <c r="C500" s="719">
        <f>+'Education &amp; Community'!C35</f>
        <v>0</v>
      </c>
      <c r="D500" s="719">
        <f>+'Education &amp; Community'!D35</f>
        <v>0</v>
      </c>
      <c r="E500" s="733">
        <f>+'Education &amp; Community'!G35</f>
        <v>0</v>
      </c>
      <c r="F500" s="722"/>
      <c r="G500" s="722"/>
      <c r="H500" s="722"/>
      <c r="I500" s="722"/>
      <c r="J500" s="723">
        <f>+E500-F500-G500-I500</f>
        <v>0</v>
      </c>
      <c r="P500" s="693">
        <f t="shared" si="31"/>
        <v>1</v>
      </c>
    </row>
    <row r="501" spans="1:16" hidden="1" x14ac:dyDescent="0.25">
      <c r="A501" s="698"/>
      <c r="B501" s="699"/>
      <c r="C501" s="719">
        <f>+'Education &amp; Community'!C36</f>
        <v>0</v>
      </c>
      <c r="D501" s="719">
        <f>+'Education &amp; Community'!D36</f>
        <v>0</v>
      </c>
      <c r="E501" s="733">
        <f>+'Education &amp; Community'!G36</f>
        <v>0</v>
      </c>
      <c r="F501" s="722"/>
      <c r="G501" s="722"/>
      <c r="H501" s="722"/>
      <c r="I501" s="722"/>
      <c r="J501" s="723">
        <f>+E501-F501-G501-I501</f>
        <v>0</v>
      </c>
      <c r="P501" s="693">
        <f t="shared" si="31"/>
        <v>1</v>
      </c>
    </row>
    <row r="502" spans="1:16" hidden="1" x14ac:dyDescent="0.25">
      <c r="A502" s="698"/>
      <c r="B502" s="699" t="str">
        <f>+B497</f>
        <v>ZK110.K281.0</v>
      </c>
      <c r="C502" s="719">
        <f>+'Education &amp; Community'!C37</f>
        <v>0</v>
      </c>
      <c r="D502" s="719">
        <f>+'Education &amp; Community'!D37</f>
        <v>0</v>
      </c>
      <c r="E502" s="733">
        <f>+'Education &amp; Community'!G37</f>
        <v>0</v>
      </c>
      <c r="F502" s="722"/>
      <c r="G502" s="722"/>
      <c r="H502" s="722"/>
      <c r="I502" s="722"/>
      <c r="J502" s="723">
        <f>+E502-F502-G502-I502</f>
        <v>0</v>
      </c>
      <c r="P502" s="693">
        <f t="shared" si="31"/>
        <v>1</v>
      </c>
    </row>
    <row r="503" spans="1:16" hidden="1" x14ac:dyDescent="0.25">
      <c r="A503" s="694"/>
      <c r="B503" s="710"/>
      <c r="C503" s="738" t="s">
        <v>297</v>
      </c>
      <c r="D503" s="738"/>
      <c r="E503" s="733"/>
      <c r="F503" s="715">
        <f>+IFERROR(VLOOKUP($B502,'[1]Sum table'!$A:$E,4,FALSE),0)</f>
        <v>0</v>
      </c>
      <c r="G503" s="715">
        <f>+IFERROR(VLOOKUP($B502,'[1]Sum table'!$A:$E,5,FALSE),0)</f>
        <v>0</v>
      </c>
      <c r="H503" s="715"/>
      <c r="I503" s="715">
        <f>+IFERROR(VLOOKUP($B502,'[1]Sum table'!$A:$F,6,FALSE),0)</f>
        <v>0</v>
      </c>
      <c r="J503" s="716"/>
      <c r="P503" s="693">
        <f t="shared" si="31"/>
        <v>1</v>
      </c>
    </row>
    <row r="504" spans="1:16" hidden="1" x14ac:dyDescent="0.25">
      <c r="A504" s="717" t="s">
        <v>212</v>
      </c>
      <c r="B504" s="710" t="str">
        <f>+'Education &amp; Community'!B39</f>
        <v>ZK110.K282.0</v>
      </c>
      <c r="C504" s="711" t="s">
        <v>213</v>
      </c>
      <c r="D504" s="711"/>
      <c r="E504" s="712">
        <f>SUM(E505:E508)</f>
        <v>0</v>
      </c>
      <c r="F504" s="715">
        <f>+IFERROR(VLOOKUP(#REF!,#REF!,4,FALSE),0)</f>
        <v>0</v>
      </c>
      <c r="G504" s="715">
        <f>+IFERROR(VLOOKUP(#REF!,#REF!,5,FALSE)+VLOOKUP(#REF!,#REF!,5,FALSE),0)</f>
        <v>0</v>
      </c>
      <c r="H504" s="715">
        <f>+E504-F504-G504</f>
        <v>0</v>
      </c>
      <c r="I504" s="715">
        <f>+IFERROR(VLOOKUP(#REF!,#REF!,3,FALSE)+VLOOKUP(#REF!,#REF!,6,FALSE),0)</f>
        <v>0</v>
      </c>
      <c r="J504" s="714">
        <f>+H504-I504</f>
        <v>0</v>
      </c>
      <c r="P504" s="693">
        <f t="shared" si="31"/>
        <v>1</v>
      </c>
    </row>
    <row r="505" spans="1:16" hidden="1" x14ac:dyDescent="0.25">
      <c r="A505" s="698"/>
      <c r="B505" s="699"/>
      <c r="C505" s="719">
        <f>+'Education &amp; Community'!C40</f>
        <v>0</v>
      </c>
      <c r="D505" s="719">
        <f>+'Education &amp; Community'!D40</f>
        <v>0</v>
      </c>
      <c r="E505" s="733">
        <f>+'Education &amp; Community'!G40</f>
        <v>0</v>
      </c>
      <c r="F505" s="715">
        <f>+IFERROR(VLOOKUP(#REF!,#REF!,4,FALSE),0)</f>
        <v>0</v>
      </c>
      <c r="G505" s="722"/>
      <c r="H505" s="722"/>
      <c r="I505" s="722"/>
      <c r="J505" s="723">
        <f>+E505-F505-G505-I505</f>
        <v>0</v>
      </c>
      <c r="P505" s="693">
        <f t="shared" si="31"/>
        <v>1</v>
      </c>
    </row>
    <row r="506" spans="1:16" hidden="1" x14ac:dyDescent="0.25">
      <c r="A506" s="694"/>
      <c r="B506" s="695"/>
      <c r="C506" s="719">
        <f>+'Education &amp; Community'!C41</f>
        <v>0</v>
      </c>
      <c r="D506" s="719">
        <f>+'Education &amp; Community'!D41</f>
        <v>0</v>
      </c>
      <c r="E506" s="733">
        <f>+'Education &amp; Community'!G41</f>
        <v>0</v>
      </c>
      <c r="F506" s="722"/>
      <c r="G506" s="715"/>
      <c r="H506" s="715"/>
      <c r="I506" s="715"/>
      <c r="J506" s="723">
        <f>+E506-F506-G506-I506</f>
        <v>0</v>
      </c>
      <c r="P506" s="693">
        <f t="shared" si="31"/>
        <v>1</v>
      </c>
    </row>
    <row r="507" spans="1:16" hidden="1" x14ac:dyDescent="0.25">
      <c r="A507" s="698"/>
      <c r="B507" s="699" t="str">
        <f>+B504</f>
        <v>ZK110.K282.0</v>
      </c>
      <c r="C507" s="719">
        <f>+'Education &amp; Community'!C42</f>
        <v>0</v>
      </c>
      <c r="D507" s="719">
        <f>+'Education &amp; Community'!D42</f>
        <v>0</v>
      </c>
      <c r="E507" s="733">
        <f>+'Education &amp; Community'!G42</f>
        <v>0</v>
      </c>
      <c r="F507" s="722"/>
      <c r="G507" s="722"/>
      <c r="H507" s="722"/>
      <c r="I507" s="722"/>
      <c r="J507" s="723">
        <f>+E507-F507-G507-I507</f>
        <v>0</v>
      </c>
      <c r="P507" s="693">
        <f t="shared" si="31"/>
        <v>1</v>
      </c>
    </row>
    <row r="508" spans="1:16" hidden="1" x14ac:dyDescent="0.25">
      <c r="A508" s="694"/>
      <c r="B508" s="695"/>
      <c r="C508" s="738" t="s">
        <v>297</v>
      </c>
      <c r="D508" s="738"/>
      <c r="E508" s="733"/>
      <c r="F508" s="715">
        <f>+IFERROR(VLOOKUP($B507,'[1]Sum table'!$A:$E,4,FALSE),0)</f>
        <v>0</v>
      </c>
      <c r="G508" s="715">
        <f>+IFERROR(VLOOKUP($B507,'[1]Sum table'!$A:$E,5,FALSE),0)</f>
        <v>0</v>
      </c>
      <c r="H508" s="715"/>
      <c r="I508" s="715">
        <f>+IFERROR(VLOOKUP($B507,'[1]Sum table'!$A:$F,6,FALSE),0)</f>
        <v>0</v>
      </c>
      <c r="J508" s="716"/>
      <c r="P508" s="693">
        <f t="shared" si="31"/>
        <v>1</v>
      </c>
    </row>
    <row r="509" spans="1:16" hidden="1" x14ac:dyDescent="0.25">
      <c r="A509" s="717" t="s">
        <v>214</v>
      </c>
      <c r="B509" s="710" t="str">
        <f>+Volunteering!B8</f>
        <v>ZK111.K129.0</v>
      </c>
      <c r="C509" s="711" t="s">
        <v>177</v>
      </c>
      <c r="D509" s="711"/>
      <c r="E509" s="712">
        <f>SUM(E510:E520)</f>
        <v>0</v>
      </c>
      <c r="F509" s="713">
        <f>SUM(F510:F520)</f>
        <v>0</v>
      </c>
      <c r="G509" s="713">
        <f>SUM(G510:G520)</f>
        <v>0</v>
      </c>
      <c r="H509" s="713">
        <f>+E509-F509-G509</f>
        <v>0</v>
      </c>
      <c r="I509" s="713">
        <f>SUM(I510:I520)</f>
        <v>0</v>
      </c>
      <c r="J509" s="714">
        <f>+H509-I509</f>
        <v>0</v>
      </c>
      <c r="P509" s="693">
        <f t="shared" si="31"/>
        <v>1</v>
      </c>
    </row>
    <row r="510" spans="1:16" hidden="1" x14ac:dyDescent="0.25">
      <c r="A510" s="694"/>
      <c r="B510" s="695"/>
      <c r="C510" s="740">
        <f>+Volunteering!C9</f>
        <v>0</v>
      </c>
      <c r="D510" s="740">
        <f>+Volunteering!D9</f>
        <v>0</v>
      </c>
      <c r="E510" s="733">
        <f>+Volunteering!G9</f>
        <v>0</v>
      </c>
      <c r="F510" s="715"/>
      <c r="G510" s="715"/>
      <c r="H510" s="715"/>
      <c r="I510" s="715"/>
      <c r="J510" s="723">
        <f t="shared" ref="J510:J519" si="32">+E510-F510-G510-I510</f>
        <v>0</v>
      </c>
      <c r="P510" s="693">
        <f t="shared" si="31"/>
        <v>1</v>
      </c>
    </row>
    <row r="511" spans="1:16" hidden="1" x14ac:dyDescent="0.25">
      <c r="A511" s="694"/>
      <c r="B511" s="695"/>
      <c r="C511" s="740">
        <f>+Volunteering!C10</f>
        <v>0</v>
      </c>
      <c r="D511" s="740">
        <f>+Volunteering!D10</f>
        <v>0</v>
      </c>
      <c r="E511" s="733">
        <f>+Volunteering!G10</f>
        <v>0</v>
      </c>
      <c r="F511" s="715"/>
      <c r="G511" s="715"/>
      <c r="H511" s="715"/>
      <c r="I511" s="715"/>
      <c r="J511" s="723">
        <f t="shared" si="32"/>
        <v>0</v>
      </c>
      <c r="P511" s="693">
        <f t="shared" si="31"/>
        <v>1</v>
      </c>
    </row>
    <row r="512" spans="1:16" hidden="1" x14ac:dyDescent="0.25">
      <c r="A512" s="694"/>
      <c r="B512" s="695"/>
      <c r="C512" s="740">
        <f>+Volunteering!C11</f>
        <v>0</v>
      </c>
      <c r="D512" s="740">
        <f>+Volunteering!D11</f>
        <v>0</v>
      </c>
      <c r="E512" s="733">
        <f>+Volunteering!G11</f>
        <v>0</v>
      </c>
      <c r="F512" s="715"/>
      <c r="G512" s="715"/>
      <c r="H512" s="715"/>
      <c r="I512" s="715"/>
      <c r="J512" s="723">
        <f t="shared" si="32"/>
        <v>0</v>
      </c>
      <c r="P512" s="693">
        <f t="shared" si="31"/>
        <v>1</v>
      </c>
    </row>
    <row r="513" spans="1:16" hidden="1" x14ac:dyDescent="0.25">
      <c r="A513" s="694"/>
      <c r="B513" s="695"/>
      <c r="C513" s="740">
        <f>+Volunteering!C12</f>
        <v>0</v>
      </c>
      <c r="D513" s="740">
        <f>+Volunteering!D12</f>
        <v>0</v>
      </c>
      <c r="E513" s="733">
        <f>+Volunteering!G12</f>
        <v>0</v>
      </c>
      <c r="F513" s="715"/>
      <c r="G513" s="715"/>
      <c r="H513" s="715"/>
      <c r="I513" s="715"/>
      <c r="J513" s="723">
        <f t="shared" si="32"/>
        <v>0</v>
      </c>
      <c r="P513" s="693">
        <f t="shared" si="31"/>
        <v>1</v>
      </c>
    </row>
    <row r="514" spans="1:16" hidden="1" x14ac:dyDescent="0.25">
      <c r="A514" s="694"/>
      <c r="B514" s="695"/>
      <c r="C514" s="740">
        <f>+Volunteering!C13</f>
        <v>0</v>
      </c>
      <c r="D514" s="740">
        <f>+Volunteering!D13</f>
        <v>0</v>
      </c>
      <c r="E514" s="733">
        <f>+Volunteering!G13</f>
        <v>0</v>
      </c>
      <c r="F514" s="715"/>
      <c r="G514" s="715"/>
      <c r="H514" s="715"/>
      <c r="I514" s="715"/>
      <c r="J514" s="723">
        <f t="shared" si="32"/>
        <v>0</v>
      </c>
      <c r="P514" s="693">
        <f t="shared" si="31"/>
        <v>1</v>
      </c>
    </row>
    <row r="515" spans="1:16" hidden="1" x14ac:dyDescent="0.25">
      <c r="A515" s="694"/>
      <c r="B515" s="695"/>
      <c r="C515" s="740">
        <f>+Volunteering!C14</f>
        <v>0</v>
      </c>
      <c r="D515" s="740">
        <f>+Volunteering!D14</f>
        <v>0</v>
      </c>
      <c r="E515" s="733">
        <f>+Volunteering!G14</f>
        <v>0</v>
      </c>
      <c r="F515" s="715"/>
      <c r="G515" s="715"/>
      <c r="H515" s="715"/>
      <c r="I515" s="715"/>
      <c r="J515" s="723">
        <f t="shared" si="32"/>
        <v>0</v>
      </c>
      <c r="P515" s="693">
        <f t="shared" si="31"/>
        <v>1</v>
      </c>
    </row>
    <row r="516" spans="1:16" hidden="1" x14ac:dyDescent="0.25">
      <c r="A516" s="694"/>
      <c r="B516" s="695"/>
      <c r="C516" s="740">
        <f>+Volunteering!C15</f>
        <v>0</v>
      </c>
      <c r="D516" s="740">
        <f>+Volunteering!D15</f>
        <v>0</v>
      </c>
      <c r="E516" s="733">
        <f>+Volunteering!G15</f>
        <v>0</v>
      </c>
      <c r="F516" s="715"/>
      <c r="G516" s="715"/>
      <c r="H516" s="715"/>
      <c r="I516" s="715"/>
      <c r="J516" s="723">
        <f t="shared" si="32"/>
        <v>0</v>
      </c>
      <c r="P516" s="693">
        <f t="shared" si="31"/>
        <v>1</v>
      </c>
    </row>
    <row r="517" spans="1:16" hidden="1" x14ac:dyDescent="0.25">
      <c r="A517" s="694"/>
      <c r="B517" s="695"/>
      <c r="C517" s="740">
        <f>+Volunteering!C16</f>
        <v>0</v>
      </c>
      <c r="D517" s="740">
        <f>+Volunteering!D16</f>
        <v>0</v>
      </c>
      <c r="E517" s="733">
        <f>+Volunteering!G16</f>
        <v>0</v>
      </c>
      <c r="F517" s="715"/>
      <c r="G517" s="715"/>
      <c r="H517" s="715"/>
      <c r="I517" s="715"/>
      <c r="J517" s="723">
        <f t="shared" si="32"/>
        <v>0</v>
      </c>
      <c r="P517" s="693">
        <f t="shared" si="31"/>
        <v>1</v>
      </c>
    </row>
    <row r="518" spans="1:16" hidden="1" x14ac:dyDescent="0.25">
      <c r="A518" s="694"/>
      <c r="B518" s="695"/>
      <c r="C518" s="740">
        <f>+Volunteering!C17</f>
        <v>0</v>
      </c>
      <c r="D518" s="740">
        <f>+Volunteering!D17</f>
        <v>0</v>
      </c>
      <c r="E518" s="733">
        <f>+Volunteering!G17</f>
        <v>0</v>
      </c>
      <c r="F518" s="715"/>
      <c r="G518" s="715"/>
      <c r="H518" s="715"/>
      <c r="I518" s="715"/>
      <c r="J518" s="723">
        <f t="shared" si="32"/>
        <v>0</v>
      </c>
      <c r="P518" s="693">
        <f t="shared" si="31"/>
        <v>1</v>
      </c>
    </row>
    <row r="519" spans="1:16" hidden="1" x14ac:dyDescent="0.25">
      <c r="A519" s="694"/>
      <c r="B519" s="695" t="str">
        <f>+B509</f>
        <v>ZK111.K129.0</v>
      </c>
      <c r="C519" s="740">
        <f>+Volunteering!C18</f>
        <v>0</v>
      </c>
      <c r="D519" s="740">
        <f>+Volunteering!D18</f>
        <v>0</v>
      </c>
      <c r="E519" s="733">
        <f>+Volunteering!G18</f>
        <v>0</v>
      </c>
      <c r="F519" s="715"/>
      <c r="G519" s="715"/>
      <c r="H519" s="715"/>
      <c r="I519" s="715"/>
      <c r="J519" s="723">
        <f t="shared" si="32"/>
        <v>0</v>
      </c>
      <c r="P519" s="693">
        <f t="shared" si="31"/>
        <v>1</v>
      </c>
    </row>
    <row r="520" spans="1:16" hidden="1" x14ac:dyDescent="0.25">
      <c r="A520" s="734"/>
      <c r="B520" s="735"/>
      <c r="C520" s="736" t="s">
        <v>297</v>
      </c>
      <c r="D520" s="736"/>
      <c r="E520" s="737"/>
      <c r="F520" s="715">
        <f>+IFERROR(VLOOKUP($B519,'[1]Sum table'!$A:$E,4,FALSE),0)</f>
        <v>0</v>
      </c>
      <c r="G520" s="715">
        <f>+IFERROR(VLOOKUP($B519,'[1]Sum table'!$A:$E,5,FALSE),0)</f>
        <v>0</v>
      </c>
      <c r="H520" s="715"/>
      <c r="I520" s="715">
        <f>+IFERROR(VLOOKUP($B519,'[1]Sum table'!$A:$F,6,FALSE),0)</f>
        <v>0</v>
      </c>
      <c r="J520" s="716"/>
      <c r="P520" s="693">
        <f t="shared" si="31"/>
        <v>1</v>
      </c>
    </row>
    <row r="521" spans="1:16" hidden="1" x14ac:dyDescent="0.25">
      <c r="A521" s="717" t="s">
        <v>148</v>
      </c>
      <c r="B521" s="710" t="str">
        <f>+Volunteering!B20</f>
        <v>ZK111.K246.0</v>
      </c>
      <c r="C521" s="711" t="s">
        <v>149</v>
      </c>
      <c r="D521" s="711"/>
      <c r="E521" s="712">
        <f>SUM(E522:E523)</f>
        <v>0</v>
      </c>
      <c r="F521" s="713">
        <f>SUM(F522:F523)</f>
        <v>0</v>
      </c>
      <c r="G521" s="713">
        <f>SUM(G522:G523)</f>
        <v>0</v>
      </c>
      <c r="H521" s="713">
        <f>+E521-F521-G521</f>
        <v>0</v>
      </c>
      <c r="I521" s="713">
        <f>SUM(I522:I523)</f>
        <v>0</v>
      </c>
      <c r="J521" s="714">
        <f>+H521-I521</f>
        <v>0</v>
      </c>
      <c r="P521" s="693">
        <f t="shared" si="31"/>
        <v>1</v>
      </c>
    </row>
    <row r="522" spans="1:16" hidden="1" x14ac:dyDescent="0.25">
      <c r="A522" s="694"/>
      <c r="B522" s="695" t="str">
        <f>+B521</f>
        <v>ZK111.K246.0</v>
      </c>
      <c r="C522" s="740">
        <f>+Volunteering!C21</f>
        <v>0</v>
      </c>
      <c r="D522" s="740">
        <f>+Volunteering!D21</f>
        <v>0</v>
      </c>
      <c r="E522" s="733">
        <f>+Volunteering!G21</f>
        <v>0</v>
      </c>
      <c r="F522" s="715"/>
      <c r="G522" s="715"/>
      <c r="H522" s="715"/>
      <c r="I522" s="715"/>
      <c r="J522" s="723">
        <f>+E522-F522-G522-I522</f>
        <v>0</v>
      </c>
      <c r="P522" s="693">
        <f t="shared" si="31"/>
        <v>1</v>
      </c>
    </row>
    <row r="523" spans="1:16" hidden="1" x14ac:dyDescent="0.25">
      <c r="A523" s="734"/>
      <c r="B523" s="735"/>
      <c r="C523" s="738" t="s">
        <v>297</v>
      </c>
      <c r="D523" s="738"/>
      <c r="E523" s="733"/>
      <c r="F523" s="715">
        <f>+IFERROR(VLOOKUP($B522,'[1]Sum table'!$A:$E,4,FALSE),0)</f>
        <v>0</v>
      </c>
      <c r="G523" s="715">
        <f>+IFERROR(VLOOKUP($B522,'[1]Sum table'!$A:$E,5,FALSE),0)</f>
        <v>0</v>
      </c>
      <c r="H523" s="715"/>
      <c r="I523" s="715">
        <f>+IFERROR(VLOOKUP($B522,'[1]Sum table'!$A:$F,6,FALSE),0)</f>
        <v>0</v>
      </c>
      <c r="J523" s="716"/>
      <c r="P523" s="693">
        <f t="shared" si="31"/>
        <v>1</v>
      </c>
    </row>
    <row r="524" spans="1:16" hidden="1" x14ac:dyDescent="0.25">
      <c r="A524" s="717" t="s">
        <v>215</v>
      </c>
      <c r="B524" s="710" t="str">
        <f>+Volunteering!B23</f>
        <v>ZK111.K106.0</v>
      </c>
      <c r="C524" s="711" t="s">
        <v>216</v>
      </c>
      <c r="D524" s="711"/>
      <c r="E524" s="712">
        <f>SUM(E525:E526)</f>
        <v>0</v>
      </c>
      <c r="F524" s="713">
        <f>SUM(F525:F526)</f>
        <v>0</v>
      </c>
      <c r="G524" s="713">
        <f>SUM(G525:G526)</f>
        <v>0</v>
      </c>
      <c r="H524" s="713">
        <f>+E524-F524-G524</f>
        <v>0</v>
      </c>
      <c r="I524" s="713">
        <f>SUM(I525:I526)</f>
        <v>0</v>
      </c>
      <c r="J524" s="714">
        <f>+H524-I524</f>
        <v>0</v>
      </c>
      <c r="P524" s="693">
        <f t="shared" si="31"/>
        <v>1</v>
      </c>
    </row>
    <row r="525" spans="1:16" hidden="1" x14ac:dyDescent="0.25">
      <c r="A525" s="694"/>
      <c r="B525" s="695" t="str">
        <f>+B524</f>
        <v>ZK111.K106.0</v>
      </c>
      <c r="C525" s="740">
        <f>+Volunteering!C24</f>
        <v>0</v>
      </c>
      <c r="D525" s="740">
        <f>+Volunteering!D24</f>
        <v>0</v>
      </c>
      <c r="E525" s="733">
        <f>+Volunteering!G24</f>
        <v>0</v>
      </c>
      <c r="F525" s="715"/>
      <c r="G525" s="715"/>
      <c r="H525" s="715"/>
      <c r="I525" s="715"/>
      <c r="J525" s="723">
        <f>+E525-F525-G525-I525</f>
        <v>0</v>
      </c>
      <c r="P525" s="693">
        <f t="shared" si="31"/>
        <v>1</v>
      </c>
    </row>
    <row r="526" spans="1:16" hidden="1" x14ac:dyDescent="0.25">
      <c r="A526" s="734"/>
      <c r="B526" s="735"/>
      <c r="C526" s="738" t="s">
        <v>297</v>
      </c>
      <c r="D526" s="738"/>
      <c r="E526" s="733"/>
      <c r="F526" s="715">
        <f>+IFERROR(VLOOKUP($B525,'[1]Sum table'!$A:$E,4,FALSE),0)</f>
        <v>0</v>
      </c>
      <c r="G526" s="715">
        <f>+IFERROR(VLOOKUP($B525,'[1]Sum table'!$A:$E,5,FALSE),0)</f>
        <v>0</v>
      </c>
      <c r="H526" s="715"/>
      <c r="I526" s="715">
        <f>+IFERROR(VLOOKUP($B525,'[1]Sum table'!$A:$F,6,FALSE),0)</f>
        <v>0</v>
      </c>
      <c r="J526" s="716"/>
      <c r="P526" s="693">
        <f t="shared" si="31"/>
        <v>1</v>
      </c>
    </row>
    <row r="527" spans="1:16" x14ac:dyDescent="0.25">
      <c r="A527" s="717" t="s">
        <v>217</v>
      </c>
      <c r="B527" s="710" t="str">
        <f>+Volunteering!B26</f>
        <v>ZK111.K283.0</v>
      </c>
      <c r="C527" s="711" t="s">
        <v>218</v>
      </c>
      <c r="D527" s="711"/>
      <c r="E527" s="712">
        <f>SUM(E528:E529)</f>
        <v>2000</v>
      </c>
      <c r="F527" s="713">
        <f>SUM(F528:F529)</f>
        <v>0</v>
      </c>
      <c r="G527" s="713">
        <f>SUM(G528:G529)</f>
        <v>0</v>
      </c>
      <c r="H527" s="713">
        <f>+E527-F527-G527</f>
        <v>2000</v>
      </c>
      <c r="I527" s="713">
        <f>SUM(I528:I529)</f>
        <v>0</v>
      </c>
      <c r="J527" s="714">
        <f>+H527-I527</f>
        <v>2000</v>
      </c>
      <c r="P527" s="693">
        <f t="shared" si="31"/>
        <v>0</v>
      </c>
    </row>
    <row r="528" spans="1:16" x14ac:dyDescent="0.25">
      <c r="A528" s="694"/>
      <c r="B528" s="695" t="str">
        <f>+B527</f>
        <v>ZK111.K283.0</v>
      </c>
      <c r="C528" s="740" t="str">
        <f>+Volunteering!C27</f>
        <v>Vol costs</v>
      </c>
      <c r="D528" s="740">
        <f>+Volunteering!D27</f>
        <v>0</v>
      </c>
      <c r="E528" s="733">
        <f>+Volunteering!G27</f>
        <v>2000</v>
      </c>
      <c r="F528" s="715"/>
      <c r="G528" s="715"/>
      <c r="H528" s="715"/>
      <c r="I528" s="715"/>
      <c r="J528" s="723">
        <f>+E528-F528-G528-I528</f>
        <v>2000</v>
      </c>
      <c r="P528" s="693">
        <f t="shared" si="31"/>
        <v>0</v>
      </c>
    </row>
    <row r="529" spans="1:16" hidden="1" x14ac:dyDescent="0.25">
      <c r="A529" s="694"/>
      <c r="B529" s="695"/>
      <c r="C529" s="738" t="s">
        <v>297</v>
      </c>
      <c r="D529" s="738"/>
      <c r="E529" s="733"/>
      <c r="F529" s="715">
        <f>+IFERROR(VLOOKUP($B528,'[1]Sum table'!$A:$E,4,FALSE),0)</f>
        <v>0</v>
      </c>
      <c r="G529" s="715">
        <f>+IFERROR(VLOOKUP($B528,'[1]Sum table'!$A:$E,5,FALSE),0)</f>
        <v>0</v>
      </c>
      <c r="H529" s="715"/>
      <c r="I529" s="715">
        <f>+IFERROR(VLOOKUP($B528,'[1]Sum table'!$A:$F,6,FALSE),0)</f>
        <v>0</v>
      </c>
      <c r="J529" s="716"/>
      <c r="P529" s="693">
        <f t="shared" si="31"/>
        <v>1</v>
      </c>
    </row>
    <row r="530" spans="1:16" hidden="1" x14ac:dyDescent="0.25">
      <c r="A530" s="717" t="s">
        <v>219</v>
      </c>
      <c r="B530" s="710" t="str">
        <f>+Volunteering!B29</f>
        <v>ZK111.K105.0</v>
      </c>
      <c r="C530" s="711" t="s">
        <v>220</v>
      </c>
      <c r="D530" s="711"/>
      <c r="E530" s="712">
        <f>SUM(E531:E532)</f>
        <v>0</v>
      </c>
      <c r="F530" s="713">
        <f>SUM(F531:F532)</f>
        <v>0</v>
      </c>
      <c r="G530" s="713">
        <f>SUM(G531:G532)</f>
        <v>0</v>
      </c>
      <c r="H530" s="713">
        <f>+E530-F530-G530</f>
        <v>0</v>
      </c>
      <c r="I530" s="713">
        <f>SUM(I531:I532)</f>
        <v>0</v>
      </c>
      <c r="J530" s="714">
        <f>+H530-I530</f>
        <v>0</v>
      </c>
      <c r="P530" s="693">
        <f t="shared" si="31"/>
        <v>1</v>
      </c>
    </row>
    <row r="531" spans="1:16" hidden="1" x14ac:dyDescent="0.25">
      <c r="A531" s="694"/>
      <c r="B531" s="695" t="str">
        <f>+B530</f>
        <v>ZK111.K105.0</v>
      </c>
      <c r="C531" s="740">
        <f>+Volunteering!C30</f>
        <v>0</v>
      </c>
      <c r="D531" s="740">
        <f>+Volunteering!D30</f>
        <v>0</v>
      </c>
      <c r="E531" s="733">
        <f>+Volunteering!G30</f>
        <v>0</v>
      </c>
      <c r="F531" s="715"/>
      <c r="G531" s="715"/>
      <c r="H531" s="715"/>
      <c r="I531" s="715"/>
      <c r="J531" s="723">
        <f>+E531-F531-G531-I531</f>
        <v>0</v>
      </c>
      <c r="P531" s="693">
        <f t="shared" si="31"/>
        <v>1</v>
      </c>
    </row>
    <row r="532" spans="1:16" hidden="1" x14ac:dyDescent="0.25">
      <c r="A532" s="694"/>
      <c r="B532" s="695"/>
      <c r="C532" s="738" t="s">
        <v>297</v>
      </c>
      <c r="D532" s="738"/>
      <c r="E532" s="733"/>
      <c r="F532" s="715">
        <f>+IFERROR(VLOOKUP($B531,'[1]Sum table'!$A:$E,4,FALSE),0)</f>
        <v>0</v>
      </c>
      <c r="G532" s="715">
        <f>+IFERROR(VLOOKUP($B531,'[1]Sum table'!$A:$E,5,FALSE),0)</f>
        <v>0</v>
      </c>
      <c r="H532" s="715"/>
      <c r="I532" s="715">
        <f>+IFERROR(VLOOKUP($B531,'[1]Sum table'!$A:$F,6,FALSE),0)</f>
        <v>0</v>
      </c>
      <c r="J532" s="716"/>
      <c r="P532" s="693">
        <f t="shared" si="31"/>
        <v>1</v>
      </c>
    </row>
    <row r="533" spans="1:16" hidden="1" x14ac:dyDescent="0.25">
      <c r="A533" s="726" t="s">
        <v>221</v>
      </c>
      <c r="B533" s="710" t="str">
        <f>+'Artist &amp; Guest Liaison'!B8</f>
        <v>ZK112.K170.0</v>
      </c>
      <c r="C533" s="711" t="s">
        <v>222</v>
      </c>
      <c r="D533" s="711"/>
      <c r="E533" s="718">
        <f>SUM(E534:E547)</f>
        <v>0</v>
      </c>
      <c r="F533" s="718">
        <f>SUM(F534:F547)</f>
        <v>0</v>
      </c>
      <c r="G533" s="718">
        <f>SUM(G534:G547)</f>
        <v>0</v>
      </c>
      <c r="H533" s="718">
        <f>+E533-F533-G533</f>
        <v>0</v>
      </c>
      <c r="I533" s="718">
        <f>SUM(I534:I547)</f>
        <v>0</v>
      </c>
      <c r="J533" s="714">
        <f>+H533-I533</f>
        <v>0</v>
      </c>
      <c r="P533" s="693">
        <f t="shared" si="31"/>
        <v>1</v>
      </c>
    </row>
    <row r="534" spans="1:16" hidden="1" x14ac:dyDescent="0.25">
      <c r="A534" s="727"/>
      <c r="B534" s="728"/>
      <c r="C534" s="729">
        <f>+'Artist &amp; Guest Liaison'!C9</f>
        <v>0</v>
      </c>
      <c r="D534" s="729">
        <f>+'Artist &amp; Guest Liaison'!D9</f>
        <v>0</v>
      </c>
      <c r="E534" s="721">
        <f>+'Artist &amp; Guest Liaison'!G9</f>
        <v>0</v>
      </c>
      <c r="F534" s="696"/>
      <c r="G534" s="696"/>
      <c r="H534" s="696"/>
      <c r="I534" s="696"/>
      <c r="J534" s="701">
        <f t="shared" ref="J534:J546" si="33">+E534-F534-G534-I534</f>
        <v>0</v>
      </c>
      <c r="P534" s="693">
        <f t="shared" si="31"/>
        <v>1</v>
      </c>
    </row>
    <row r="535" spans="1:16" hidden="1" x14ac:dyDescent="0.25">
      <c r="A535" s="727"/>
      <c r="B535" s="728"/>
      <c r="C535" s="729">
        <f>+'Artist &amp; Guest Liaison'!C10</f>
        <v>0</v>
      </c>
      <c r="D535" s="729">
        <f>+'Artist &amp; Guest Liaison'!D10</f>
        <v>0</v>
      </c>
      <c r="E535" s="733">
        <f>+'Artist &amp; Guest Liaison'!G10</f>
        <v>0</v>
      </c>
      <c r="F535" s="715"/>
      <c r="G535" s="715"/>
      <c r="H535" s="715"/>
      <c r="I535" s="715"/>
      <c r="J535" s="723">
        <f t="shared" si="33"/>
        <v>0</v>
      </c>
      <c r="P535" s="693">
        <f t="shared" si="31"/>
        <v>1</v>
      </c>
    </row>
    <row r="536" spans="1:16" hidden="1" x14ac:dyDescent="0.25">
      <c r="A536" s="727"/>
      <c r="B536" s="728"/>
      <c r="C536" s="729">
        <f>+'Artist &amp; Guest Liaison'!C11</f>
        <v>0</v>
      </c>
      <c r="D536" s="729">
        <f>+'Artist &amp; Guest Liaison'!D11</f>
        <v>0</v>
      </c>
      <c r="E536" s="733">
        <f>+'Artist &amp; Guest Liaison'!G11</f>
        <v>0</v>
      </c>
      <c r="F536" s="715"/>
      <c r="G536" s="715"/>
      <c r="H536" s="715"/>
      <c r="I536" s="715"/>
      <c r="J536" s="723">
        <f t="shared" si="33"/>
        <v>0</v>
      </c>
      <c r="P536" s="693">
        <f t="shared" si="31"/>
        <v>1</v>
      </c>
    </row>
    <row r="537" spans="1:16" hidden="1" x14ac:dyDescent="0.25">
      <c r="A537" s="727"/>
      <c r="B537" s="728"/>
      <c r="C537" s="729">
        <f>+'Artist &amp; Guest Liaison'!C12</f>
        <v>0</v>
      </c>
      <c r="D537" s="729">
        <f>+'Artist &amp; Guest Liaison'!D12</f>
        <v>0</v>
      </c>
      <c r="E537" s="733">
        <f>+'Artist &amp; Guest Liaison'!G12</f>
        <v>0</v>
      </c>
      <c r="F537" s="715"/>
      <c r="G537" s="715"/>
      <c r="H537" s="715"/>
      <c r="I537" s="715"/>
      <c r="J537" s="723">
        <f t="shared" si="33"/>
        <v>0</v>
      </c>
      <c r="P537" s="693">
        <f t="shared" si="31"/>
        <v>1</v>
      </c>
    </row>
    <row r="538" spans="1:16" hidden="1" x14ac:dyDescent="0.25">
      <c r="A538" s="694"/>
      <c r="B538" s="695"/>
      <c r="C538" s="729">
        <f>+'Artist &amp; Guest Liaison'!C13</f>
        <v>0</v>
      </c>
      <c r="D538" s="729">
        <f>+'Artist &amp; Guest Liaison'!D13</f>
        <v>0</v>
      </c>
      <c r="E538" s="733">
        <f>+'Artist &amp; Guest Liaison'!G13</f>
        <v>0</v>
      </c>
      <c r="F538" s="715"/>
      <c r="G538" s="715"/>
      <c r="H538" s="715"/>
      <c r="I538" s="715"/>
      <c r="J538" s="723">
        <f t="shared" si="33"/>
        <v>0</v>
      </c>
      <c r="P538" s="693">
        <f t="shared" si="31"/>
        <v>1</v>
      </c>
    </row>
    <row r="539" spans="1:16" hidden="1" x14ac:dyDescent="0.25">
      <c r="A539" s="694"/>
      <c r="B539" s="695"/>
      <c r="C539" s="729">
        <f>+'Artist &amp; Guest Liaison'!C14</f>
        <v>0</v>
      </c>
      <c r="D539" s="729">
        <f>+'Artist &amp; Guest Liaison'!D14</f>
        <v>0</v>
      </c>
      <c r="E539" s="733">
        <f>+'Artist &amp; Guest Liaison'!G14</f>
        <v>0</v>
      </c>
      <c r="F539" s="715"/>
      <c r="G539" s="715"/>
      <c r="H539" s="715"/>
      <c r="I539" s="715"/>
      <c r="J539" s="723">
        <f t="shared" si="33"/>
        <v>0</v>
      </c>
      <c r="P539" s="693">
        <f t="shared" si="31"/>
        <v>1</v>
      </c>
    </row>
    <row r="540" spans="1:16" hidden="1" x14ac:dyDescent="0.25">
      <c r="A540" s="694"/>
      <c r="B540" s="695"/>
      <c r="C540" s="729">
        <f>+'Artist &amp; Guest Liaison'!C15</f>
        <v>0</v>
      </c>
      <c r="D540" s="729">
        <f>+'Artist &amp; Guest Liaison'!D15</f>
        <v>0</v>
      </c>
      <c r="E540" s="733">
        <f>+'Artist &amp; Guest Liaison'!G15</f>
        <v>0</v>
      </c>
      <c r="F540" s="715"/>
      <c r="G540" s="715"/>
      <c r="H540" s="715"/>
      <c r="I540" s="715"/>
      <c r="J540" s="723">
        <f t="shared" si="33"/>
        <v>0</v>
      </c>
      <c r="P540" s="693">
        <f t="shared" si="31"/>
        <v>1</v>
      </c>
    </row>
    <row r="541" spans="1:16" hidden="1" x14ac:dyDescent="0.25">
      <c r="A541" s="694"/>
      <c r="B541" s="695"/>
      <c r="C541" s="729">
        <f>+'Artist &amp; Guest Liaison'!C16</f>
        <v>0</v>
      </c>
      <c r="D541" s="729">
        <f>+'Artist &amp; Guest Liaison'!D16</f>
        <v>0</v>
      </c>
      <c r="E541" s="733">
        <f>+'Artist &amp; Guest Liaison'!G16</f>
        <v>0</v>
      </c>
      <c r="F541" s="715"/>
      <c r="G541" s="715"/>
      <c r="H541" s="715"/>
      <c r="I541" s="715"/>
      <c r="J541" s="723">
        <f t="shared" si="33"/>
        <v>0</v>
      </c>
      <c r="P541" s="693">
        <f t="shared" ref="P541:P604" si="34">+IF(SUM(E541:I541)=0,1,0)</f>
        <v>1</v>
      </c>
    </row>
    <row r="542" spans="1:16" hidden="1" x14ac:dyDescent="0.25">
      <c r="A542" s="694"/>
      <c r="B542" s="695"/>
      <c r="C542" s="729">
        <f>+'Artist &amp; Guest Liaison'!C17</f>
        <v>0</v>
      </c>
      <c r="D542" s="729">
        <f>+'Artist &amp; Guest Liaison'!D17</f>
        <v>0</v>
      </c>
      <c r="E542" s="733">
        <f>+'Artist &amp; Guest Liaison'!G17</f>
        <v>0</v>
      </c>
      <c r="F542" s="715"/>
      <c r="G542" s="715"/>
      <c r="H542" s="715"/>
      <c r="I542" s="715"/>
      <c r="J542" s="723">
        <f t="shared" si="33"/>
        <v>0</v>
      </c>
      <c r="P542" s="693">
        <f t="shared" si="34"/>
        <v>1</v>
      </c>
    </row>
    <row r="543" spans="1:16" hidden="1" x14ac:dyDescent="0.25">
      <c r="A543" s="694"/>
      <c r="B543" s="695"/>
      <c r="C543" s="729">
        <f>+'Artist &amp; Guest Liaison'!C18</f>
        <v>0</v>
      </c>
      <c r="D543" s="729">
        <f>+'Artist &amp; Guest Liaison'!D18</f>
        <v>0</v>
      </c>
      <c r="E543" s="733">
        <f>+'Artist &amp; Guest Liaison'!G18</f>
        <v>0</v>
      </c>
      <c r="F543" s="715"/>
      <c r="G543" s="715"/>
      <c r="H543" s="715"/>
      <c r="I543" s="715"/>
      <c r="J543" s="723">
        <f t="shared" si="33"/>
        <v>0</v>
      </c>
      <c r="P543" s="693">
        <f t="shared" si="34"/>
        <v>1</v>
      </c>
    </row>
    <row r="544" spans="1:16" hidden="1" x14ac:dyDescent="0.25">
      <c r="A544" s="694"/>
      <c r="B544" s="695"/>
      <c r="C544" s="729">
        <f>+'Artist &amp; Guest Liaison'!C19</f>
        <v>0</v>
      </c>
      <c r="D544" s="729">
        <f>+'Artist &amp; Guest Liaison'!D19</f>
        <v>0</v>
      </c>
      <c r="E544" s="733">
        <f>+'Artist &amp; Guest Liaison'!G19</f>
        <v>0</v>
      </c>
      <c r="F544" s="715"/>
      <c r="G544" s="715"/>
      <c r="H544" s="715"/>
      <c r="I544" s="715"/>
      <c r="J544" s="723">
        <f t="shared" si="33"/>
        <v>0</v>
      </c>
      <c r="P544" s="693">
        <f t="shared" si="34"/>
        <v>1</v>
      </c>
    </row>
    <row r="545" spans="1:16" hidden="1" x14ac:dyDescent="0.25">
      <c r="A545" s="694"/>
      <c r="B545" s="695"/>
      <c r="C545" s="729">
        <f>+'Artist &amp; Guest Liaison'!C20</f>
        <v>0</v>
      </c>
      <c r="D545" s="729">
        <f>+'Artist &amp; Guest Liaison'!D20</f>
        <v>0</v>
      </c>
      <c r="E545" s="733">
        <f>+'Artist &amp; Guest Liaison'!G20</f>
        <v>0</v>
      </c>
      <c r="F545" s="715"/>
      <c r="G545" s="715"/>
      <c r="H545" s="715"/>
      <c r="I545" s="715"/>
      <c r="J545" s="723">
        <f t="shared" si="33"/>
        <v>0</v>
      </c>
      <c r="P545" s="693">
        <f t="shared" si="34"/>
        <v>1</v>
      </c>
    </row>
    <row r="546" spans="1:16" hidden="1" x14ac:dyDescent="0.25">
      <c r="A546" s="694"/>
      <c r="B546" s="695" t="str">
        <f>+B533</f>
        <v>ZK112.K170.0</v>
      </c>
      <c r="C546" s="729">
        <f>+'Artist &amp; Guest Liaison'!C21</f>
        <v>0</v>
      </c>
      <c r="D546" s="729">
        <f>+'Artist &amp; Guest Liaison'!D21</f>
        <v>0</v>
      </c>
      <c r="E546" s="733">
        <f>+'Artist &amp; Guest Liaison'!G21</f>
        <v>0</v>
      </c>
      <c r="F546" s="715"/>
      <c r="G546" s="715"/>
      <c r="H546" s="715"/>
      <c r="I546" s="715"/>
      <c r="J546" s="723">
        <f t="shared" si="33"/>
        <v>0</v>
      </c>
      <c r="P546" s="693">
        <f t="shared" si="34"/>
        <v>1</v>
      </c>
    </row>
    <row r="547" spans="1:16" hidden="1" x14ac:dyDescent="0.25">
      <c r="A547" s="734"/>
      <c r="B547" s="735"/>
      <c r="C547" s="736" t="s">
        <v>297</v>
      </c>
      <c r="D547" s="736"/>
      <c r="E547" s="737"/>
      <c r="F547" s="715">
        <f>+IFERROR(VLOOKUP($B546,'[1]Sum table'!$A:$E,4,FALSE),0)</f>
        <v>0</v>
      </c>
      <c r="G547" s="715">
        <f>+IFERROR(VLOOKUP($B546,'[1]Sum table'!$A:$E,5,FALSE),0)</f>
        <v>0</v>
      </c>
      <c r="H547" s="715"/>
      <c r="I547" s="715">
        <f>+IFERROR(VLOOKUP($B546,'[1]Sum table'!$A:$F,6,FALSE),0)</f>
        <v>0</v>
      </c>
      <c r="J547" s="716"/>
      <c r="P547" s="693">
        <f t="shared" si="34"/>
        <v>1</v>
      </c>
    </row>
    <row r="548" spans="1:16" hidden="1" x14ac:dyDescent="0.25">
      <c r="A548" s="717" t="s">
        <v>223</v>
      </c>
      <c r="B548" s="710" t="str">
        <f>+'Artist &amp; Guest Liaison'!B23</f>
        <v>ZK112.K287.0</v>
      </c>
      <c r="C548" s="711" t="s">
        <v>224</v>
      </c>
      <c r="D548" s="711"/>
      <c r="E548" s="712">
        <f>SUM(E549:E556)</f>
        <v>0</v>
      </c>
      <c r="F548" s="713">
        <f>SUM(F549:F556)</f>
        <v>0</v>
      </c>
      <c r="G548" s="713">
        <f>SUM(G549:G556)</f>
        <v>0</v>
      </c>
      <c r="H548" s="713">
        <f>+E548-F548-G548</f>
        <v>0</v>
      </c>
      <c r="I548" s="713">
        <f>SUM(I549:I556)</f>
        <v>0</v>
      </c>
      <c r="J548" s="714">
        <f>+H548-I548</f>
        <v>0</v>
      </c>
      <c r="P548" s="693">
        <f t="shared" si="34"/>
        <v>1</v>
      </c>
    </row>
    <row r="549" spans="1:16" hidden="1" x14ac:dyDescent="0.25">
      <c r="A549" s="694"/>
      <c r="B549" s="695" t="str">
        <f>+B548</f>
        <v>ZK112.K287.0</v>
      </c>
      <c r="C549" s="729">
        <f>+'Artist &amp; Guest Liaison'!C24</f>
        <v>0</v>
      </c>
      <c r="D549" s="729">
        <f>+'Artist &amp; Guest Liaison'!D24</f>
        <v>0</v>
      </c>
      <c r="E549" s="733">
        <f>+'Artist &amp; Guest Liaison'!G24</f>
        <v>0</v>
      </c>
      <c r="F549" s="715"/>
      <c r="G549" s="722"/>
      <c r="H549" s="722"/>
      <c r="I549" s="722"/>
      <c r="J549" s="723">
        <f t="shared" ref="J549:J555" si="35">+E549-F549-G549-I549</f>
        <v>0</v>
      </c>
      <c r="P549" s="693">
        <f t="shared" si="34"/>
        <v>1</v>
      </c>
    </row>
    <row r="550" spans="1:16" hidden="1" x14ac:dyDescent="0.25">
      <c r="A550" s="694"/>
      <c r="B550" s="695"/>
      <c r="C550" s="729">
        <f>+'Artist &amp; Guest Liaison'!C25</f>
        <v>0</v>
      </c>
      <c r="D550" s="729">
        <f>+'Artist &amp; Guest Liaison'!D25</f>
        <v>0</v>
      </c>
      <c r="E550" s="733">
        <f>+'Artist &amp; Guest Liaison'!G25</f>
        <v>0</v>
      </c>
      <c r="F550" s="715"/>
      <c r="G550" s="715"/>
      <c r="H550" s="715"/>
      <c r="I550" s="715"/>
      <c r="J550" s="723">
        <f t="shared" si="35"/>
        <v>0</v>
      </c>
      <c r="P550" s="693">
        <f t="shared" si="34"/>
        <v>1</v>
      </c>
    </row>
    <row r="551" spans="1:16" hidden="1" x14ac:dyDescent="0.25">
      <c r="A551" s="694"/>
      <c r="B551" s="695"/>
      <c r="C551" s="729">
        <f>+'Artist &amp; Guest Liaison'!C26</f>
        <v>0</v>
      </c>
      <c r="D551" s="729">
        <f>+'Artist &amp; Guest Liaison'!D26</f>
        <v>0</v>
      </c>
      <c r="E551" s="733">
        <f>+'Artist &amp; Guest Liaison'!G26</f>
        <v>0</v>
      </c>
      <c r="F551" s="722"/>
      <c r="G551" s="722"/>
      <c r="H551" s="722"/>
      <c r="I551" s="722"/>
      <c r="J551" s="723">
        <f t="shared" si="35"/>
        <v>0</v>
      </c>
      <c r="P551" s="693">
        <f t="shared" si="34"/>
        <v>1</v>
      </c>
    </row>
    <row r="552" spans="1:16" hidden="1" x14ac:dyDescent="0.25">
      <c r="A552" s="694"/>
      <c r="B552" s="695"/>
      <c r="C552" s="729">
        <f>+'Artist &amp; Guest Liaison'!C27</f>
        <v>0</v>
      </c>
      <c r="D552" s="729">
        <f>+'Artist &amp; Guest Liaison'!D27</f>
        <v>0</v>
      </c>
      <c r="E552" s="733">
        <f>+'Artist &amp; Guest Liaison'!G27</f>
        <v>0</v>
      </c>
      <c r="F552" s="722"/>
      <c r="G552" s="715"/>
      <c r="H552" s="715"/>
      <c r="I552" s="715"/>
      <c r="J552" s="723">
        <f t="shared" si="35"/>
        <v>0</v>
      </c>
      <c r="P552" s="693">
        <f t="shared" si="34"/>
        <v>1</v>
      </c>
    </row>
    <row r="553" spans="1:16" hidden="1" x14ac:dyDescent="0.25">
      <c r="A553" s="694"/>
      <c r="B553" s="695"/>
      <c r="C553" s="729">
        <f>+'Artist &amp; Guest Liaison'!C28</f>
        <v>0</v>
      </c>
      <c r="D553" s="729">
        <f>+'Artist &amp; Guest Liaison'!D28</f>
        <v>0</v>
      </c>
      <c r="E553" s="733">
        <f>+'Artist &amp; Guest Liaison'!G28</f>
        <v>0</v>
      </c>
      <c r="F553" s="722"/>
      <c r="G553" s="722"/>
      <c r="H553" s="722"/>
      <c r="I553" s="722"/>
      <c r="J553" s="723">
        <f t="shared" si="35"/>
        <v>0</v>
      </c>
      <c r="P553" s="693">
        <f t="shared" si="34"/>
        <v>1</v>
      </c>
    </row>
    <row r="554" spans="1:16" hidden="1" x14ac:dyDescent="0.25">
      <c r="A554" s="694"/>
      <c r="B554" s="695"/>
      <c r="C554" s="729">
        <f>+'Artist &amp; Guest Liaison'!C29</f>
        <v>0</v>
      </c>
      <c r="D554" s="729">
        <f>+'Artist &amp; Guest Liaison'!D29</f>
        <v>0</v>
      </c>
      <c r="E554" s="733">
        <f>+'Artist &amp; Guest Liaison'!G29</f>
        <v>0</v>
      </c>
      <c r="F554" s="722"/>
      <c r="G554" s="722"/>
      <c r="H554" s="722"/>
      <c r="I554" s="722"/>
      <c r="J554" s="723">
        <f t="shared" si="35"/>
        <v>0</v>
      </c>
      <c r="P554" s="693">
        <f t="shared" si="34"/>
        <v>1</v>
      </c>
    </row>
    <row r="555" spans="1:16" hidden="1" x14ac:dyDescent="0.25">
      <c r="A555" s="694"/>
      <c r="B555" s="695" t="str">
        <f>+B548</f>
        <v>ZK112.K287.0</v>
      </c>
      <c r="C555" s="729">
        <f>+'Artist &amp; Guest Liaison'!C30</f>
        <v>0</v>
      </c>
      <c r="D555" s="729">
        <f>+'Artist &amp; Guest Liaison'!D30</f>
        <v>0</v>
      </c>
      <c r="E555" s="733">
        <f>+'Artist &amp; Guest Liaison'!G30</f>
        <v>0</v>
      </c>
      <c r="F555" s="722"/>
      <c r="G555" s="722"/>
      <c r="H555" s="722"/>
      <c r="I555" s="722"/>
      <c r="J555" s="723">
        <f t="shared" si="35"/>
        <v>0</v>
      </c>
      <c r="P555" s="693">
        <f t="shared" si="34"/>
        <v>1</v>
      </c>
    </row>
    <row r="556" spans="1:16" hidden="1" x14ac:dyDescent="0.25">
      <c r="A556" s="734"/>
      <c r="B556" s="735"/>
      <c r="C556" s="738" t="s">
        <v>297</v>
      </c>
      <c r="D556" s="738"/>
      <c r="E556" s="733"/>
      <c r="F556" s="715">
        <f>+IFERROR(VLOOKUP($B555,'[1]Sum table'!$A:$E,4,FALSE),0)</f>
        <v>0</v>
      </c>
      <c r="G556" s="715">
        <f>+IFERROR(VLOOKUP($B555,'[1]Sum table'!$A:$E,5,FALSE),0)</f>
        <v>0</v>
      </c>
      <c r="H556" s="715"/>
      <c r="I556" s="715">
        <f>+IFERROR(VLOOKUP($B555,'[1]Sum table'!$A:$F,6,FALSE),0)</f>
        <v>0</v>
      </c>
      <c r="J556" s="716"/>
      <c r="P556" s="693">
        <f t="shared" si="34"/>
        <v>1</v>
      </c>
    </row>
    <row r="557" spans="1:16" hidden="1" x14ac:dyDescent="0.25">
      <c r="A557" s="717" t="s">
        <v>225</v>
      </c>
      <c r="B557" s="710" t="str">
        <f>+'Artist &amp; Guest Liaison'!B32</f>
        <v>ZK112.K288.0</v>
      </c>
      <c r="C557" s="711" t="s">
        <v>226</v>
      </c>
      <c r="D557" s="711"/>
      <c r="E557" s="712">
        <f>SUM(E558:E562)</f>
        <v>0</v>
      </c>
      <c r="F557" s="713">
        <f>SUM(F558:F562)</f>
        <v>0</v>
      </c>
      <c r="G557" s="713">
        <f>SUM(G558:G562)</f>
        <v>0</v>
      </c>
      <c r="H557" s="713">
        <f>+E557-F557-G557</f>
        <v>0</v>
      </c>
      <c r="I557" s="713">
        <f>SUM(I558:I562)</f>
        <v>0</v>
      </c>
      <c r="J557" s="714">
        <f>+H557-I557</f>
        <v>0</v>
      </c>
      <c r="P557" s="693">
        <f t="shared" si="34"/>
        <v>1</v>
      </c>
    </row>
    <row r="558" spans="1:16" hidden="1" x14ac:dyDescent="0.25">
      <c r="A558" s="694"/>
      <c r="B558" s="695"/>
      <c r="C558" s="729">
        <f>+'Artist &amp; Guest Liaison'!C33</f>
        <v>0</v>
      </c>
      <c r="D558" s="729">
        <f>+'Artist &amp; Guest Liaison'!D33</f>
        <v>0</v>
      </c>
      <c r="E558" s="733">
        <f>+'Artist &amp; Guest Liaison'!G33</f>
        <v>0</v>
      </c>
      <c r="F558" s="715"/>
      <c r="G558" s="722"/>
      <c r="H558" s="722"/>
      <c r="I558" s="722"/>
      <c r="J558" s="723">
        <f>+E558-F558-G558-I558</f>
        <v>0</v>
      </c>
      <c r="P558" s="693">
        <f t="shared" si="34"/>
        <v>1</v>
      </c>
    </row>
    <row r="559" spans="1:16" hidden="1" x14ac:dyDescent="0.25">
      <c r="A559" s="694"/>
      <c r="B559" s="695"/>
      <c r="C559" s="729">
        <f>+'Artist &amp; Guest Liaison'!C34</f>
        <v>0</v>
      </c>
      <c r="D559" s="729">
        <f>+'Artist &amp; Guest Liaison'!D34</f>
        <v>0</v>
      </c>
      <c r="E559" s="733">
        <f>+'Artist &amp; Guest Liaison'!G34</f>
        <v>0</v>
      </c>
      <c r="F559" s="722"/>
      <c r="G559" s="722"/>
      <c r="H559" s="722"/>
      <c r="I559" s="722"/>
      <c r="J559" s="723">
        <f>+E559-F559-G559-I559</f>
        <v>0</v>
      </c>
      <c r="P559" s="693">
        <f t="shared" si="34"/>
        <v>1</v>
      </c>
    </row>
    <row r="560" spans="1:16" hidden="1" x14ac:dyDescent="0.25">
      <c r="A560" s="694"/>
      <c r="B560" s="695"/>
      <c r="C560" s="729">
        <f>+'Artist &amp; Guest Liaison'!C35</f>
        <v>0</v>
      </c>
      <c r="D560" s="729">
        <f>+'Artist &amp; Guest Liaison'!D35</f>
        <v>0</v>
      </c>
      <c r="E560" s="733">
        <f>+'Artist &amp; Guest Liaison'!G35</f>
        <v>0</v>
      </c>
      <c r="F560" s="722"/>
      <c r="G560" s="722"/>
      <c r="H560" s="722"/>
      <c r="I560" s="722"/>
      <c r="J560" s="723">
        <f>+E560-F560-G560-I560</f>
        <v>0</v>
      </c>
      <c r="P560" s="693">
        <f t="shared" si="34"/>
        <v>1</v>
      </c>
    </row>
    <row r="561" spans="1:16" hidden="1" x14ac:dyDescent="0.25">
      <c r="A561" s="694"/>
      <c r="B561" s="695" t="str">
        <f>+B557</f>
        <v>ZK112.K288.0</v>
      </c>
      <c r="C561" s="729">
        <f>+'Artist &amp; Guest Liaison'!C36</f>
        <v>0</v>
      </c>
      <c r="D561" s="729">
        <f>+'Artist &amp; Guest Liaison'!D36</f>
        <v>0</v>
      </c>
      <c r="E561" s="733">
        <f>+'Artist &amp; Guest Liaison'!G36</f>
        <v>0</v>
      </c>
      <c r="F561" s="722"/>
      <c r="G561" s="722"/>
      <c r="H561" s="722"/>
      <c r="I561" s="722"/>
      <c r="J561" s="723">
        <f>+E561-F561-G561-I561</f>
        <v>0</v>
      </c>
      <c r="P561" s="693">
        <f t="shared" si="34"/>
        <v>1</v>
      </c>
    </row>
    <row r="562" spans="1:16" hidden="1" x14ac:dyDescent="0.25">
      <c r="A562" s="734"/>
      <c r="B562" s="735"/>
      <c r="C562" s="738" t="s">
        <v>297</v>
      </c>
      <c r="D562" s="738"/>
      <c r="E562" s="733"/>
      <c r="F562" s="715">
        <f>+IFERROR(VLOOKUP($B561,'[1]Sum table'!$A:$E,4,FALSE),0)</f>
        <v>0</v>
      </c>
      <c r="G562" s="715">
        <f>+IFERROR(VLOOKUP($B561,'[1]Sum table'!$A:$E,5,FALSE),0)</f>
        <v>0</v>
      </c>
      <c r="H562" s="715"/>
      <c r="I562" s="715">
        <f>+IFERROR(VLOOKUP($B561,'[1]Sum table'!$A:$F,6,FALSE),0)</f>
        <v>0</v>
      </c>
      <c r="J562" s="716"/>
      <c r="P562" s="693">
        <f t="shared" si="34"/>
        <v>1</v>
      </c>
    </row>
    <row r="563" spans="1:16" hidden="1" x14ac:dyDescent="0.25">
      <c r="A563" s="717" t="s">
        <v>227</v>
      </c>
      <c r="B563" s="710" t="str">
        <f>+'Artist &amp; Guest Liaison'!B38</f>
        <v>ZK112.K120.0</v>
      </c>
      <c r="C563" s="711" t="s">
        <v>228</v>
      </c>
      <c r="D563" s="711"/>
      <c r="E563" s="712">
        <f>SUM(E564:E568)</f>
        <v>0</v>
      </c>
      <c r="F563" s="713">
        <f>SUM(F564:F568)</f>
        <v>0</v>
      </c>
      <c r="G563" s="713">
        <f>SUM(G564:G568)</f>
        <v>0</v>
      </c>
      <c r="H563" s="713">
        <f>+E563-F563-G563</f>
        <v>0</v>
      </c>
      <c r="I563" s="713">
        <f>SUM(I564:I568)</f>
        <v>0</v>
      </c>
      <c r="J563" s="714">
        <f>+H563-I563</f>
        <v>0</v>
      </c>
      <c r="P563" s="693">
        <f t="shared" si="34"/>
        <v>1</v>
      </c>
    </row>
    <row r="564" spans="1:16" hidden="1" x14ac:dyDescent="0.25">
      <c r="A564" s="694"/>
      <c r="B564" s="695"/>
      <c r="C564" s="729">
        <f>+'Artist &amp; Guest Liaison'!C39</f>
        <v>0</v>
      </c>
      <c r="D564" s="729">
        <f>+'Artist &amp; Guest Liaison'!D39</f>
        <v>0</v>
      </c>
      <c r="E564" s="733">
        <f>+'Artist &amp; Guest Liaison'!G39</f>
        <v>0</v>
      </c>
      <c r="F564" s="715"/>
      <c r="G564" s="715"/>
      <c r="H564" s="715"/>
      <c r="I564" s="715"/>
      <c r="J564" s="723">
        <f>+E564-F564-G564-I564</f>
        <v>0</v>
      </c>
      <c r="P564" s="693">
        <f t="shared" si="34"/>
        <v>1</v>
      </c>
    </row>
    <row r="565" spans="1:16" hidden="1" x14ac:dyDescent="0.25">
      <c r="A565" s="698"/>
      <c r="B565" s="699"/>
      <c r="C565" s="729">
        <f>+'Artist &amp; Guest Liaison'!C40</f>
        <v>0</v>
      </c>
      <c r="D565" s="729">
        <f>+'Artist &amp; Guest Liaison'!D40</f>
        <v>0</v>
      </c>
      <c r="E565" s="733">
        <f>+'Artist &amp; Guest Liaison'!G40</f>
        <v>0</v>
      </c>
      <c r="F565" s="722"/>
      <c r="G565" s="722"/>
      <c r="H565" s="722"/>
      <c r="I565" s="722"/>
      <c r="J565" s="723">
        <f>+E565-F565-G565-I565</f>
        <v>0</v>
      </c>
      <c r="P565" s="693">
        <f t="shared" si="34"/>
        <v>1</v>
      </c>
    </row>
    <row r="566" spans="1:16" hidden="1" x14ac:dyDescent="0.25">
      <c r="A566" s="698"/>
      <c r="B566" s="699"/>
      <c r="C566" s="729">
        <f>+'Artist &amp; Guest Liaison'!C41</f>
        <v>0</v>
      </c>
      <c r="D566" s="729">
        <f>+'Artist &amp; Guest Liaison'!D41</f>
        <v>0</v>
      </c>
      <c r="E566" s="733">
        <f>+'Artist &amp; Guest Liaison'!G41</f>
        <v>0</v>
      </c>
      <c r="F566" s="722"/>
      <c r="G566" s="715"/>
      <c r="H566" s="715"/>
      <c r="I566" s="715"/>
      <c r="J566" s="723">
        <f>+E566-F566-G566-I566</f>
        <v>0</v>
      </c>
      <c r="P566" s="693">
        <f t="shared" si="34"/>
        <v>1</v>
      </c>
    </row>
    <row r="567" spans="1:16" hidden="1" x14ac:dyDescent="0.25">
      <c r="A567" s="694"/>
      <c r="B567" s="695" t="str">
        <f>+B563</f>
        <v>ZK112.K120.0</v>
      </c>
      <c r="C567" s="729">
        <f>+'Artist &amp; Guest Liaison'!C42</f>
        <v>0</v>
      </c>
      <c r="D567" s="729">
        <f>+'Artist &amp; Guest Liaison'!D42</f>
        <v>0</v>
      </c>
      <c r="E567" s="733">
        <f>+'Artist &amp; Guest Liaison'!G42</f>
        <v>0</v>
      </c>
      <c r="F567" s="722"/>
      <c r="G567" s="722"/>
      <c r="H567" s="722"/>
      <c r="I567" s="722"/>
      <c r="J567" s="723">
        <f>+E567-F567-G567-I567</f>
        <v>0</v>
      </c>
      <c r="P567" s="693">
        <f t="shared" si="34"/>
        <v>1</v>
      </c>
    </row>
    <row r="568" spans="1:16" hidden="1" x14ac:dyDescent="0.25">
      <c r="A568" s="694"/>
      <c r="B568" s="695"/>
      <c r="C568" s="738" t="s">
        <v>297</v>
      </c>
      <c r="D568" s="738"/>
      <c r="E568" s="733"/>
      <c r="F568" s="715">
        <f>+IFERROR(VLOOKUP($B567,'[1]Sum table'!$A:$E,4,FALSE),0)</f>
        <v>0</v>
      </c>
      <c r="G568" s="715">
        <f>+IFERROR(VLOOKUP($B567,'[1]Sum table'!$A:$E,5,FALSE),0)</f>
        <v>0</v>
      </c>
      <c r="H568" s="715"/>
      <c r="I568" s="715">
        <f>+IFERROR(VLOOKUP($B567,'[1]Sum table'!$A:$F,6,FALSE),0)</f>
        <v>0</v>
      </c>
      <c r="J568" s="716"/>
      <c r="P568" s="693">
        <f t="shared" si="34"/>
        <v>1</v>
      </c>
    </row>
    <row r="569" spans="1:16" hidden="1" x14ac:dyDescent="0.25">
      <c r="A569" s="717" t="s">
        <v>229</v>
      </c>
      <c r="B569" s="710" t="str">
        <f>+'Artist &amp; Guest Liaison'!B44</f>
        <v>ZK112.K289.0</v>
      </c>
      <c r="C569" s="711" t="s">
        <v>230</v>
      </c>
      <c r="D569" s="711"/>
      <c r="E569" s="712">
        <f>SUM(E570:E573)</f>
        <v>0</v>
      </c>
      <c r="F569" s="713">
        <f>SUM(F570:F573)</f>
        <v>0</v>
      </c>
      <c r="G569" s="713">
        <f>SUM(G570:G573)</f>
        <v>0</v>
      </c>
      <c r="H569" s="713">
        <f>+E569-F569-G569</f>
        <v>0</v>
      </c>
      <c r="I569" s="713">
        <f>SUM(I570:I573)</f>
        <v>0</v>
      </c>
      <c r="J569" s="714">
        <f>+H569-I569</f>
        <v>0</v>
      </c>
      <c r="P569" s="693">
        <f t="shared" si="34"/>
        <v>1</v>
      </c>
    </row>
    <row r="570" spans="1:16" hidden="1" x14ac:dyDescent="0.25">
      <c r="A570" s="698"/>
      <c r="B570" s="699"/>
      <c r="C570" s="729">
        <f>+'Artist &amp; Guest Liaison'!C45</f>
        <v>0</v>
      </c>
      <c r="D570" s="729">
        <f>+'Artist &amp; Guest Liaison'!D45</f>
        <v>0</v>
      </c>
      <c r="E570" s="733">
        <f>+'Artist &amp; Guest Liaison'!G45</f>
        <v>0</v>
      </c>
      <c r="F570" s="715"/>
      <c r="G570" s="715"/>
      <c r="H570" s="715"/>
      <c r="I570" s="715"/>
      <c r="J570" s="723">
        <f>+E570-F570-G570-I570</f>
        <v>0</v>
      </c>
      <c r="P570" s="693">
        <f t="shared" si="34"/>
        <v>1</v>
      </c>
    </row>
    <row r="571" spans="1:16" hidden="1" x14ac:dyDescent="0.25">
      <c r="A571" s="694"/>
      <c r="B571" s="695"/>
      <c r="C571" s="729">
        <f>+'Artist &amp; Guest Liaison'!C46</f>
        <v>0</v>
      </c>
      <c r="D571" s="729">
        <f>+'Artist &amp; Guest Liaison'!D46</f>
        <v>0</v>
      </c>
      <c r="E571" s="733">
        <f>+'Artist &amp; Guest Liaison'!G46</f>
        <v>0</v>
      </c>
      <c r="F571" s="722"/>
      <c r="G571" s="722"/>
      <c r="H571" s="722"/>
      <c r="I571" s="722"/>
      <c r="J571" s="723">
        <f>+E571-F571-G571-I571</f>
        <v>0</v>
      </c>
      <c r="P571" s="693">
        <f t="shared" si="34"/>
        <v>1</v>
      </c>
    </row>
    <row r="572" spans="1:16" hidden="1" x14ac:dyDescent="0.25">
      <c r="A572" s="698"/>
      <c r="B572" s="699" t="str">
        <f>+B569</f>
        <v>ZK112.K289.0</v>
      </c>
      <c r="C572" s="729">
        <f>+'Artist &amp; Guest Liaison'!C47</f>
        <v>0</v>
      </c>
      <c r="D572" s="729">
        <f>+'Artist &amp; Guest Liaison'!D47</f>
        <v>0</v>
      </c>
      <c r="E572" s="733">
        <f>+'Artist &amp; Guest Liaison'!G47</f>
        <v>0</v>
      </c>
      <c r="F572" s="722"/>
      <c r="G572" s="715"/>
      <c r="H572" s="715"/>
      <c r="I572" s="715"/>
      <c r="J572" s="723">
        <f>+E572-F572-G572-I572</f>
        <v>0</v>
      </c>
      <c r="P572" s="693">
        <f t="shared" si="34"/>
        <v>1</v>
      </c>
    </row>
    <row r="573" spans="1:16" hidden="1" x14ac:dyDescent="0.25">
      <c r="A573" s="694"/>
      <c r="B573" s="695"/>
      <c r="C573" s="738" t="s">
        <v>297</v>
      </c>
      <c r="D573" s="738"/>
      <c r="E573" s="733"/>
      <c r="F573" s="715">
        <f>+IFERROR(VLOOKUP($B572,'[1]Sum table'!$A:$E,4,FALSE),0)</f>
        <v>0</v>
      </c>
      <c r="G573" s="715">
        <f>+IFERROR(VLOOKUP($B572,'[1]Sum table'!$A:$E,5,FALSE),0)</f>
        <v>0</v>
      </c>
      <c r="H573" s="715"/>
      <c r="I573" s="715">
        <f>+IFERROR(VLOOKUP($B572,'[1]Sum table'!$A:$F,6,FALSE),0)</f>
        <v>0</v>
      </c>
      <c r="J573" s="716"/>
      <c r="P573" s="693">
        <f t="shared" si="34"/>
        <v>1</v>
      </c>
    </row>
    <row r="574" spans="1:16" hidden="1" x14ac:dyDescent="0.25">
      <c r="A574" s="717" t="s">
        <v>231</v>
      </c>
      <c r="B574" s="710" t="str">
        <f>+'Running Costs'!B8</f>
        <v>ZK113.K293.0</v>
      </c>
      <c r="C574" s="711" t="s">
        <v>232</v>
      </c>
      <c r="D574" s="711"/>
      <c r="E574" s="712">
        <f>SUM(E575:E589)</f>
        <v>0</v>
      </c>
      <c r="F574" s="713">
        <f>SUM(F575:F589)</f>
        <v>0</v>
      </c>
      <c r="G574" s="713">
        <f>SUM(G575:G589)</f>
        <v>0</v>
      </c>
      <c r="H574" s="713">
        <f>+E574-F574-G574</f>
        <v>0</v>
      </c>
      <c r="I574" s="713">
        <f>SUM(I575:I589)</f>
        <v>0</v>
      </c>
      <c r="J574" s="714">
        <f>+H574-I574</f>
        <v>0</v>
      </c>
      <c r="P574" s="693">
        <f t="shared" si="34"/>
        <v>1</v>
      </c>
    </row>
    <row r="575" spans="1:16" hidden="1" x14ac:dyDescent="0.25">
      <c r="A575" s="694"/>
      <c r="B575" s="695"/>
      <c r="C575" s="719">
        <f>+'Running Costs'!C9</f>
        <v>0</v>
      </c>
      <c r="D575" s="719">
        <f>+'Running Costs'!D9</f>
        <v>0</v>
      </c>
      <c r="E575" s="733">
        <f>+'Running Costs'!G9</f>
        <v>0</v>
      </c>
      <c r="F575" s="715"/>
      <c r="G575" s="715"/>
      <c r="H575" s="715"/>
      <c r="I575" s="715"/>
      <c r="J575" s="723">
        <f t="shared" ref="J575:J588" si="36">+E575-F575-G575-I575</f>
        <v>0</v>
      </c>
      <c r="P575" s="693">
        <f t="shared" si="34"/>
        <v>1</v>
      </c>
    </row>
    <row r="576" spans="1:16" hidden="1" x14ac:dyDescent="0.25">
      <c r="A576" s="694"/>
      <c r="B576" s="695"/>
      <c r="C576" s="719">
        <f>+'Running Costs'!C10</f>
        <v>0</v>
      </c>
      <c r="D576" s="719">
        <f>+'Running Costs'!D10</f>
        <v>0</v>
      </c>
      <c r="E576" s="733">
        <f>+'Running Costs'!G10</f>
        <v>0</v>
      </c>
      <c r="F576" s="715"/>
      <c r="G576" s="715"/>
      <c r="H576" s="715"/>
      <c r="I576" s="715"/>
      <c r="J576" s="723">
        <f t="shared" si="36"/>
        <v>0</v>
      </c>
      <c r="P576" s="693">
        <f t="shared" si="34"/>
        <v>1</v>
      </c>
    </row>
    <row r="577" spans="1:16" hidden="1" x14ac:dyDescent="0.25">
      <c r="A577" s="694"/>
      <c r="B577" s="695"/>
      <c r="C577" s="719">
        <f>+'Running Costs'!C11</f>
        <v>0</v>
      </c>
      <c r="D577" s="719">
        <f>+'Running Costs'!D11</f>
        <v>0</v>
      </c>
      <c r="E577" s="733">
        <f>+'Running Costs'!G11</f>
        <v>0</v>
      </c>
      <c r="F577" s="715"/>
      <c r="G577" s="715"/>
      <c r="H577" s="715"/>
      <c r="I577" s="715"/>
      <c r="J577" s="723">
        <f t="shared" si="36"/>
        <v>0</v>
      </c>
      <c r="P577" s="693">
        <f t="shared" si="34"/>
        <v>1</v>
      </c>
    </row>
    <row r="578" spans="1:16" hidden="1" x14ac:dyDescent="0.25">
      <c r="A578" s="694"/>
      <c r="B578" s="695" t="str">
        <f>+B574</f>
        <v>ZK113.K293.0</v>
      </c>
      <c r="C578" s="719">
        <f>+'Running Costs'!C12</f>
        <v>0</v>
      </c>
      <c r="D578" s="719">
        <f>+'Running Costs'!D12</f>
        <v>0</v>
      </c>
      <c r="E578" s="733">
        <f>+'Running Costs'!G12</f>
        <v>0</v>
      </c>
      <c r="F578" s="715"/>
      <c r="G578" s="715"/>
      <c r="H578" s="715"/>
      <c r="I578" s="715"/>
      <c r="J578" s="723">
        <f t="shared" si="36"/>
        <v>0</v>
      </c>
      <c r="P578" s="693">
        <f t="shared" si="34"/>
        <v>1</v>
      </c>
    </row>
    <row r="579" spans="1:16" hidden="1" x14ac:dyDescent="0.25">
      <c r="A579" s="694"/>
      <c r="B579" s="695"/>
      <c r="C579" s="719">
        <f>+'Running Costs'!C13</f>
        <v>0</v>
      </c>
      <c r="D579" s="719">
        <f>+'Running Costs'!D13</f>
        <v>0</v>
      </c>
      <c r="E579" s="733">
        <f>+'Running Costs'!G13</f>
        <v>0</v>
      </c>
      <c r="F579" s="715"/>
      <c r="G579" s="715"/>
      <c r="H579" s="715"/>
      <c r="I579" s="715"/>
      <c r="J579" s="723">
        <f t="shared" si="36"/>
        <v>0</v>
      </c>
      <c r="P579" s="693">
        <f t="shared" si="34"/>
        <v>1</v>
      </c>
    </row>
    <row r="580" spans="1:16" hidden="1" x14ac:dyDescent="0.25">
      <c r="A580" s="694"/>
      <c r="B580" s="695"/>
      <c r="C580" s="719">
        <f>+'Running Costs'!C14</f>
        <v>0</v>
      </c>
      <c r="D580" s="719">
        <f>+'Running Costs'!D14</f>
        <v>0</v>
      </c>
      <c r="E580" s="733">
        <f>+'Running Costs'!G14</f>
        <v>0</v>
      </c>
      <c r="F580" s="715"/>
      <c r="G580" s="715"/>
      <c r="H580" s="715"/>
      <c r="I580" s="715"/>
      <c r="J580" s="723">
        <f t="shared" si="36"/>
        <v>0</v>
      </c>
      <c r="P580" s="693">
        <f t="shared" si="34"/>
        <v>1</v>
      </c>
    </row>
    <row r="581" spans="1:16" hidden="1" x14ac:dyDescent="0.25">
      <c r="A581" s="694"/>
      <c r="B581" s="695"/>
      <c r="C581" s="719">
        <f>+'Running Costs'!C15</f>
        <v>0</v>
      </c>
      <c r="D581" s="719">
        <f>+'Running Costs'!D15</f>
        <v>0</v>
      </c>
      <c r="E581" s="733">
        <f>+'Running Costs'!G15</f>
        <v>0</v>
      </c>
      <c r="F581" s="715"/>
      <c r="G581" s="715"/>
      <c r="H581" s="715"/>
      <c r="I581" s="715"/>
      <c r="J581" s="723">
        <f t="shared" si="36"/>
        <v>0</v>
      </c>
      <c r="P581" s="693">
        <f t="shared" si="34"/>
        <v>1</v>
      </c>
    </row>
    <row r="582" spans="1:16" hidden="1" x14ac:dyDescent="0.25">
      <c r="A582" s="694"/>
      <c r="B582" s="695"/>
      <c r="C582" s="719">
        <f>+'Running Costs'!C16</f>
        <v>0</v>
      </c>
      <c r="D582" s="719">
        <f>+'Running Costs'!D16</f>
        <v>0</v>
      </c>
      <c r="E582" s="733">
        <f>+'Running Costs'!G16</f>
        <v>0</v>
      </c>
      <c r="F582" s="715"/>
      <c r="G582" s="715"/>
      <c r="H582" s="715"/>
      <c r="I582" s="715"/>
      <c r="J582" s="723">
        <f t="shared" si="36"/>
        <v>0</v>
      </c>
      <c r="P582" s="693">
        <f t="shared" si="34"/>
        <v>1</v>
      </c>
    </row>
    <row r="583" spans="1:16" hidden="1" x14ac:dyDescent="0.25">
      <c r="A583" s="694"/>
      <c r="B583" s="695"/>
      <c r="C583" s="719">
        <f>+'Running Costs'!C17</f>
        <v>0</v>
      </c>
      <c r="D583" s="719">
        <f>+'Running Costs'!D17</f>
        <v>0</v>
      </c>
      <c r="E583" s="733">
        <f>+'Running Costs'!G17</f>
        <v>0</v>
      </c>
      <c r="F583" s="715"/>
      <c r="G583" s="715"/>
      <c r="H583" s="715"/>
      <c r="I583" s="715"/>
      <c r="J583" s="723">
        <f t="shared" si="36"/>
        <v>0</v>
      </c>
      <c r="P583" s="693">
        <f t="shared" si="34"/>
        <v>1</v>
      </c>
    </row>
    <row r="584" spans="1:16" hidden="1" x14ac:dyDescent="0.25">
      <c r="A584" s="694"/>
      <c r="B584" s="695"/>
      <c r="C584" s="719">
        <f>+'Running Costs'!C18</f>
        <v>0</v>
      </c>
      <c r="D584" s="719">
        <f>+'Running Costs'!D18</f>
        <v>0</v>
      </c>
      <c r="E584" s="733">
        <f>+'Running Costs'!G18</f>
        <v>0</v>
      </c>
      <c r="F584" s="715"/>
      <c r="G584" s="715"/>
      <c r="H584" s="715"/>
      <c r="I584" s="715"/>
      <c r="J584" s="723">
        <f t="shared" si="36"/>
        <v>0</v>
      </c>
      <c r="P584" s="693">
        <f t="shared" si="34"/>
        <v>1</v>
      </c>
    </row>
    <row r="585" spans="1:16" hidden="1" x14ac:dyDescent="0.25">
      <c r="A585" s="694"/>
      <c r="B585" s="695"/>
      <c r="C585" s="719">
        <f>+'Running Costs'!C19</f>
        <v>0</v>
      </c>
      <c r="D585" s="719">
        <f>+'Running Costs'!D19</f>
        <v>0</v>
      </c>
      <c r="E585" s="733">
        <f>+'Running Costs'!G19</f>
        <v>0</v>
      </c>
      <c r="F585" s="715"/>
      <c r="G585" s="715"/>
      <c r="H585" s="715"/>
      <c r="I585" s="715"/>
      <c r="J585" s="723">
        <f t="shared" si="36"/>
        <v>0</v>
      </c>
      <c r="P585" s="693">
        <f t="shared" si="34"/>
        <v>1</v>
      </c>
    </row>
    <row r="586" spans="1:16" hidden="1" x14ac:dyDescent="0.25">
      <c r="A586" s="694"/>
      <c r="B586" s="695"/>
      <c r="C586" s="719">
        <f>+'Running Costs'!C20</f>
        <v>0</v>
      </c>
      <c r="D586" s="719">
        <f>+'Running Costs'!D20</f>
        <v>0</v>
      </c>
      <c r="E586" s="733">
        <f>+'Running Costs'!G20</f>
        <v>0</v>
      </c>
      <c r="F586" s="715"/>
      <c r="G586" s="715"/>
      <c r="H586" s="715"/>
      <c r="I586" s="715"/>
      <c r="J586" s="723">
        <f t="shared" si="36"/>
        <v>0</v>
      </c>
      <c r="P586" s="693">
        <f t="shared" si="34"/>
        <v>1</v>
      </c>
    </row>
    <row r="587" spans="1:16" hidden="1" x14ac:dyDescent="0.25">
      <c r="A587" s="694"/>
      <c r="B587" s="695"/>
      <c r="C587" s="719">
        <f>+'Running Costs'!C21</f>
        <v>0</v>
      </c>
      <c r="D587" s="719">
        <f>+'Running Costs'!D21</f>
        <v>0</v>
      </c>
      <c r="E587" s="733">
        <f>+'Running Costs'!G21</f>
        <v>0</v>
      </c>
      <c r="F587" s="715"/>
      <c r="G587" s="715"/>
      <c r="H587" s="715"/>
      <c r="I587" s="715"/>
      <c r="J587" s="723">
        <f t="shared" si="36"/>
        <v>0</v>
      </c>
      <c r="P587" s="693">
        <f t="shared" si="34"/>
        <v>1</v>
      </c>
    </row>
    <row r="588" spans="1:16" hidden="1" x14ac:dyDescent="0.25">
      <c r="A588" s="694"/>
      <c r="B588" s="695" t="str">
        <f>+B574</f>
        <v>ZK113.K293.0</v>
      </c>
      <c r="C588" s="719">
        <f>+'Running Costs'!C22</f>
        <v>0</v>
      </c>
      <c r="D588" s="719">
        <f>+'Running Costs'!D22</f>
        <v>0</v>
      </c>
      <c r="E588" s="733">
        <f>+'Running Costs'!G22</f>
        <v>0</v>
      </c>
      <c r="F588" s="715"/>
      <c r="G588" s="715"/>
      <c r="H588" s="715"/>
      <c r="I588" s="715"/>
      <c r="J588" s="723">
        <f t="shared" si="36"/>
        <v>0</v>
      </c>
      <c r="P588" s="693">
        <f t="shared" si="34"/>
        <v>1</v>
      </c>
    </row>
    <row r="589" spans="1:16" hidden="1" x14ac:dyDescent="0.25">
      <c r="A589" s="734"/>
      <c r="B589" s="735"/>
      <c r="C589" s="736" t="s">
        <v>297</v>
      </c>
      <c r="D589" s="736"/>
      <c r="E589" s="737"/>
      <c r="F589" s="715">
        <f>+IFERROR(VLOOKUP($B588,'[1]Sum table'!$A:$E,4,FALSE),0)</f>
        <v>0</v>
      </c>
      <c r="G589" s="715">
        <f>+IFERROR(VLOOKUP($B588,'[1]Sum table'!$A:$E,5,FALSE),0)</f>
        <v>0</v>
      </c>
      <c r="H589" s="715"/>
      <c r="I589" s="715">
        <f>+IFERROR(VLOOKUP($B588,'[1]Sum table'!$A:$F,6,FALSE),0)</f>
        <v>0</v>
      </c>
      <c r="J589" s="716"/>
      <c r="P589" s="693">
        <f t="shared" si="34"/>
        <v>1</v>
      </c>
    </row>
    <row r="590" spans="1:16" hidden="1" x14ac:dyDescent="0.25">
      <c r="A590" s="717" t="s">
        <v>233</v>
      </c>
      <c r="B590" s="710" t="str">
        <f>+'Running Costs'!B24</f>
        <v>ZK113.K294.0</v>
      </c>
      <c r="C590" s="711" t="s">
        <v>234</v>
      </c>
      <c r="D590" s="711"/>
      <c r="E590" s="712">
        <f>SUM(E591:E606)</f>
        <v>0</v>
      </c>
      <c r="F590" s="713">
        <f>SUM(F591:F606)</f>
        <v>0</v>
      </c>
      <c r="G590" s="713">
        <f>SUM(G591:G606)</f>
        <v>0</v>
      </c>
      <c r="H590" s="713">
        <f>+E590-F590-G590</f>
        <v>0</v>
      </c>
      <c r="I590" s="713">
        <f>SUM(I591:I606)</f>
        <v>0</v>
      </c>
      <c r="J590" s="714">
        <f>+H590-I590</f>
        <v>0</v>
      </c>
      <c r="P590" s="693">
        <f t="shared" si="34"/>
        <v>1</v>
      </c>
    </row>
    <row r="591" spans="1:16" hidden="1" x14ac:dyDescent="0.25">
      <c r="A591" s="694"/>
      <c r="B591" s="695"/>
      <c r="C591" s="719">
        <f>+'Running Costs'!C25</f>
        <v>0</v>
      </c>
      <c r="D591" s="719">
        <f>+'Running Costs'!D25</f>
        <v>0</v>
      </c>
      <c r="E591" s="733">
        <f>+'Running Costs'!G25</f>
        <v>0</v>
      </c>
      <c r="F591" s="715"/>
      <c r="G591" s="715"/>
      <c r="H591" s="715"/>
      <c r="I591" s="715"/>
      <c r="J591" s="723">
        <f t="shared" ref="J591:J605" si="37">+E591-F591-G591-I591</f>
        <v>0</v>
      </c>
      <c r="P591" s="693">
        <f t="shared" si="34"/>
        <v>1</v>
      </c>
    </row>
    <row r="592" spans="1:16" hidden="1" x14ac:dyDescent="0.25">
      <c r="A592" s="694"/>
      <c r="B592" s="695"/>
      <c r="C592" s="719">
        <f>+'Running Costs'!C26</f>
        <v>0</v>
      </c>
      <c r="D592" s="719">
        <f>+'Running Costs'!D26</f>
        <v>0</v>
      </c>
      <c r="E592" s="733">
        <f>+'Running Costs'!G26</f>
        <v>0</v>
      </c>
      <c r="F592" s="722"/>
      <c r="G592" s="722"/>
      <c r="H592" s="722"/>
      <c r="I592" s="722"/>
      <c r="J592" s="723">
        <f t="shared" si="37"/>
        <v>0</v>
      </c>
      <c r="P592" s="693">
        <f t="shared" si="34"/>
        <v>1</v>
      </c>
    </row>
    <row r="593" spans="1:16" hidden="1" x14ac:dyDescent="0.25">
      <c r="A593" s="694"/>
      <c r="B593" s="695"/>
      <c r="C593" s="719">
        <f>+'Running Costs'!C27</f>
        <v>0</v>
      </c>
      <c r="D593" s="719">
        <f>+'Running Costs'!D27</f>
        <v>0</v>
      </c>
      <c r="E593" s="733">
        <f>+'Running Costs'!G27</f>
        <v>0</v>
      </c>
      <c r="F593" s="722"/>
      <c r="G593" s="715"/>
      <c r="H593" s="715"/>
      <c r="I593" s="715"/>
      <c r="J593" s="723">
        <f t="shared" si="37"/>
        <v>0</v>
      </c>
      <c r="P593" s="693">
        <f t="shared" si="34"/>
        <v>1</v>
      </c>
    </row>
    <row r="594" spans="1:16" hidden="1" x14ac:dyDescent="0.25">
      <c r="A594" s="694"/>
      <c r="B594" s="695"/>
      <c r="C594" s="719">
        <f>+'Running Costs'!C28</f>
        <v>0</v>
      </c>
      <c r="D594" s="719">
        <f>+'Running Costs'!D28</f>
        <v>0</v>
      </c>
      <c r="E594" s="733">
        <f>+'Running Costs'!G28</f>
        <v>0</v>
      </c>
      <c r="F594" s="722"/>
      <c r="G594" s="722"/>
      <c r="H594" s="722"/>
      <c r="I594" s="722"/>
      <c r="J594" s="723">
        <f t="shared" si="37"/>
        <v>0</v>
      </c>
      <c r="P594" s="693">
        <f t="shared" si="34"/>
        <v>1</v>
      </c>
    </row>
    <row r="595" spans="1:16" hidden="1" x14ac:dyDescent="0.25">
      <c r="A595" s="694"/>
      <c r="B595" s="695"/>
      <c r="C595" s="719">
        <f>+'Running Costs'!C29</f>
        <v>0</v>
      </c>
      <c r="D595" s="719">
        <f>+'Running Costs'!D29</f>
        <v>0</v>
      </c>
      <c r="E595" s="733">
        <f>+'Running Costs'!G29</f>
        <v>0</v>
      </c>
      <c r="F595" s="722"/>
      <c r="G595" s="722"/>
      <c r="H595" s="722"/>
      <c r="I595" s="722"/>
      <c r="J595" s="723">
        <f t="shared" si="37"/>
        <v>0</v>
      </c>
      <c r="P595" s="693">
        <f t="shared" si="34"/>
        <v>1</v>
      </c>
    </row>
    <row r="596" spans="1:16" hidden="1" x14ac:dyDescent="0.25">
      <c r="A596" s="694"/>
      <c r="B596" s="695"/>
      <c r="C596" s="719">
        <f>+'Running Costs'!C30</f>
        <v>0</v>
      </c>
      <c r="D596" s="719">
        <f>+'Running Costs'!D30</f>
        <v>0</v>
      </c>
      <c r="E596" s="733">
        <f>+'Running Costs'!G30</f>
        <v>0</v>
      </c>
      <c r="F596" s="722"/>
      <c r="G596" s="722"/>
      <c r="H596" s="722"/>
      <c r="I596" s="722"/>
      <c r="J596" s="723">
        <f t="shared" si="37"/>
        <v>0</v>
      </c>
      <c r="P596" s="693">
        <f t="shared" si="34"/>
        <v>1</v>
      </c>
    </row>
    <row r="597" spans="1:16" hidden="1" x14ac:dyDescent="0.25">
      <c r="A597" s="694"/>
      <c r="B597" s="695"/>
      <c r="C597" s="719">
        <f>+'Running Costs'!C31</f>
        <v>0</v>
      </c>
      <c r="D597" s="719">
        <f>+'Running Costs'!D31</f>
        <v>0</v>
      </c>
      <c r="E597" s="733">
        <f>+'Running Costs'!G31</f>
        <v>0</v>
      </c>
      <c r="F597" s="722"/>
      <c r="G597" s="722"/>
      <c r="H597" s="722"/>
      <c r="I597" s="722"/>
      <c r="J597" s="723">
        <f t="shared" si="37"/>
        <v>0</v>
      </c>
      <c r="P597" s="693">
        <f t="shared" si="34"/>
        <v>1</v>
      </c>
    </row>
    <row r="598" spans="1:16" hidden="1" x14ac:dyDescent="0.25">
      <c r="A598" s="694"/>
      <c r="B598" s="695"/>
      <c r="C598" s="719">
        <f>+'Running Costs'!C32</f>
        <v>0</v>
      </c>
      <c r="D598" s="719">
        <f>+'Running Costs'!D32</f>
        <v>0</v>
      </c>
      <c r="E598" s="733">
        <f>+'Running Costs'!G32</f>
        <v>0</v>
      </c>
      <c r="F598" s="722"/>
      <c r="G598" s="722"/>
      <c r="H598" s="722"/>
      <c r="I598" s="722"/>
      <c r="J598" s="723">
        <f t="shared" si="37"/>
        <v>0</v>
      </c>
      <c r="P598" s="693">
        <f t="shared" si="34"/>
        <v>1</v>
      </c>
    </row>
    <row r="599" spans="1:16" hidden="1" x14ac:dyDescent="0.25">
      <c r="A599" s="698"/>
      <c r="B599" s="699"/>
      <c r="C599" s="719">
        <f>+'Running Costs'!C33</f>
        <v>0</v>
      </c>
      <c r="D599" s="719">
        <f>+'Running Costs'!D33</f>
        <v>0</v>
      </c>
      <c r="E599" s="733">
        <f>+'Running Costs'!G33</f>
        <v>0</v>
      </c>
      <c r="F599" s="722"/>
      <c r="G599" s="722"/>
      <c r="H599" s="722"/>
      <c r="I599" s="722"/>
      <c r="J599" s="723">
        <f t="shared" si="37"/>
        <v>0</v>
      </c>
      <c r="P599" s="693">
        <f t="shared" si="34"/>
        <v>1</v>
      </c>
    </row>
    <row r="600" spans="1:16" hidden="1" x14ac:dyDescent="0.25">
      <c r="A600" s="698"/>
      <c r="B600" s="699"/>
      <c r="C600" s="719">
        <f>+'Running Costs'!C34</f>
        <v>0</v>
      </c>
      <c r="D600" s="719">
        <f>+'Running Costs'!D34</f>
        <v>0</v>
      </c>
      <c r="E600" s="733">
        <f>+'Running Costs'!G34</f>
        <v>0</v>
      </c>
      <c r="F600" s="722"/>
      <c r="G600" s="722"/>
      <c r="H600" s="722"/>
      <c r="I600" s="722"/>
      <c r="J600" s="723">
        <f t="shared" si="37"/>
        <v>0</v>
      </c>
      <c r="P600" s="693">
        <f t="shared" si="34"/>
        <v>1</v>
      </c>
    </row>
    <row r="601" spans="1:16" hidden="1" x14ac:dyDescent="0.25">
      <c r="A601" s="694"/>
      <c r="B601" s="695"/>
      <c r="C601" s="719">
        <f>+'Running Costs'!C35</f>
        <v>0</v>
      </c>
      <c r="D601" s="719">
        <f>+'Running Costs'!D35</f>
        <v>0</v>
      </c>
      <c r="E601" s="733">
        <f>+'Running Costs'!G35</f>
        <v>0</v>
      </c>
      <c r="F601" s="722"/>
      <c r="G601" s="722"/>
      <c r="H601" s="722"/>
      <c r="I601" s="722"/>
      <c r="J601" s="723">
        <f t="shared" si="37"/>
        <v>0</v>
      </c>
      <c r="P601" s="693">
        <f t="shared" si="34"/>
        <v>1</v>
      </c>
    </row>
    <row r="602" spans="1:16" hidden="1" x14ac:dyDescent="0.25">
      <c r="A602" s="698"/>
      <c r="B602" s="699"/>
      <c r="C602" s="719">
        <f>+'Running Costs'!C36</f>
        <v>0</v>
      </c>
      <c r="D602" s="719">
        <f>+'Running Costs'!D36</f>
        <v>0</v>
      </c>
      <c r="E602" s="733">
        <f>+'Running Costs'!G36</f>
        <v>0</v>
      </c>
      <c r="F602" s="722"/>
      <c r="G602" s="722"/>
      <c r="H602" s="722"/>
      <c r="I602" s="722"/>
      <c r="J602" s="723">
        <f t="shared" si="37"/>
        <v>0</v>
      </c>
      <c r="P602" s="693">
        <f t="shared" si="34"/>
        <v>1</v>
      </c>
    </row>
    <row r="603" spans="1:16" hidden="1" x14ac:dyDescent="0.25">
      <c r="A603" s="698"/>
      <c r="B603" s="699"/>
      <c r="C603" s="719">
        <f>+'Running Costs'!C37</f>
        <v>0</v>
      </c>
      <c r="D603" s="719">
        <f>+'Running Costs'!D37</f>
        <v>0</v>
      </c>
      <c r="E603" s="733">
        <f>+'Running Costs'!G37</f>
        <v>0</v>
      </c>
      <c r="F603" s="722"/>
      <c r="G603" s="722"/>
      <c r="H603" s="722"/>
      <c r="I603" s="722"/>
      <c r="J603" s="723">
        <f t="shared" si="37"/>
        <v>0</v>
      </c>
      <c r="P603" s="693">
        <f t="shared" si="34"/>
        <v>1</v>
      </c>
    </row>
    <row r="604" spans="1:16" hidden="1" x14ac:dyDescent="0.25">
      <c r="A604" s="694"/>
      <c r="B604" s="695"/>
      <c r="C604" s="719">
        <f>+'Running Costs'!C38</f>
        <v>0</v>
      </c>
      <c r="D604" s="719">
        <f>+'Running Costs'!D38</f>
        <v>0</v>
      </c>
      <c r="E604" s="733">
        <f>+'Running Costs'!G38</f>
        <v>0</v>
      </c>
      <c r="F604" s="722"/>
      <c r="G604" s="722"/>
      <c r="H604" s="722"/>
      <c r="I604" s="722"/>
      <c r="J604" s="723">
        <f t="shared" si="37"/>
        <v>0</v>
      </c>
      <c r="P604" s="693">
        <f t="shared" si="34"/>
        <v>1</v>
      </c>
    </row>
    <row r="605" spans="1:16" hidden="1" x14ac:dyDescent="0.25">
      <c r="A605" s="698"/>
      <c r="B605" s="699" t="str">
        <f>+B590</f>
        <v>ZK113.K294.0</v>
      </c>
      <c r="C605" s="719">
        <f>+'Running Costs'!C39</f>
        <v>0</v>
      </c>
      <c r="D605" s="719">
        <f>+'Running Costs'!D39</f>
        <v>0</v>
      </c>
      <c r="E605" s="733">
        <f>+'Running Costs'!G39</f>
        <v>0</v>
      </c>
      <c r="F605" s="722"/>
      <c r="G605" s="715"/>
      <c r="H605" s="715"/>
      <c r="I605" s="715"/>
      <c r="J605" s="723">
        <f t="shared" si="37"/>
        <v>0</v>
      </c>
      <c r="P605" s="693">
        <f t="shared" ref="P605:P642" si="38">+IF(SUM(E605:I605)=0,1,0)</f>
        <v>1</v>
      </c>
    </row>
    <row r="606" spans="1:16" hidden="1" x14ac:dyDescent="0.25">
      <c r="A606" s="734"/>
      <c r="B606" s="735"/>
      <c r="C606" s="738" t="s">
        <v>297</v>
      </c>
      <c r="D606" s="738"/>
      <c r="E606" s="733"/>
      <c r="F606" s="715">
        <f>+IFERROR(VLOOKUP($B605,'[1]Sum table'!$A:$E,4,FALSE),0)</f>
        <v>0</v>
      </c>
      <c r="G606" s="715">
        <f>+IFERROR(VLOOKUP($B605,'[1]Sum table'!$A:$E,5,FALSE),0)</f>
        <v>0</v>
      </c>
      <c r="H606" s="715"/>
      <c r="I606" s="715">
        <f>+IFERROR(VLOOKUP($B605,'[1]Sum table'!$A:$F,6,FALSE),0)</f>
        <v>0</v>
      </c>
      <c r="J606" s="716"/>
      <c r="P606" s="693">
        <f t="shared" si="38"/>
        <v>1</v>
      </c>
    </row>
    <row r="607" spans="1:16" hidden="1" x14ac:dyDescent="0.25">
      <c r="A607" s="717" t="s">
        <v>235</v>
      </c>
      <c r="B607" s="710" t="str">
        <f>+'Running Costs'!B41</f>
        <v>ZK113.K295.0</v>
      </c>
      <c r="C607" s="711" t="s">
        <v>236</v>
      </c>
      <c r="D607" s="711"/>
      <c r="E607" s="712">
        <f>SUM(E608:E618)</f>
        <v>0</v>
      </c>
      <c r="F607" s="712">
        <f>SUM(F608:F618)</f>
        <v>0</v>
      </c>
      <c r="G607" s="712">
        <f>SUM(G608:G618)</f>
        <v>0</v>
      </c>
      <c r="H607" s="713">
        <f>+E607-F607-G607</f>
        <v>0</v>
      </c>
      <c r="I607" s="712">
        <f>SUM(I608:I618)</f>
        <v>0</v>
      </c>
      <c r="J607" s="714">
        <f>+H607-I607</f>
        <v>0</v>
      </c>
      <c r="P607" s="693">
        <f t="shared" si="38"/>
        <v>1</v>
      </c>
    </row>
    <row r="608" spans="1:16" hidden="1" x14ac:dyDescent="0.25">
      <c r="A608" s="698"/>
      <c r="B608" s="699"/>
      <c r="C608" s="719">
        <f>+'Running Costs'!C42</f>
        <v>0</v>
      </c>
      <c r="D608" s="719">
        <f>+'Running Costs'!D42</f>
        <v>0</v>
      </c>
      <c r="E608" s="733">
        <f>+'Running Costs'!G42</f>
        <v>0</v>
      </c>
      <c r="F608" s="715"/>
      <c r="G608" s="722"/>
      <c r="H608" s="722"/>
      <c r="I608" s="722"/>
      <c r="J608" s="723">
        <f t="shared" ref="J608:J617" si="39">+E608-F608-G608-I608</f>
        <v>0</v>
      </c>
      <c r="P608" s="693">
        <f t="shared" si="38"/>
        <v>1</v>
      </c>
    </row>
    <row r="609" spans="1:16" hidden="1" x14ac:dyDescent="0.25">
      <c r="A609" s="698"/>
      <c r="B609" s="699"/>
      <c r="C609" s="719">
        <f>+'Running Costs'!C43</f>
        <v>0</v>
      </c>
      <c r="D609" s="719">
        <f>+'Running Costs'!D43</f>
        <v>0</v>
      </c>
      <c r="E609" s="733">
        <f>+'Running Costs'!G43</f>
        <v>0</v>
      </c>
      <c r="F609" s="722"/>
      <c r="G609" s="722"/>
      <c r="H609" s="722"/>
      <c r="I609" s="722"/>
      <c r="J609" s="723">
        <f t="shared" si="39"/>
        <v>0</v>
      </c>
      <c r="P609" s="693">
        <f t="shared" si="38"/>
        <v>1</v>
      </c>
    </row>
    <row r="610" spans="1:16" hidden="1" x14ac:dyDescent="0.25">
      <c r="A610" s="694"/>
      <c r="B610" s="695" t="str">
        <f>+B607</f>
        <v>ZK113.K295.0</v>
      </c>
      <c r="C610" s="719">
        <f>+'Running Costs'!C44</f>
        <v>0</v>
      </c>
      <c r="D610" s="719">
        <f>+'Running Costs'!D44</f>
        <v>0</v>
      </c>
      <c r="E610" s="733">
        <f>+'Running Costs'!G44</f>
        <v>0</v>
      </c>
      <c r="F610" s="722"/>
      <c r="G610" s="722"/>
      <c r="H610" s="722"/>
      <c r="I610" s="722"/>
      <c r="J610" s="723">
        <f t="shared" si="39"/>
        <v>0</v>
      </c>
      <c r="P610" s="693">
        <f t="shared" si="38"/>
        <v>1</v>
      </c>
    </row>
    <row r="611" spans="1:16" hidden="1" x14ac:dyDescent="0.25">
      <c r="A611" s="694"/>
      <c r="B611" s="695"/>
      <c r="C611" s="719">
        <f>+'Running Costs'!C45</f>
        <v>0</v>
      </c>
      <c r="D611" s="719">
        <f>+'Running Costs'!D45</f>
        <v>0</v>
      </c>
      <c r="E611" s="733">
        <f>+'Running Costs'!G45</f>
        <v>0</v>
      </c>
      <c r="F611" s="715"/>
      <c r="G611" s="715"/>
      <c r="H611" s="715"/>
      <c r="I611" s="715"/>
      <c r="J611" s="723">
        <f t="shared" si="39"/>
        <v>0</v>
      </c>
      <c r="P611" s="693">
        <f t="shared" si="38"/>
        <v>1</v>
      </c>
    </row>
    <row r="612" spans="1:16" hidden="1" x14ac:dyDescent="0.25">
      <c r="A612" s="694"/>
      <c r="B612" s="695"/>
      <c r="C612" s="719">
        <f>+'Running Costs'!C46</f>
        <v>0</v>
      </c>
      <c r="D612" s="719">
        <f>+'Running Costs'!D46</f>
        <v>0</v>
      </c>
      <c r="E612" s="733">
        <f>+'Running Costs'!G46</f>
        <v>0</v>
      </c>
      <c r="F612" s="722"/>
      <c r="G612" s="722"/>
      <c r="H612" s="722"/>
      <c r="I612" s="722"/>
      <c r="J612" s="723">
        <f t="shared" si="39"/>
        <v>0</v>
      </c>
      <c r="P612" s="693">
        <f t="shared" si="38"/>
        <v>1</v>
      </c>
    </row>
    <row r="613" spans="1:16" hidden="1" x14ac:dyDescent="0.25">
      <c r="A613" s="694"/>
      <c r="B613" s="695"/>
      <c r="C613" s="719">
        <f>+'Running Costs'!C47</f>
        <v>0</v>
      </c>
      <c r="D613" s="719">
        <f>+'Running Costs'!D47</f>
        <v>0</v>
      </c>
      <c r="E613" s="733">
        <f>+'Running Costs'!G47</f>
        <v>0</v>
      </c>
      <c r="F613" s="722"/>
      <c r="G613" s="715"/>
      <c r="H613" s="715"/>
      <c r="I613" s="715"/>
      <c r="J613" s="723">
        <f t="shared" si="39"/>
        <v>0</v>
      </c>
      <c r="P613" s="693">
        <f t="shared" si="38"/>
        <v>1</v>
      </c>
    </row>
    <row r="614" spans="1:16" hidden="1" x14ac:dyDescent="0.25">
      <c r="A614" s="694"/>
      <c r="B614" s="695"/>
      <c r="C614" s="719">
        <f>+'Running Costs'!C48</f>
        <v>0</v>
      </c>
      <c r="D614" s="719">
        <f>+'Running Costs'!D48</f>
        <v>0</v>
      </c>
      <c r="E614" s="733">
        <f>+'Running Costs'!G48</f>
        <v>0</v>
      </c>
      <c r="F614" s="722"/>
      <c r="G614" s="722"/>
      <c r="H614" s="722"/>
      <c r="I614" s="722"/>
      <c r="J614" s="723">
        <f t="shared" si="39"/>
        <v>0</v>
      </c>
      <c r="P614" s="693">
        <f t="shared" si="38"/>
        <v>1</v>
      </c>
    </row>
    <row r="615" spans="1:16" hidden="1" x14ac:dyDescent="0.25">
      <c r="A615" s="694"/>
      <c r="B615" s="695"/>
      <c r="C615" s="719">
        <f>+'Running Costs'!C49</f>
        <v>0</v>
      </c>
      <c r="D615" s="719">
        <f>+'Running Costs'!D49</f>
        <v>0</v>
      </c>
      <c r="E615" s="733">
        <f>+'Running Costs'!G49</f>
        <v>0</v>
      </c>
      <c r="F615" s="722"/>
      <c r="G615" s="722"/>
      <c r="H615" s="722"/>
      <c r="I615" s="722"/>
      <c r="J615" s="723">
        <f t="shared" si="39"/>
        <v>0</v>
      </c>
      <c r="P615" s="693">
        <f t="shared" si="38"/>
        <v>1</v>
      </c>
    </row>
    <row r="616" spans="1:16" hidden="1" x14ac:dyDescent="0.25">
      <c r="A616" s="694"/>
      <c r="B616" s="695"/>
      <c r="C616" s="719">
        <f>+'Running Costs'!C50</f>
        <v>0</v>
      </c>
      <c r="D616" s="719">
        <f>+'Running Costs'!D50</f>
        <v>0</v>
      </c>
      <c r="E616" s="733">
        <f>+'Running Costs'!G50</f>
        <v>0</v>
      </c>
      <c r="F616" s="722"/>
      <c r="G616" s="722"/>
      <c r="H616" s="722"/>
      <c r="I616" s="722"/>
      <c r="J616" s="723">
        <f t="shared" si="39"/>
        <v>0</v>
      </c>
      <c r="P616" s="693">
        <f t="shared" si="38"/>
        <v>1</v>
      </c>
    </row>
    <row r="617" spans="1:16" hidden="1" x14ac:dyDescent="0.25">
      <c r="A617" s="694"/>
      <c r="B617" s="695" t="str">
        <f>+B607</f>
        <v>ZK113.K295.0</v>
      </c>
      <c r="C617" s="719">
        <f>+'Running Costs'!C51</f>
        <v>0</v>
      </c>
      <c r="D617" s="719">
        <f>+'Running Costs'!D51</f>
        <v>0</v>
      </c>
      <c r="E617" s="733">
        <f>+'Running Costs'!G51</f>
        <v>0</v>
      </c>
      <c r="F617" s="722"/>
      <c r="G617" s="722"/>
      <c r="H617" s="722"/>
      <c r="I617" s="722"/>
      <c r="J617" s="723">
        <f t="shared" si="39"/>
        <v>0</v>
      </c>
      <c r="P617" s="693">
        <f t="shared" si="38"/>
        <v>1</v>
      </c>
    </row>
    <row r="618" spans="1:16" hidden="1" x14ac:dyDescent="0.25">
      <c r="A618" s="734"/>
      <c r="B618" s="735"/>
      <c r="C618" s="738" t="s">
        <v>297</v>
      </c>
      <c r="D618" s="738"/>
      <c r="E618" s="733"/>
      <c r="F618" s="715">
        <f>+IFERROR(VLOOKUP($B617,'[1]Sum table'!$A:$E,4,FALSE),0)</f>
        <v>0</v>
      </c>
      <c r="G618" s="715">
        <f>+IFERROR(VLOOKUP($B617,'[1]Sum table'!$A:$E,5,FALSE),0)</f>
        <v>0</v>
      </c>
      <c r="H618" s="715"/>
      <c r="I618" s="715">
        <f>+IFERROR(VLOOKUP($B617,'[1]Sum table'!$A:$F,6,FALSE),0)</f>
        <v>0</v>
      </c>
      <c r="J618" s="716"/>
      <c r="P618" s="693">
        <f t="shared" si="38"/>
        <v>1</v>
      </c>
    </row>
    <row r="619" spans="1:16" hidden="1" x14ac:dyDescent="0.25">
      <c r="A619" s="717" t="s">
        <v>237</v>
      </c>
      <c r="B619" s="710" t="str">
        <f>+'Admin &amp; Misc'!B8</f>
        <v>ZK114.K299.0</v>
      </c>
      <c r="C619" s="711" t="s">
        <v>238</v>
      </c>
      <c r="D619" s="711"/>
      <c r="E619" s="718">
        <f>SUM(E620:E624)</f>
        <v>0</v>
      </c>
      <c r="F619" s="718">
        <f>SUM(F620:F636)</f>
        <v>0</v>
      </c>
      <c r="G619" s="718">
        <f>SUM(G620:G636)</f>
        <v>0</v>
      </c>
      <c r="H619" s="713">
        <f>+E619-F619-G619</f>
        <v>0</v>
      </c>
      <c r="I619" s="718">
        <f>SUM(I620:I636)</f>
        <v>0</v>
      </c>
      <c r="J619" s="714">
        <f>+H619-I619</f>
        <v>0</v>
      </c>
      <c r="P619" s="693">
        <f t="shared" si="38"/>
        <v>1</v>
      </c>
    </row>
    <row r="620" spans="1:16" hidden="1" x14ac:dyDescent="0.25">
      <c r="A620" s="694"/>
      <c r="B620" s="695"/>
      <c r="C620" s="719">
        <f>+'Admin &amp; Misc'!C9</f>
        <v>0</v>
      </c>
      <c r="D620" s="719">
        <f>+'Admin &amp; Misc'!D9</f>
        <v>0</v>
      </c>
      <c r="E620" s="721">
        <f>+'Admin &amp; Misc'!G9</f>
        <v>0</v>
      </c>
      <c r="F620" s="696"/>
      <c r="G620" s="696"/>
      <c r="H620" s="696"/>
      <c r="I620" s="696"/>
      <c r="J620" s="701">
        <f t="shared" ref="J620:J635" si="40">+E620-F620-G620-I620</f>
        <v>0</v>
      </c>
      <c r="P620" s="693">
        <f t="shared" si="38"/>
        <v>1</v>
      </c>
    </row>
    <row r="621" spans="1:16" hidden="1" x14ac:dyDescent="0.25">
      <c r="A621" s="694"/>
      <c r="B621" s="695"/>
      <c r="C621" s="719">
        <f>+'Admin &amp; Misc'!C10</f>
        <v>0</v>
      </c>
      <c r="D621" s="719">
        <f>+'Admin &amp; Misc'!D10</f>
        <v>0</v>
      </c>
      <c r="E621" s="733">
        <f>+'Admin &amp; Misc'!G10</f>
        <v>0</v>
      </c>
      <c r="F621" s="715"/>
      <c r="G621" s="715"/>
      <c r="H621" s="715"/>
      <c r="I621" s="715"/>
      <c r="J621" s="723">
        <f t="shared" si="40"/>
        <v>0</v>
      </c>
      <c r="P621" s="693">
        <f t="shared" si="38"/>
        <v>1</v>
      </c>
    </row>
    <row r="622" spans="1:16" hidden="1" x14ac:dyDescent="0.25">
      <c r="A622" s="694"/>
      <c r="B622" s="695"/>
      <c r="C622" s="719">
        <f>+'Admin &amp; Misc'!C11</f>
        <v>0</v>
      </c>
      <c r="D622" s="719">
        <f>+'Admin &amp; Misc'!D11</f>
        <v>0</v>
      </c>
      <c r="E622" s="733">
        <f>+'Admin &amp; Misc'!G11</f>
        <v>0</v>
      </c>
      <c r="F622" s="715"/>
      <c r="G622" s="715"/>
      <c r="H622" s="715"/>
      <c r="I622" s="715"/>
      <c r="J622" s="723">
        <f t="shared" si="40"/>
        <v>0</v>
      </c>
      <c r="P622" s="693">
        <f t="shared" si="38"/>
        <v>1</v>
      </c>
    </row>
    <row r="623" spans="1:16" hidden="1" x14ac:dyDescent="0.25">
      <c r="A623" s="694"/>
      <c r="B623" s="695"/>
      <c r="C623" s="719">
        <f>+'Admin &amp; Misc'!C12</f>
        <v>0</v>
      </c>
      <c r="D623" s="719">
        <f>+'Admin &amp; Misc'!D12</f>
        <v>0</v>
      </c>
      <c r="E623" s="733">
        <f>+'Admin &amp; Misc'!G12</f>
        <v>0</v>
      </c>
      <c r="F623" s="715"/>
      <c r="G623" s="715"/>
      <c r="H623" s="715"/>
      <c r="I623" s="715"/>
      <c r="J623" s="723">
        <f t="shared" si="40"/>
        <v>0</v>
      </c>
      <c r="P623" s="693">
        <f t="shared" si="38"/>
        <v>1</v>
      </c>
    </row>
    <row r="624" spans="1:16" hidden="1" x14ac:dyDescent="0.25">
      <c r="A624" s="694"/>
      <c r="B624" s="695"/>
      <c r="C624" s="719">
        <f>+'Admin &amp; Misc'!C13</f>
        <v>0</v>
      </c>
      <c r="D624" s="719">
        <f>+'Admin &amp; Misc'!D13</f>
        <v>0</v>
      </c>
      <c r="E624" s="733">
        <f>+'Admin &amp; Misc'!G13</f>
        <v>0</v>
      </c>
      <c r="F624" s="715"/>
      <c r="G624" s="715"/>
      <c r="H624" s="715"/>
      <c r="I624" s="715"/>
      <c r="J624" s="723">
        <f t="shared" si="40"/>
        <v>0</v>
      </c>
      <c r="P624" s="693">
        <f t="shared" si="38"/>
        <v>1</v>
      </c>
    </row>
    <row r="625" spans="1:16" hidden="1" x14ac:dyDescent="0.25">
      <c r="A625" s="694"/>
      <c r="B625" s="695"/>
      <c r="C625" s="719">
        <f>+'Admin &amp; Misc'!C14</f>
        <v>0</v>
      </c>
      <c r="D625" s="719">
        <f>+'Admin &amp; Misc'!D14</f>
        <v>0</v>
      </c>
      <c r="E625" s="733">
        <f>+'Admin &amp; Misc'!G14</f>
        <v>0</v>
      </c>
      <c r="F625" s="715"/>
      <c r="G625" s="715"/>
      <c r="H625" s="715"/>
      <c r="I625" s="715"/>
      <c r="J625" s="723">
        <f t="shared" si="40"/>
        <v>0</v>
      </c>
      <c r="P625" s="693">
        <f t="shared" si="38"/>
        <v>1</v>
      </c>
    </row>
    <row r="626" spans="1:16" hidden="1" x14ac:dyDescent="0.25">
      <c r="A626" s="694"/>
      <c r="B626" s="695"/>
      <c r="C626" s="719">
        <f>+'Admin &amp; Misc'!C15</f>
        <v>0</v>
      </c>
      <c r="D626" s="719">
        <f>+'Admin &amp; Misc'!D15</f>
        <v>0</v>
      </c>
      <c r="E626" s="733">
        <f>+'Admin &amp; Misc'!G15</f>
        <v>0</v>
      </c>
      <c r="F626" s="715"/>
      <c r="G626" s="715"/>
      <c r="H626" s="715"/>
      <c r="I626" s="715"/>
      <c r="J626" s="723">
        <f t="shared" si="40"/>
        <v>0</v>
      </c>
      <c r="P626" s="693">
        <f t="shared" si="38"/>
        <v>1</v>
      </c>
    </row>
    <row r="627" spans="1:16" hidden="1" x14ac:dyDescent="0.25">
      <c r="A627" s="694"/>
      <c r="B627" s="695"/>
      <c r="C627" s="719">
        <f>+'Admin &amp; Misc'!C16</f>
        <v>0</v>
      </c>
      <c r="D627" s="719">
        <f>+'Admin &amp; Misc'!D16</f>
        <v>0</v>
      </c>
      <c r="E627" s="733">
        <f>+'Admin &amp; Misc'!G16</f>
        <v>0</v>
      </c>
      <c r="F627" s="715"/>
      <c r="G627" s="715"/>
      <c r="H627" s="715"/>
      <c r="I627" s="715"/>
      <c r="J627" s="723">
        <f t="shared" si="40"/>
        <v>0</v>
      </c>
      <c r="P627" s="693">
        <f t="shared" si="38"/>
        <v>1</v>
      </c>
    </row>
    <row r="628" spans="1:16" hidden="1" x14ac:dyDescent="0.25">
      <c r="A628" s="694"/>
      <c r="B628" s="695"/>
      <c r="C628" s="719">
        <f>+'Admin &amp; Misc'!C17</f>
        <v>0</v>
      </c>
      <c r="D628" s="719">
        <f>+'Admin &amp; Misc'!D17</f>
        <v>0</v>
      </c>
      <c r="E628" s="733">
        <f>+'Admin &amp; Misc'!G17</f>
        <v>0</v>
      </c>
      <c r="F628" s="715"/>
      <c r="G628" s="715"/>
      <c r="H628" s="715"/>
      <c r="I628" s="715"/>
      <c r="J628" s="723">
        <f t="shared" si="40"/>
        <v>0</v>
      </c>
      <c r="P628" s="693">
        <f t="shared" si="38"/>
        <v>1</v>
      </c>
    </row>
    <row r="629" spans="1:16" hidden="1" x14ac:dyDescent="0.25">
      <c r="A629" s="694"/>
      <c r="B629" s="695"/>
      <c r="C629" s="719">
        <f>+'Admin &amp; Misc'!C18</f>
        <v>0</v>
      </c>
      <c r="D629" s="719">
        <f>+'Admin &amp; Misc'!D18</f>
        <v>0</v>
      </c>
      <c r="E629" s="733">
        <f>+'Admin &amp; Misc'!G18</f>
        <v>0</v>
      </c>
      <c r="F629" s="715"/>
      <c r="G629" s="715"/>
      <c r="H629" s="715"/>
      <c r="I629" s="715"/>
      <c r="J629" s="723">
        <f t="shared" si="40"/>
        <v>0</v>
      </c>
      <c r="P629" s="693">
        <f t="shared" si="38"/>
        <v>1</v>
      </c>
    </row>
    <row r="630" spans="1:16" hidden="1" x14ac:dyDescent="0.25">
      <c r="A630" s="694"/>
      <c r="B630" s="695"/>
      <c r="C630" s="719">
        <f>+'Admin &amp; Misc'!C19</f>
        <v>0</v>
      </c>
      <c r="D630" s="719">
        <f>+'Admin &amp; Misc'!D19</f>
        <v>0</v>
      </c>
      <c r="E630" s="733">
        <f>+'Admin &amp; Misc'!G19</f>
        <v>0</v>
      </c>
      <c r="F630" s="715"/>
      <c r="G630" s="715"/>
      <c r="H630" s="715"/>
      <c r="I630" s="715"/>
      <c r="J630" s="723">
        <f t="shared" si="40"/>
        <v>0</v>
      </c>
      <c r="P630" s="693">
        <f t="shared" si="38"/>
        <v>1</v>
      </c>
    </row>
    <row r="631" spans="1:16" hidden="1" x14ac:dyDescent="0.25">
      <c r="A631" s="694"/>
      <c r="B631" s="695"/>
      <c r="C631" s="719">
        <f>+'Admin &amp; Misc'!C20</f>
        <v>0</v>
      </c>
      <c r="D631" s="719">
        <f>+'Admin &amp; Misc'!D20</f>
        <v>0</v>
      </c>
      <c r="E631" s="733">
        <f>+'Admin &amp; Misc'!G20</f>
        <v>0</v>
      </c>
      <c r="F631" s="715"/>
      <c r="G631" s="715"/>
      <c r="H631" s="715"/>
      <c r="I631" s="715"/>
      <c r="J631" s="723">
        <f t="shared" si="40"/>
        <v>0</v>
      </c>
      <c r="P631" s="693">
        <f t="shared" si="38"/>
        <v>1</v>
      </c>
    </row>
    <row r="632" spans="1:16" hidden="1" x14ac:dyDescent="0.25">
      <c r="A632" s="694"/>
      <c r="B632" s="695"/>
      <c r="C632" s="719">
        <f>+'Admin &amp; Misc'!C21</f>
        <v>0</v>
      </c>
      <c r="D632" s="719">
        <f>+'Admin &amp; Misc'!D21</f>
        <v>0</v>
      </c>
      <c r="E632" s="733">
        <f>+'Admin &amp; Misc'!G21</f>
        <v>0</v>
      </c>
      <c r="F632" s="715"/>
      <c r="G632" s="715"/>
      <c r="H632" s="715"/>
      <c r="I632" s="715"/>
      <c r="J632" s="723">
        <f t="shared" si="40"/>
        <v>0</v>
      </c>
      <c r="P632" s="693">
        <f t="shared" si="38"/>
        <v>1</v>
      </c>
    </row>
    <row r="633" spans="1:16" hidden="1" x14ac:dyDescent="0.25">
      <c r="A633" s="694"/>
      <c r="B633" s="695"/>
      <c r="C633" s="719">
        <f>+'Admin &amp; Misc'!C22</f>
        <v>0</v>
      </c>
      <c r="D633" s="719">
        <f>+'Admin &amp; Misc'!D22</f>
        <v>0</v>
      </c>
      <c r="E633" s="733">
        <f>+'Admin &amp; Misc'!G22</f>
        <v>0</v>
      </c>
      <c r="F633" s="715"/>
      <c r="G633" s="715"/>
      <c r="H633" s="715"/>
      <c r="I633" s="715"/>
      <c r="J633" s="723">
        <f t="shared" si="40"/>
        <v>0</v>
      </c>
      <c r="P633" s="693">
        <f t="shared" si="38"/>
        <v>1</v>
      </c>
    </row>
    <row r="634" spans="1:16" hidden="1" x14ac:dyDescent="0.25">
      <c r="A634" s="694"/>
      <c r="B634" s="695"/>
      <c r="C634" s="719">
        <f>+'Admin &amp; Misc'!C23</f>
        <v>0</v>
      </c>
      <c r="D634" s="719">
        <f>+'Admin &amp; Misc'!D23</f>
        <v>0</v>
      </c>
      <c r="E634" s="733">
        <f>+'Admin &amp; Misc'!G23</f>
        <v>0</v>
      </c>
      <c r="F634" s="715"/>
      <c r="G634" s="715"/>
      <c r="H634" s="715"/>
      <c r="I634" s="715"/>
      <c r="J634" s="723">
        <f t="shared" si="40"/>
        <v>0</v>
      </c>
      <c r="P634" s="693">
        <f t="shared" si="38"/>
        <v>1</v>
      </c>
    </row>
    <row r="635" spans="1:16" hidden="1" x14ac:dyDescent="0.25">
      <c r="A635" s="694"/>
      <c r="B635" s="695" t="str">
        <f>+B619</f>
        <v>ZK114.K299.0</v>
      </c>
      <c r="C635" s="719">
        <f>+'Admin &amp; Misc'!C24</f>
        <v>0</v>
      </c>
      <c r="D635" s="719">
        <f>+'Admin &amp; Misc'!D24</f>
        <v>0</v>
      </c>
      <c r="E635" s="733">
        <f>+'Admin &amp; Misc'!G24</f>
        <v>0</v>
      </c>
      <c r="F635" s="715"/>
      <c r="G635" s="715"/>
      <c r="H635" s="715"/>
      <c r="I635" s="715"/>
      <c r="J635" s="723">
        <f t="shared" si="40"/>
        <v>0</v>
      </c>
      <c r="P635" s="693">
        <f t="shared" si="38"/>
        <v>1</v>
      </c>
    </row>
    <row r="636" spans="1:16" hidden="1" x14ac:dyDescent="0.25">
      <c r="A636" s="734"/>
      <c r="B636" s="735"/>
      <c r="C636" s="736" t="s">
        <v>297</v>
      </c>
      <c r="D636" s="736"/>
      <c r="E636" s="737"/>
      <c r="F636" s="715">
        <f>+IFERROR(VLOOKUP($B635,'[1]Sum table'!$A:$E,4,FALSE),0)</f>
        <v>0</v>
      </c>
      <c r="G636" s="715">
        <f>+IFERROR(VLOOKUP($B635,'[1]Sum table'!$A:$E,5,FALSE),0)</f>
        <v>0</v>
      </c>
      <c r="H636" s="715"/>
      <c r="I636" s="715">
        <f>+IFERROR(VLOOKUP($B635,'[1]Sum table'!$A:$F,6,FALSE),0)</f>
        <v>0</v>
      </c>
      <c r="J636" s="716"/>
      <c r="P636" s="693">
        <f t="shared" si="38"/>
        <v>1</v>
      </c>
    </row>
    <row r="637" spans="1:16" hidden="1" x14ac:dyDescent="0.25">
      <c r="A637" s="717" t="s">
        <v>239</v>
      </c>
      <c r="B637" s="710" t="str">
        <f>+'Admin &amp; Misc'!B26</f>
        <v>ZK114.K130.0</v>
      </c>
      <c r="C637" s="711" t="s">
        <v>240</v>
      </c>
      <c r="D637" s="711"/>
      <c r="E637" s="712">
        <f>SUM(E638:E642)</f>
        <v>0</v>
      </c>
      <c r="F637" s="713">
        <f>SUM(F638:F642)</f>
        <v>0</v>
      </c>
      <c r="G637" s="713">
        <f>SUM(G638:G642)</f>
        <v>0</v>
      </c>
      <c r="H637" s="713">
        <f>+E637-F637-G637</f>
        <v>0</v>
      </c>
      <c r="I637" s="713">
        <f>SUM(I638:I642)</f>
        <v>0</v>
      </c>
      <c r="J637" s="714">
        <f>+H637-I637</f>
        <v>0</v>
      </c>
      <c r="P637" s="693">
        <f t="shared" si="38"/>
        <v>1</v>
      </c>
    </row>
    <row r="638" spans="1:16" hidden="1" x14ac:dyDescent="0.25">
      <c r="A638" s="694"/>
      <c r="B638" s="695"/>
      <c r="C638" s="719">
        <f>+'Admin &amp; Misc'!C27</f>
        <v>0</v>
      </c>
      <c r="D638" s="719">
        <f>+'Admin &amp; Misc'!D27</f>
        <v>0</v>
      </c>
      <c r="E638" s="733">
        <f>+'Admin &amp; Misc'!G27</f>
        <v>0</v>
      </c>
      <c r="F638" s="715"/>
      <c r="G638" s="715"/>
      <c r="H638" s="715"/>
      <c r="I638" s="715"/>
      <c r="J638" s="723">
        <f>+E638-F638-G638-I638</f>
        <v>0</v>
      </c>
      <c r="P638" s="693">
        <f t="shared" si="38"/>
        <v>1</v>
      </c>
    </row>
    <row r="639" spans="1:16" hidden="1" x14ac:dyDescent="0.25">
      <c r="A639" s="694"/>
      <c r="B639" s="695"/>
      <c r="C639" s="719">
        <f>+'Admin &amp; Misc'!C28</f>
        <v>0</v>
      </c>
      <c r="D639" s="719">
        <f>+'Admin &amp; Misc'!D28</f>
        <v>0</v>
      </c>
      <c r="E639" s="733">
        <f>+'Admin &amp; Misc'!G28</f>
        <v>0</v>
      </c>
      <c r="F639" s="722"/>
      <c r="G639" s="722"/>
      <c r="H639" s="722"/>
      <c r="I639" s="722"/>
      <c r="J639" s="723">
        <f>+E639-F639-G639-I639</f>
        <v>0</v>
      </c>
      <c r="P639" s="693">
        <f t="shared" si="38"/>
        <v>1</v>
      </c>
    </row>
    <row r="640" spans="1:16" hidden="1" x14ac:dyDescent="0.25">
      <c r="A640" s="694"/>
      <c r="B640" s="695"/>
      <c r="C640" s="719">
        <f>+'Admin &amp; Misc'!C29</f>
        <v>0</v>
      </c>
      <c r="D640" s="719">
        <f>+'Admin &amp; Misc'!D29</f>
        <v>0</v>
      </c>
      <c r="E640" s="733">
        <f>+'Admin &amp; Misc'!G29</f>
        <v>0</v>
      </c>
      <c r="F640" s="722"/>
      <c r="G640" s="722"/>
      <c r="H640" s="722"/>
      <c r="I640" s="722"/>
      <c r="J640" s="723">
        <f>+E640-F640-G640-I640</f>
        <v>0</v>
      </c>
      <c r="P640" s="693">
        <f t="shared" si="38"/>
        <v>1</v>
      </c>
    </row>
    <row r="641" spans="1:16" hidden="1" x14ac:dyDescent="0.25">
      <c r="A641" s="694"/>
      <c r="B641" s="695" t="str">
        <f>+B637</f>
        <v>ZK114.K130.0</v>
      </c>
      <c r="C641" s="719">
        <f>+'Admin &amp; Misc'!C30</f>
        <v>0</v>
      </c>
      <c r="D641" s="719">
        <f>+'Admin &amp; Misc'!D30</f>
        <v>0</v>
      </c>
      <c r="E641" s="733">
        <f>+'Admin &amp; Misc'!G30</f>
        <v>0</v>
      </c>
      <c r="F641" s="722"/>
      <c r="G641" s="722"/>
      <c r="H641" s="722"/>
      <c r="I641" s="722"/>
      <c r="J641" s="723">
        <f>+E641-F641-G641-I641</f>
        <v>0</v>
      </c>
      <c r="P641" s="693">
        <f t="shared" si="38"/>
        <v>1</v>
      </c>
    </row>
    <row r="642" spans="1:16" ht="15.75" hidden="1" thickBot="1" x14ac:dyDescent="0.3">
      <c r="A642" s="741"/>
      <c r="B642" s="742"/>
      <c r="C642" s="743" t="s">
        <v>297</v>
      </c>
      <c r="D642" s="743"/>
      <c r="E642" s="744"/>
      <c r="F642" s="730">
        <f>+IFERROR(VLOOKUP($B641,'[1]Sum table'!$A:$E,4,FALSE),0)</f>
        <v>0</v>
      </c>
      <c r="G642" s="730">
        <f>+IFERROR(VLOOKUP($B641,'[1]Sum table'!$A:$E,5,FALSE),0)</f>
        <v>0</v>
      </c>
      <c r="H642" s="730"/>
      <c r="I642" s="730">
        <f>+IFERROR(VLOOKUP($B641,'[1]Sum table'!$A:$F,6,FALSE),0)</f>
        <v>0</v>
      </c>
      <c r="J642" s="731"/>
      <c r="P642" s="693">
        <f t="shared" si="38"/>
        <v>1</v>
      </c>
    </row>
    <row r="643" spans="1:16" ht="15.75" thickBot="1" x14ac:dyDescent="0.3">
      <c r="F643" s="210"/>
      <c r="G643" s="210"/>
      <c r="H643" s="210"/>
      <c r="I643" s="210"/>
      <c r="J643" s="210"/>
      <c r="P643" s="693"/>
    </row>
    <row r="644" spans="1:16" ht="15.75" thickBot="1" x14ac:dyDescent="0.3">
      <c r="C644" s="745" t="s">
        <v>5057</v>
      </c>
      <c r="D644" s="746"/>
      <c r="E644" s="702">
        <f>+(SUM(E9:E643)/2)+E8</f>
        <v>922803</v>
      </c>
      <c r="F644" s="702">
        <f>+(SUM(F9:F620)/2)+F8</f>
        <v>0</v>
      </c>
      <c r="G644" s="702">
        <f>+(SUM(G9:G620)/2)+G8</f>
        <v>0</v>
      </c>
      <c r="H644" s="747">
        <f>+E644-F644-G644</f>
        <v>922803</v>
      </c>
      <c r="I644" s="702">
        <f>+(SUM(I9:I620)/2)+I8</f>
        <v>0</v>
      </c>
      <c r="J644" s="748">
        <f>+H644-I644</f>
        <v>922803</v>
      </c>
    </row>
  </sheetData>
  <sheetProtection algorithmName="SHA-512" hashValue="tr5HVjvuV9WFeK64JTJZAOKCkcA5/vGj1Ur3xXyoYviv6L/4WABCb/+hCMJ8FH5fFTpXdNzaPayB9mqyuw8p3g==" saltValue="vhO3t6yXj3GfTWIgVNgoEw=="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73" sqref="A73"/>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IF(AY66&lt;0,"Actual plus expected cost is more than forecast",":)")</f>
        <v>:)</v>
      </c>
      <c r="I4" s="844"/>
      <c r="J4" s="844"/>
      <c r="K4" s="844"/>
      <c r="L4" s="844"/>
      <c r="M4" s="845"/>
      <c r="N4" s="222"/>
      <c r="O4" s="222"/>
      <c r="P4" s="508"/>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row>
    <row r="5" spans="1:52" x14ac:dyDescent="0.25">
      <c r="A5" s="444"/>
      <c r="B5" s="444"/>
      <c r="C5" s="443" t="s">
        <v>67</v>
      </c>
      <c r="D5" s="443"/>
      <c r="E5" s="520" t="str">
        <f>+SUMMARY!A11</f>
        <v>ZK101 - Commissioning &amp; Fees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6" t="str">
        <f>+'Cash flow summary'!P7</f>
        <v>Dec 16</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 18</v>
      </c>
      <c r="AT7" s="536" t="str">
        <f>+'Cash flow summary'!AI7</f>
        <v>Jul 18</v>
      </c>
      <c r="AU7" s="536" t="str">
        <f>+'Cash flow summary'!AJ7</f>
        <v>Aug 18</v>
      </c>
      <c r="AV7" s="536" t="str">
        <f>+'Cash flow summary'!AK7</f>
        <v>Sep 18</v>
      </c>
      <c r="AW7" s="540" t="s">
        <v>52</v>
      </c>
      <c r="AX7" s="541" t="s">
        <v>53</v>
      </c>
      <c r="AY7" s="542" t="s">
        <v>54</v>
      </c>
      <c r="AZ7" s="541" t="s">
        <v>35</v>
      </c>
    </row>
    <row r="8" spans="1:52" s="4" customFormat="1" ht="15" customHeight="1" x14ac:dyDescent="0.2">
      <c r="A8" s="193" t="s">
        <v>82</v>
      </c>
      <c r="B8" s="455" t="str">
        <f>+LEFT($E$5,5)&amp;"."&amp;A8&amp;"."&amp;$E$3</f>
        <v>ZK101.K207.0</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2">
      <c r="A9" s="150"/>
      <c r="B9" s="456"/>
      <c r="C9" s="750"/>
      <c r="D9" s="751"/>
      <c r="E9" s="248"/>
      <c r="F9" s="369">
        <f t="shared" ref="F9:F61" si="6">-E9+G9</f>
        <v>0</v>
      </c>
      <c r="G9" s="248"/>
      <c r="H9" s="567">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48">
        <f t="shared" si="5"/>
        <v>0</v>
      </c>
    </row>
    <row r="10" spans="1:52"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48">
        <f t="shared" si="5"/>
        <v>0</v>
      </c>
    </row>
    <row r="11" spans="1:52"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48">
        <f t="shared" si="5"/>
        <v>0</v>
      </c>
    </row>
    <row r="12" spans="1:52"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48">
        <f t="shared" si="5"/>
        <v>0</v>
      </c>
    </row>
    <row r="13" spans="1:52"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48">
        <f t="shared" si="5"/>
        <v>0</v>
      </c>
    </row>
    <row r="14" spans="1:52"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48">
        <f t="shared" si="5"/>
        <v>0</v>
      </c>
    </row>
    <row r="15" spans="1:52"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48">
        <f t="shared" si="5"/>
        <v>0</v>
      </c>
    </row>
    <row r="16" spans="1:52"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48">
        <f t="shared" si="5"/>
        <v>0</v>
      </c>
    </row>
    <row r="17" spans="1:51"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48">
        <f t="shared" si="5"/>
        <v>0</v>
      </c>
    </row>
    <row r="18" spans="1:51"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48">
        <f t="shared" si="5"/>
        <v>0</v>
      </c>
    </row>
    <row r="19" spans="1:51"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48">
        <f t="shared" si="5"/>
        <v>0</v>
      </c>
    </row>
    <row r="20" spans="1:51"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48">
        <f t="shared" si="5"/>
        <v>0</v>
      </c>
    </row>
    <row r="21" spans="1:51"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48">
        <f t="shared" si="5"/>
        <v>0</v>
      </c>
    </row>
    <row r="22" spans="1:51"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48">
        <f t="shared" si="5"/>
        <v>0</v>
      </c>
    </row>
    <row r="23" spans="1:51" s="4" customFormat="1" ht="15" customHeight="1" x14ac:dyDescent="0.2">
      <c r="A23" s="150"/>
      <c r="B23" s="456" t="str">
        <f>+B8</f>
        <v>ZK101.K207.0</v>
      </c>
      <c r="C23" s="261"/>
      <c r="D23" s="261"/>
      <c r="E23" s="255"/>
      <c r="F23" s="369">
        <f t="shared" si="6"/>
        <v>0</v>
      </c>
      <c r="G23" s="255"/>
      <c r="H23" s="567">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48">
        <f t="shared" si="5"/>
        <v>0</v>
      </c>
    </row>
    <row r="24" spans="1:51" s="4" customFormat="1" ht="15" customHeight="1" thickBot="1" x14ac:dyDescent="0.3">
      <c r="A24" s="170"/>
      <c r="B24" s="457"/>
      <c r="C24" s="279" t="s">
        <v>297</v>
      </c>
      <c r="D24" s="279"/>
      <c r="E24" s="276"/>
      <c r="F24" s="369">
        <f t="shared" si="6"/>
        <v>0</v>
      </c>
      <c r="G24" s="276"/>
      <c r="H24" s="574">
        <f t="shared" si="7"/>
        <v>0</v>
      </c>
      <c r="I24" s="226"/>
      <c r="J24" s="369">
        <f t="shared" si="8"/>
        <v>0</v>
      </c>
      <c r="K24" s="276">
        <v>0</v>
      </c>
      <c r="L24" s="227"/>
      <c r="M24" s="276"/>
      <c r="N24" s="563">
        <f>+IFERROR(VLOOKUP(B23,Sheet1!B:D,2,FALSE),0)</f>
        <v>0</v>
      </c>
      <c r="O24" s="60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48">
        <f t="shared" si="5"/>
        <v>0</v>
      </c>
    </row>
    <row r="25" spans="1:51" s="4" customFormat="1" ht="15" customHeight="1" x14ac:dyDescent="0.2">
      <c r="A25" s="194" t="s">
        <v>84</v>
      </c>
      <c r="B25" s="455" t="str">
        <f>+LEFT($E$5,5)&amp;"."&amp;A25&amp;"."&amp;$E$3</f>
        <v>ZK101.K208.0</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2">
      <c r="A26" s="150"/>
      <c r="B26" s="456" t="str">
        <f>+B25</f>
        <v>ZK101.K208.0</v>
      </c>
      <c r="C26" s="752"/>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48">
        <f t="shared" si="5"/>
        <v>0</v>
      </c>
    </row>
    <row r="27" spans="1:51" s="4" customFormat="1" ht="15" customHeight="1" thickBot="1" x14ac:dyDescent="0.25">
      <c r="A27" s="150"/>
      <c r="B27" s="456"/>
      <c r="C27" s="753"/>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48"/>
    </row>
    <row r="28" spans="1:51" s="4" customFormat="1" ht="15" customHeight="1" thickBot="1" x14ac:dyDescent="0.25">
      <c r="A28" s="170"/>
      <c r="B28" s="457"/>
      <c r="C28" s="275" t="s">
        <v>297</v>
      </c>
      <c r="D28" s="273"/>
      <c r="E28" s="276"/>
      <c r="F28" s="369">
        <f t="shared" si="6"/>
        <v>0</v>
      </c>
      <c r="G28" s="276">
        <v>0</v>
      </c>
      <c r="H28" s="369">
        <f>SUM(N28:AV28)</f>
        <v>0</v>
      </c>
      <c r="I28" s="226"/>
      <c r="J28" s="369">
        <f t="shared" si="8"/>
        <v>0</v>
      </c>
      <c r="K28" s="276">
        <v>0</v>
      </c>
      <c r="L28" s="227"/>
      <c r="M28" s="276"/>
      <c r="N28" s="563">
        <f>+IFERROR(VLOOKUP(B26,Sheet1!B:D,2,FALSE),0)</f>
        <v>0</v>
      </c>
      <c r="O28" s="567">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48">
        <f t="shared" si="5"/>
        <v>0</v>
      </c>
    </row>
    <row r="29" spans="1:51" s="4" customFormat="1" ht="15" customHeight="1" x14ac:dyDescent="0.2">
      <c r="A29" s="194" t="s">
        <v>86</v>
      </c>
      <c r="B29" s="455" t="str">
        <f>+LEFT($E$5,5)&amp;"."&amp;A29&amp;"."&amp;$E$3</f>
        <v>ZK101.K209.0</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2">
      <c r="A30" s="150"/>
      <c r="B30" s="456" t="str">
        <f>+B29</f>
        <v>ZK101.K209.0</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48">
        <f t="shared" si="5"/>
        <v>0</v>
      </c>
    </row>
    <row r="31" spans="1:51" s="4" customFormat="1" ht="15" customHeight="1" thickBot="1" x14ac:dyDescent="0.25">
      <c r="A31" s="170"/>
      <c r="B31" s="457"/>
      <c r="C31" s="275" t="s">
        <v>297</v>
      </c>
      <c r="D31" s="273"/>
      <c r="E31" s="276"/>
      <c r="F31" s="369">
        <f t="shared" si="6"/>
        <v>0</v>
      </c>
      <c r="G31" s="276">
        <v>0</v>
      </c>
      <c r="H31" s="574">
        <f>SUM(N31:AV31)</f>
        <v>0</v>
      </c>
      <c r="I31" s="226"/>
      <c r="J31" s="369">
        <f t="shared" si="8"/>
        <v>0</v>
      </c>
      <c r="K31" s="276">
        <v>0</v>
      </c>
      <c r="L31" s="227"/>
      <c r="M31" s="276"/>
      <c r="N31" s="563">
        <f>+IFERROR(VLOOKUP(B30,Sheet1!B:D,2,FALSE),0)</f>
        <v>0</v>
      </c>
      <c r="O31" s="567">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48">
        <f t="shared" si="5"/>
        <v>0</v>
      </c>
    </row>
    <row r="32" spans="1:51" s="4" customFormat="1" ht="15" customHeight="1" x14ac:dyDescent="0.2">
      <c r="A32" s="194" t="s">
        <v>88</v>
      </c>
      <c r="B32" s="455" t="str">
        <f>+LEFT($E$5,5)&amp;"."&amp;A32&amp;"."&amp;$E$3</f>
        <v>ZK101.K210.0</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2">
      <c r="A33" s="150"/>
      <c r="B33" s="456" t="str">
        <f>+B32</f>
        <v>ZK101.K210.0</v>
      </c>
      <c r="C33" s="272"/>
      <c r="D33" s="272"/>
      <c r="E33" s="248"/>
      <c r="F33" s="369">
        <f t="shared" si="6"/>
        <v>0</v>
      </c>
      <c r="G33" s="248">
        <v>0</v>
      </c>
      <c r="H33" s="567">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48">
        <f t="shared" si="5"/>
        <v>0</v>
      </c>
    </row>
    <row r="34" spans="1:51" s="4" customFormat="1" ht="15" customHeight="1" thickBot="1" x14ac:dyDescent="0.25">
      <c r="A34" s="169"/>
      <c r="B34" s="458"/>
      <c r="C34" s="275" t="s">
        <v>297</v>
      </c>
      <c r="D34" s="273"/>
      <c r="E34" s="276"/>
      <c r="F34" s="369">
        <f t="shared" si="6"/>
        <v>0</v>
      </c>
      <c r="G34" s="276">
        <v>0</v>
      </c>
      <c r="H34" s="574">
        <f>SUM(N34:AV34)</f>
        <v>0</v>
      </c>
      <c r="I34" s="226"/>
      <c r="J34" s="369">
        <f t="shared" si="8"/>
        <v>0</v>
      </c>
      <c r="K34" s="276">
        <v>0</v>
      </c>
      <c r="L34" s="227"/>
      <c r="M34" s="276"/>
      <c r="N34" s="563">
        <f>+IFERROR(VLOOKUP(B33,Sheet1!B:D,2,FALSE),0)</f>
        <v>0</v>
      </c>
      <c r="O34" s="567">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48">
        <f t="shared" si="5"/>
        <v>0</v>
      </c>
    </row>
    <row r="35" spans="1:51" s="4" customFormat="1" ht="15" customHeight="1" x14ac:dyDescent="0.2">
      <c r="A35" s="194" t="s">
        <v>90</v>
      </c>
      <c r="B35" s="455" t="str">
        <f>+LEFT($E$5,5)&amp;"."&amp;A35&amp;"."&amp;$E$3</f>
        <v>ZK101.K211.0</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2">
      <c r="A36" s="150"/>
      <c r="B36" s="456" t="str">
        <f>+B35</f>
        <v>ZK101.K211.0</v>
      </c>
      <c r="C36" s="272"/>
      <c r="D36" s="272"/>
      <c r="E36" s="248"/>
      <c r="F36" s="369">
        <f t="shared" si="6"/>
        <v>0</v>
      </c>
      <c r="G36" s="248">
        <v>0</v>
      </c>
      <c r="H36" s="567">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48">
        <f t="shared" si="5"/>
        <v>0</v>
      </c>
    </row>
    <row r="37" spans="1:51" s="4" customFormat="1" ht="15" customHeight="1" thickBot="1" x14ac:dyDescent="0.25">
      <c r="A37" s="169"/>
      <c r="B37" s="458"/>
      <c r="C37" s="275" t="s">
        <v>297</v>
      </c>
      <c r="D37" s="273"/>
      <c r="E37" s="276"/>
      <c r="F37" s="369">
        <f t="shared" si="6"/>
        <v>0</v>
      </c>
      <c r="G37" s="276">
        <v>0</v>
      </c>
      <c r="H37" s="574">
        <f>SUM(N37:AV37)</f>
        <v>0</v>
      </c>
      <c r="I37" s="226"/>
      <c r="J37" s="369">
        <f t="shared" si="8"/>
        <v>0</v>
      </c>
      <c r="K37" s="276">
        <v>0</v>
      </c>
      <c r="L37" s="227"/>
      <c r="M37" s="276"/>
      <c r="N37" s="563">
        <f>+IFERROR(VLOOKUP(B36,Sheet1!B:D,2,FALSE),0)</f>
        <v>0</v>
      </c>
      <c r="O37" s="567">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48">
        <f t="shared" si="5"/>
        <v>0</v>
      </c>
    </row>
    <row r="38" spans="1:51" s="4" customFormat="1" ht="15" customHeight="1" x14ac:dyDescent="0.2">
      <c r="A38" s="195" t="s">
        <v>92</v>
      </c>
      <c r="B38" s="455" t="str">
        <f>+LEFT($E$5,5)&amp;"."&amp;A38&amp;"."&amp;$E$3</f>
        <v>ZK101.K212.0</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2">
      <c r="A39" s="151"/>
      <c r="B39" s="460" t="str">
        <f>+B38</f>
        <v>ZK101.K212.0</v>
      </c>
      <c r="C39" s="272"/>
      <c r="D39" s="272"/>
      <c r="E39" s="248"/>
      <c r="F39" s="369">
        <f t="shared" si="6"/>
        <v>0</v>
      </c>
      <c r="G39" s="248">
        <v>0</v>
      </c>
      <c r="H39" s="567">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48">
        <f t="shared" si="5"/>
        <v>0</v>
      </c>
    </row>
    <row r="40" spans="1:51" s="4" customFormat="1" ht="15" customHeight="1" thickBot="1" x14ac:dyDescent="0.25">
      <c r="A40" s="169"/>
      <c r="B40" s="458"/>
      <c r="C40" s="275" t="s">
        <v>297</v>
      </c>
      <c r="D40" s="273"/>
      <c r="E40" s="276"/>
      <c r="F40" s="369">
        <f t="shared" si="6"/>
        <v>0</v>
      </c>
      <c r="G40" s="276">
        <v>0</v>
      </c>
      <c r="H40" s="574">
        <f>SUM(N40:AV40)</f>
        <v>0</v>
      </c>
      <c r="I40" s="226"/>
      <c r="J40" s="369">
        <f t="shared" si="8"/>
        <v>0</v>
      </c>
      <c r="K40" s="276">
        <v>0</v>
      </c>
      <c r="L40" s="227"/>
      <c r="M40" s="276"/>
      <c r="N40" s="563">
        <f>+IFERROR(VLOOKUP(B39,Sheet1!B:D,2,FALSE),0)</f>
        <v>0</v>
      </c>
      <c r="O40" s="567">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48">
        <f t="shared" si="5"/>
        <v>0</v>
      </c>
    </row>
    <row r="41" spans="1:51" s="4" customFormat="1" ht="15" customHeight="1" x14ac:dyDescent="0.2">
      <c r="A41" s="195" t="s">
        <v>94</v>
      </c>
      <c r="B41" s="455" t="str">
        <f>+LEFT($E$5,5)&amp;"."&amp;A41&amp;"."&amp;$E$3</f>
        <v>ZK101.K213.0</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2">
      <c r="A42" s="151"/>
      <c r="B42" s="460" t="str">
        <f>+B41</f>
        <v>ZK101.K213.0</v>
      </c>
      <c r="C42" s="272"/>
      <c r="D42" s="272"/>
      <c r="E42" s="248"/>
      <c r="F42" s="369">
        <f t="shared" si="6"/>
        <v>0</v>
      </c>
      <c r="G42" s="248"/>
      <c r="H42" s="567">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48">
        <f t="shared" si="143"/>
        <v>0</v>
      </c>
    </row>
    <row r="43" spans="1:51" s="4" customFormat="1" ht="15" customHeight="1" thickBot="1" x14ac:dyDescent="0.25">
      <c r="A43" s="169"/>
      <c r="B43" s="458"/>
      <c r="C43" s="275" t="s">
        <v>297</v>
      </c>
      <c r="D43" s="273"/>
      <c r="E43" s="276"/>
      <c r="F43" s="369">
        <f t="shared" si="6"/>
        <v>0</v>
      </c>
      <c r="G43" s="276">
        <v>0</v>
      </c>
      <c r="H43" s="574">
        <f>SUM(N43:AV43)</f>
        <v>0</v>
      </c>
      <c r="I43" s="226"/>
      <c r="J43" s="369">
        <f t="shared" si="8"/>
        <v>0</v>
      </c>
      <c r="K43" s="276">
        <v>0</v>
      </c>
      <c r="L43" s="227"/>
      <c r="M43" s="276"/>
      <c r="N43" s="563">
        <f>+IFERROR(VLOOKUP(B42,Sheet1!B:D,2,FALSE),0)</f>
        <v>0</v>
      </c>
      <c r="O43" s="567">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48">
        <f t="shared" si="143"/>
        <v>0</v>
      </c>
    </row>
    <row r="44" spans="1:51" s="4" customFormat="1" ht="15" customHeight="1" x14ac:dyDescent="0.2">
      <c r="A44" s="195" t="s">
        <v>96</v>
      </c>
      <c r="B44" s="455" t="str">
        <f>+LEFT($E$5,5)&amp;"."&amp;A44&amp;"."&amp;$E$3</f>
        <v>ZK101.K214.0</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2">
      <c r="A45" s="151"/>
      <c r="B45" s="460" t="str">
        <f>+B44</f>
        <v>ZK101.K214.0</v>
      </c>
      <c r="C45" s="272"/>
      <c r="D45" s="272"/>
      <c r="E45" s="248"/>
      <c r="F45" s="369">
        <f t="shared" si="6"/>
        <v>0</v>
      </c>
      <c r="G45" s="248">
        <v>0</v>
      </c>
      <c r="H45" s="567">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48">
        <f t="shared" si="143"/>
        <v>0</v>
      </c>
    </row>
    <row r="46" spans="1:51" s="4" customFormat="1" ht="15" customHeight="1" thickBot="1" x14ac:dyDescent="0.25">
      <c r="A46" s="169"/>
      <c r="B46" s="458"/>
      <c r="C46" s="275" t="s">
        <v>297</v>
      </c>
      <c r="D46" s="273"/>
      <c r="E46" s="276"/>
      <c r="F46" s="369">
        <f t="shared" si="6"/>
        <v>0</v>
      </c>
      <c r="G46" s="276">
        <v>0</v>
      </c>
      <c r="H46" s="574">
        <f>SUM(N46:AV46)</f>
        <v>0</v>
      </c>
      <c r="I46" s="226"/>
      <c r="J46" s="369">
        <f t="shared" si="8"/>
        <v>0</v>
      </c>
      <c r="K46" s="276">
        <v>0</v>
      </c>
      <c r="L46" s="227"/>
      <c r="M46" s="276"/>
      <c r="N46" s="563">
        <f>+IFERROR(VLOOKUP(B45,Sheet1!B:D,2,FALSE),0)</f>
        <v>0</v>
      </c>
      <c r="O46" s="567">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48">
        <f t="shared" si="143"/>
        <v>0</v>
      </c>
    </row>
    <row r="47" spans="1:51" s="4" customFormat="1" ht="15" customHeight="1" x14ac:dyDescent="0.2">
      <c r="A47" s="195" t="s">
        <v>98</v>
      </c>
      <c r="B47" s="455" t="str">
        <f>+LEFT($E$5,5)&amp;"."&amp;A47&amp;"."&amp;$E$3</f>
        <v>ZK101.K215.0</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2">
      <c r="A48" s="151"/>
      <c r="B48" s="460" t="str">
        <f>+B47</f>
        <v>ZK101.K215.0</v>
      </c>
      <c r="C48" s="272"/>
      <c r="D48" s="272"/>
      <c r="E48" s="248"/>
      <c r="F48" s="369">
        <f t="shared" si="6"/>
        <v>0</v>
      </c>
      <c r="G48" s="248">
        <v>0</v>
      </c>
      <c r="H48" s="567">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48">
        <f t="shared" si="143"/>
        <v>0</v>
      </c>
    </row>
    <row r="49" spans="1:51" s="4" customFormat="1" ht="15" customHeight="1" thickBot="1" x14ac:dyDescent="0.25">
      <c r="A49" s="169"/>
      <c r="B49" s="458"/>
      <c r="C49" s="275" t="s">
        <v>297</v>
      </c>
      <c r="D49" s="273"/>
      <c r="E49" s="276"/>
      <c r="F49" s="369">
        <f t="shared" si="6"/>
        <v>0</v>
      </c>
      <c r="G49" s="276">
        <v>0</v>
      </c>
      <c r="H49" s="574">
        <f>SUM(N49:AV49)</f>
        <v>0</v>
      </c>
      <c r="I49" s="226"/>
      <c r="J49" s="369">
        <f t="shared" si="8"/>
        <v>0</v>
      </c>
      <c r="K49" s="276">
        <v>0</v>
      </c>
      <c r="L49" s="227"/>
      <c r="M49" s="276"/>
      <c r="N49" s="563">
        <f>+IFERROR(VLOOKUP(B48,Sheet1!B:D,2,FALSE),0)</f>
        <v>0</v>
      </c>
      <c r="O49" s="567">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48">
        <f t="shared" si="143"/>
        <v>0</v>
      </c>
    </row>
    <row r="50" spans="1:51" s="4" customFormat="1" ht="15" customHeight="1" x14ac:dyDescent="0.2">
      <c r="A50" s="194" t="s">
        <v>100</v>
      </c>
      <c r="B50" s="455" t="str">
        <f>+LEFT($E$5,5)&amp;"."&amp;A50&amp;"."&amp;$E$3</f>
        <v>ZK101.K216.0</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2">
      <c r="A51" s="150"/>
      <c r="B51" s="456" t="str">
        <f>+B50</f>
        <v>ZK101.K216.0</v>
      </c>
      <c r="C51" s="272"/>
      <c r="D51" s="272"/>
      <c r="E51" s="248"/>
      <c r="F51" s="369">
        <f t="shared" si="6"/>
        <v>0</v>
      </c>
      <c r="G51" s="248"/>
      <c r="H51" s="567">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48">
        <f t="shared" si="143"/>
        <v>0</v>
      </c>
    </row>
    <row r="52" spans="1:51" s="4" customFormat="1" ht="15" customHeight="1" thickBot="1" x14ac:dyDescent="0.25">
      <c r="A52" s="169"/>
      <c r="B52" s="458"/>
      <c r="C52" s="275" t="s">
        <v>297</v>
      </c>
      <c r="D52" s="273"/>
      <c r="E52" s="276"/>
      <c r="F52" s="369">
        <f t="shared" si="6"/>
        <v>0</v>
      </c>
      <c r="G52" s="276">
        <v>0</v>
      </c>
      <c r="H52" s="574">
        <f>SUM(N52:AV52)</f>
        <v>0</v>
      </c>
      <c r="I52" s="226"/>
      <c r="J52" s="369">
        <f t="shared" si="8"/>
        <v>0</v>
      </c>
      <c r="K52" s="276">
        <v>0</v>
      </c>
      <c r="L52" s="227"/>
      <c r="M52" s="276"/>
      <c r="N52" s="563">
        <f>+IFERROR(VLOOKUP(B51,Sheet1!B:D,2,FALSE),0)</f>
        <v>0</v>
      </c>
      <c r="O52" s="567">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48">
        <f t="shared" si="143"/>
        <v>0</v>
      </c>
    </row>
    <row r="53" spans="1:51" s="4" customFormat="1" ht="15" customHeight="1" x14ac:dyDescent="0.2">
      <c r="A53" s="194" t="s">
        <v>102</v>
      </c>
      <c r="B53" s="455" t="str">
        <f>+LEFT($E$5,5)&amp;"."&amp;A53&amp;"."&amp;$E$3</f>
        <v>ZK101.K217.0</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2">
      <c r="A54" s="150"/>
      <c r="B54" s="456" t="str">
        <f>+B53</f>
        <v>ZK101.K217.0</v>
      </c>
      <c r="C54" s="272"/>
      <c r="D54" s="272"/>
      <c r="E54" s="248"/>
      <c r="F54" s="369">
        <f t="shared" si="6"/>
        <v>0</v>
      </c>
      <c r="G54" s="248">
        <v>0</v>
      </c>
      <c r="H54" s="567">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48">
        <f t="shared" si="143"/>
        <v>0</v>
      </c>
    </row>
    <row r="55" spans="1:51" s="4" customFormat="1" ht="15" customHeight="1" thickBot="1" x14ac:dyDescent="0.25">
      <c r="A55" s="169"/>
      <c r="B55" s="458"/>
      <c r="C55" s="275" t="s">
        <v>297</v>
      </c>
      <c r="D55" s="273"/>
      <c r="E55" s="276"/>
      <c r="F55" s="369">
        <f t="shared" si="6"/>
        <v>0</v>
      </c>
      <c r="G55" s="276">
        <v>0</v>
      </c>
      <c r="H55" s="574">
        <f>SUM(N55:AV55)</f>
        <v>0</v>
      </c>
      <c r="I55" s="226"/>
      <c r="J55" s="369">
        <f t="shared" si="8"/>
        <v>0</v>
      </c>
      <c r="K55" s="276">
        <v>0</v>
      </c>
      <c r="L55" s="227"/>
      <c r="M55" s="276"/>
      <c r="N55" s="563">
        <f>+IFERROR(VLOOKUP(B54,Sheet1!B:D,2,FALSE),0)</f>
        <v>0</v>
      </c>
      <c r="O55" s="567">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48">
        <f t="shared" si="143"/>
        <v>0</v>
      </c>
    </row>
    <row r="56" spans="1:51" s="4" customFormat="1" ht="15" customHeight="1" x14ac:dyDescent="0.2">
      <c r="A56" s="194" t="s">
        <v>104</v>
      </c>
      <c r="B56" s="455" t="str">
        <f>+LEFT($E$5,5)&amp;"."&amp;A56&amp;"."&amp;$E$3</f>
        <v>ZK101.K218.0</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2">
      <c r="A57" s="150"/>
      <c r="B57" s="456" t="str">
        <f>+B56</f>
        <v>ZK101.K218.0</v>
      </c>
      <c r="C57" s="272"/>
      <c r="D57" s="272"/>
      <c r="E57" s="248"/>
      <c r="F57" s="369">
        <f t="shared" si="6"/>
        <v>0</v>
      </c>
      <c r="G57" s="248">
        <v>0</v>
      </c>
      <c r="H57" s="567">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48">
        <f t="shared" si="143"/>
        <v>0</v>
      </c>
    </row>
    <row r="58" spans="1:51" s="4" customFormat="1" ht="15" customHeight="1" thickBot="1" x14ac:dyDescent="0.25">
      <c r="A58" s="170"/>
      <c r="B58" s="457"/>
      <c r="C58" s="275" t="s">
        <v>297</v>
      </c>
      <c r="D58" s="273"/>
      <c r="E58" s="276"/>
      <c r="F58" s="369">
        <f t="shared" si="6"/>
        <v>0</v>
      </c>
      <c r="G58" s="276">
        <v>0</v>
      </c>
      <c r="H58" s="574">
        <f>SUM(N58:AV58)</f>
        <v>0</v>
      </c>
      <c r="I58" s="226"/>
      <c r="J58" s="369">
        <f t="shared" si="8"/>
        <v>0</v>
      </c>
      <c r="K58" s="276">
        <v>0</v>
      </c>
      <c r="L58" s="227"/>
      <c r="M58" s="276"/>
      <c r="N58" s="563">
        <f>+IFERROR(VLOOKUP(B57,Sheet1!B:D,2,FALSE),0)</f>
        <v>0</v>
      </c>
      <c r="O58" s="567">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48">
        <f t="shared" si="143"/>
        <v>0</v>
      </c>
    </row>
    <row r="59" spans="1:51" s="4" customFormat="1" ht="15" customHeight="1" x14ac:dyDescent="0.2">
      <c r="A59" s="196" t="s">
        <v>106</v>
      </c>
      <c r="B59" s="455" t="str">
        <f>+LEFT($E$5,5)&amp;"."&amp;A59&amp;"."&amp;$E$3</f>
        <v>ZK101.K219.0</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2">
      <c r="A60" s="174"/>
      <c r="B60" s="462" t="str">
        <f>+B59</f>
        <v>ZK101.K219.0</v>
      </c>
      <c r="C60" s="274"/>
      <c r="D60" s="274"/>
      <c r="E60" s="248"/>
      <c r="F60" s="369">
        <f t="shared" si="6"/>
        <v>0</v>
      </c>
      <c r="G60" s="248">
        <v>0</v>
      </c>
      <c r="H60" s="567">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48">
        <f t="shared" si="143"/>
        <v>0</v>
      </c>
    </row>
    <row r="61" spans="1:51" s="4" customFormat="1" ht="15" customHeight="1" thickBot="1" x14ac:dyDescent="0.25">
      <c r="A61" s="179"/>
      <c r="B61" s="457"/>
      <c r="C61" s="275" t="s">
        <v>297</v>
      </c>
      <c r="D61" s="275"/>
      <c r="E61" s="276"/>
      <c r="F61" s="370">
        <f t="shared" si="6"/>
        <v>0</v>
      </c>
      <c r="G61" s="276">
        <v>0</v>
      </c>
      <c r="H61" s="574">
        <f>SUM(N61:AV61)</f>
        <v>0</v>
      </c>
      <c r="I61" s="226"/>
      <c r="J61" s="370">
        <f t="shared" si="8"/>
        <v>0</v>
      </c>
      <c r="K61" s="276">
        <v>0</v>
      </c>
      <c r="L61" s="227"/>
      <c r="M61" s="276"/>
      <c r="N61" s="606">
        <f>+IFERROR(VLOOKUP(B60,Sheet1!B:D,2,FALSE),0)</f>
        <v>0</v>
      </c>
      <c r="O61" s="606">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48">
        <f t="shared" si="143"/>
        <v>0</v>
      </c>
    </row>
    <row r="62" spans="1:51" s="4" customFormat="1" ht="15" customHeight="1" x14ac:dyDescent="0.2">
      <c r="A62" s="553" t="s">
        <v>263</v>
      </c>
      <c r="B62" s="543" t="str">
        <f>+LEFT($E$5,5)&amp;"."&amp;A62&amp;"."&amp;$E$3</f>
        <v>ZK101.K200.0</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551">
        <f>SUM(P63:P64)</f>
        <v>0</v>
      </c>
      <c r="Q62" s="477">
        <f>SUM(Q63:Q64)</f>
        <v>0</v>
      </c>
      <c r="R62" s="478">
        <f t="shared" ref="R62:AV62" si="277">SUM(R63:R64)</f>
        <v>0</v>
      </c>
      <c r="S62" s="479">
        <f t="shared" si="277"/>
        <v>0</v>
      </c>
      <c r="T62" s="477">
        <f t="shared" si="277"/>
        <v>0</v>
      </c>
      <c r="U62" s="477">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8">
        <f t="shared" si="277"/>
        <v>0</v>
      </c>
      <c r="AE62" s="479">
        <f t="shared" si="277"/>
        <v>0</v>
      </c>
      <c r="AF62" s="477">
        <f t="shared" si="277"/>
        <v>0</v>
      </c>
      <c r="AG62" s="477">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8">
        <f t="shared" si="277"/>
        <v>0</v>
      </c>
      <c r="AQ62" s="479">
        <f t="shared" si="277"/>
        <v>0</v>
      </c>
      <c r="AR62" s="477">
        <f t="shared" si="277"/>
        <v>0</v>
      </c>
      <c r="AS62" s="477">
        <f t="shared" si="277"/>
        <v>0</v>
      </c>
      <c r="AT62" s="477">
        <f t="shared" si="277"/>
        <v>0</v>
      </c>
      <c r="AU62" s="477">
        <f t="shared" si="277"/>
        <v>0</v>
      </c>
      <c r="AV62" s="477">
        <f t="shared" si="277"/>
        <v>0</v>
      </c>
      <c r="AW62" s="247">
        <f t="shared" si="141"/>
        <v>0</v>
      </c>
      <c r="AX62" s="243">
        <f t="shared" si="142"/>
        <v>0</v>
      </c>
      <c r="AY62" s="548">
        <f t="shared" si="143"/>
        <v>0</v>
      </c>
    </row>
    <row r="63" spans="1:51" s="4" customFormat="1" ht="15" customHeight="1" x14ac:dyDescent="0.2">
      <c r="A63" s="174"/>
      <c r="B63" s="462" t="str">
        <f>+B62</f>
        <v>ZK101.K200.0</v>
      </c>
      <c r="C63" s="274"/>
      <c r="D63" s="274"/>
      <c r="E63" s="248"/>
      <c r="F63" s="547">
        <f t="shared" ref="F63:F64" si="278">-E63+G63</f>
        <v>0</v>
      </c>
      <c r="G63" s="248">
        <v>0</v>
      </c>
      <c r="H63" s="219">
        <f>SUM(N63:AV63)</f>
        <v>0</v>
      </c>
      <c r="I63" s="232"/>
      <c r="J63" s="547"/>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48">
        <f t="shared" si="143"/>
        <v>0</v>
      </c>
    </row>
    <row r="64" spans="1:51" s="4" customFormat="1" ht="15" customHeight="1" thickBot="1" x14ac:dyDescent="0.25">
      <c r="A64" s="179"/>
      <c r="B64" s="457"/>
      <c r="C64" s="275" t="s">
        <v>297</v>
      </c>
      <c r="D64" s="275"/>
      <c r="E64" s="276"/>
      <c r="F64" s="555">
        <f t="shared" si="278"/>
        <v>0</v>
      </c>
      <c r="G64" s="276">
        <v>0</v>
      </c>
      <c r="H64" s="225">
        <f>SUM(N64:AV64)</f>
        <v>0</v>
      </c>
      <c r="I64" s="226"/>
      <c r="J64" s="555">
        <f t="shared" ref="J64" si="279">-I64+K64</f>
        <v>0</v>
      </c>
      <c r="K64" s="276">
        <v>0</v>
      </c>
      <c r="L64" s="227"/>
      <c r="M64" s="276"/>
      <c r="N64" s="235">
        <f>+IFERROR(VLOOKUP(B63,Sheet1!B:D,2,FALSE),0)</f>
        <v>0</v>
      </c>
      <c r="O64" s="490">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48">
        <f t="shared" si="143"/>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48">
        <f t="shared" si="143"/>
        <v>0</v>
      </c>
    </row>
    <row r="66" spans="1:51" s="560" customFormat="1" ht="22.5" customHeight="1" thickBot="1" x14ac:dyDescent="0.3">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0</v>
      </c>
    </row>
    <row r="67" spans="1:51" hidden="1" x14ac:dyDescent="0.25">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row r="70" spans="1:51" ht="15.75" hidden="1" thickBot="1" x14ac:dyDescent="0.3">
      <c r="C70" s="453" t="s">
        <v>58</v>
      </c>
      <c r="E70" s="561"/>
      <c r="F70" s="561"/>
      <c r="G70" s="561"/>
      <c r="H70" s="485">
        <f>+SUM(H59,H56,H53,H50,H47,H44,H41,H38,H32,H29,H25,H8)*0.2</f>
        <v>0</v>
      </c>
      <c r="I70" s="561"/>
      <c r="J70" s="561"/>
      <c r="K70" s="561"/>
      <c r="L70" s="561"/>
      <c r="M70" s="561"/>
      <c r="N70" s="485">
        <f t="shared" ref="N70:AX70" si="282">+SUM(N59,N56,N53,N50,N47,N44,N41,N38,N32,N29,N25,N8)*0.2</f>
        <v>0</v>
      </c>
      <c r="O70" s="485"/>
      <c r="P70" s="485">
        <f t="shared" si="282"/>
        <v>0</v>
      </c>
      <c r="Q70" s="485">
        <f t="shared" si="282"/>
        <v>0</v>
      </c>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row>
    <row r="71" spans="1:51" ht="15.75" hidden="1" thickBot="1" x14ac:dyDescent="0.3">
      <c r="C71" s="453" t="s">
        <v>59</v>
      </c>
      <c r="E71" s="561"/>
      <c r="F71" s="561"/>
      <c r="G71" s="561"/>
      <c r="H71" s="485">
        <f>SUM(H66:H70)</f>
        <v>0</v>
      </c>
      <c r="I71" s="561"/>
      <c r="J71" s="561"/>
      <c r="K71" s="561"/>
      <c r="L71" s="561"/>
      <c r="M71" s="561"/>
      <c r="N71" s="485">
        <f>SUM(N66:N70)</f>
        <v>0</v>
      </c>
      <c r="O71" s="485"/>
      <c r="P71" s="485">
        <f t="shared" ref="P71:AC71" si="283">SUM(P66:P70)</f>
        <v>0</v>
      </c>
      <c r="Q71" s="485">
        <f t="shared" si="283"/>
        <v>0</v>
      </c>
      <c r="R71" s="485">
        <f t="shared" si="283"/>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ref="AD71:AV71" si="284">SUM(AD66:AD70)</f>
        <v>0</v>
      </c>
      <c r="AE71" s="485">
        <f t="shared" si="284"/>
        <v>0</v>
      </c>
      <c r="AF71" s="485">
        <f t="shared" si="284"/>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SUM(AW66:AW70)</f>
        <v>0</v>
      </c>
      <c r="AX71" s="485">
        <f>SUM(AX66:AX70)</f>
        <v>0</v>
      </c>
    </row>
  </sheetData>
  <sheetProtection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IF(AY79&lt;0,"Actual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ZK102.K201.0</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ZK102.K115.0</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ZK102.K116.0</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ZK102.K202.0</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ZK102.K203.0</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313</v>
      </c>
      <c r="B51" s="543" t="str">
        <f>+LEFT($E$5,5)&amp;"."&amp;A51&amp;"."&amp;$E$3</f>
        <v>ZK102.K117.0</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ZK102.K117.0</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ZK102..0</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ZK102..0</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ZK102..0</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ZK102..0</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ZK102..0</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ZK102..0</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D13" sqref="D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Radio 1 Big Weekend</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f>+'Cover Sheet'!$C$5</f>
        <v>0</v>
      </c>
      <c r="F3" s="211"/>
      <c r="G3" s="211"/>
      <c r="H3" s="862" t="str">
        <f>IF(G102&gt;E102,"Budget Revisions add cost.",":)")</f>
        <v>Budget Revisions add cost.</v>
      </c>
      <c r="I3" s="862"/>
      <c r="J3" s="862"/>
      <c r="K3" s="862"/>
      <c r="L3" s="862"/>
      <c r="M3" s="863"/>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8"/>
      <c r="B4" s="8"/>
      <c r="C4" s="9"/>
      <c r="D4" s="9"/>
      <c r="E4" s="147"/>
      <c r="F4" s="211"/>
      <c r="G4" s="211"/>
      <c r="H4" s="862" t="str">
        <f>IF(AY102&lt;0,"Actual plus expected cost is more than forecast",":)")</f>
        <v>:)</v>
      </c>
      <c r="I4" s="862"/>
      <c r="J4" s="862"/>
      <c r="K4" s="862"/>
      <c r="L4" s="862"/>
      <c r="M4" s="863"/>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48"/>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8"/>
      <c r="B6" s="8"/>
      <c r="C6" s="8"/>
      <c r="D6" s="8"/>
      <c r="E6" s="864" t="s">
        <v>21</v>
      </c>
      <c r="F6" s="865"/>
      <c r="G6" s="865"/>
      <c r="H6" s="866"/>
      <c r="I6" s="867" t="s">
        <v>22</v>
      </c>
      <c r="J6" s="868"/>
      <c r="K6" s="868"/>
      <c r="L6" s="868"/>
      <c r="M6" s="869"/>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ZK103.K161.0</v>
      </c>
      <c r="C8" s="167" t="s">
        <v>119</v>
      </c>
      <c r="D8" s="168"/>
      <c r="E8" s="228">
        <f t="shared" ref="E8:L8" si="0">SUM(E9:E25)</f>
        <v>3500</v>
      </c>
      <c r="F8" s="429">
        <f t="shared" si="0"/>
        <v>800</v>
      </c>
      <c r="G8" s="228">
        <f t="shared" si="0"/>
        <v>4300</v>
      </c>
      <c r="H8" s="228">
        <f t="shared" si="0"/>
        <v>4300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2150</v>
      </c>
      <c r="AF8" s="199">
        <f t="shared" si="3"/>
        <v>0</v>
      </c>
      <c r="AG8" s="199">
        <f t="shared" si="3"/>
        <v>2150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4300</v>
      </c>
      <c r="AX8" s="199">
        <f>+AW8+N8</f>
        <v>4300</v>
      </c>
      <c r="AY8" s="437">
        <f t="shared" ref="AY8:AY94" si="4">+G8-AX8</f>
        <v>0</v>
      </c>
    </row>
    <row r="9" spans="1:52" s="4" customFormat="1" ht="15" customHeight="1" x14ac:dyDescent="0.2">
      <c r="A9" s="338"/>
      <c r="B9" s="465"/>
      <c r="C9" s="339" t="s">
        <v>5159</v>
      </c>
      <c r="D9" s="751" t="s">
        <v>5160</v>
      </c>
      <c r="E9" s="248">
        <v>3500</v>
      </c>
      <c r="F9" s="369">
        <f>-E9+G9</f>
        <v>800</v>
      </c>
      <c r="G9" s="248">
        <v>4300</v>
      </c>
      <c r="H9" s="567">
        <f t="shared" ref="H9:H45" si="5">SUM(N9:AV9)</f>
        <v>4300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v>2150</v>
      </c>
      <c r="AF9" s="249"/>
      <c r="AG9" s="249">
        <v>2150</v>
      </c>
      <c r="AH9" s="249"/>
      <c r="AI9" s="249"/>
      <c r="AJ9" s="249"/>
      <c r="AK9" s="249"/>
      <c r="AL9" s="249"/>
      <c r="AM9" s="249"/>
      <c r="AN9" s="249"/>
      <c r="AO9" s="249"/>
      <c r="AP9" s="399"/>
      <c r="AQ9" s="394"/>
      <c r="AR9" s="249"/>
      <c r="AS9" s="249"/>
      <c r="AT9" s="249"/>
      <c r="AU9" s="249"/>
      <c r="AV9" s="249"/>
      <c r="AW9" s="438">
        <f>SUM(P9:AV9)</f>
        <v>4300</v>
      </c>
      <c r="AX9" s="439">
        <f>+AW9+N9</f>
        <v>4300</v>
      </c>
      <c r="AY9" s="440">
        <f t="shared" si="4"/>
        <v>0</v>
      </c>
    </row>
    <row r="10" spans="1:52"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ZK103.K161.0</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ZK103.K223.0</v>
      </c>
      <c r="C26" s="342" t="s">
        <v>121</v>
      </c>
      <c r="D26" s="342"/>
      <c r="E26" s="228">
        <f t="shared" ref="E26:L26" si="10">SUM(E27:E39)</f>
        <v>150000</v>
      </c>
      <c r="F26" s="430">
        <f t="shared" si="10"/>
        <v>0</v>
      </c>
      <c r="G26" s="228">
        <f t="shared" si="10"/>
        <v>150000</v>
      </c>
      <c r="H26" s="228">
        <f t="shared" si="10"/>
        <v>150000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150000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150000</v>
      </c>
      <c r="AX26" s="439">
        <f t="shared" si="9"/>
        <v>150000</v>
      </c>
      <c r="AY26" s="440">
        <f t="shared" si="4"/>
        <v>0</v>
      </c>
    </row>
    <row r="27" spans="1:51" s="4" customFormat="1" ht="15" customHeight="1" x14ac:dyDescent="0.2">
      <c r="A27" s="338"/>
      <c r="B27" s="465"/>
      <c r="C27" s="339" t="s">
        <v>5161</v>
      </c>
      <c r="D27" s="339"/>
      <c r="E27" s="248">
        <v>150000</v>
      </c>
      <c r="F27" s="369">
        <f t="shared" si="7"/>
        <v>0</v>
      </c>
      <c r="G27" s="248">
        <v>150000</v>
      </c>
      <c r="H27" s="567">
        <f t="shared" si="5"/>
        <v>150000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v>150000</v>
      </c>
      <c r="AH27" s="362"/>
      <c r="AI27" s="362"/>
      <c r="AJ27" s="362"/>
      <c r="AK27" s="362"/>
      <c r="AL27" s="362"/>
      <c r="AM27" s="362"/>
      <c r="AN27" s="362"/>
      <c r="AO27" s="362"/>
      <c r="AP27" s="401"/>
      <c r="AQ27" s="411"/>
      <c r="AR27" s="362"/>
      <c r="AS27" s="362"/>
      <c r="AT27" s="362"/>
      <c r="AU27" s="362"/>
      <c r="AV27" s="362"/>
      <c r="AW27" s="438">
        <f t="shared" si="8"/>
        <v>150000</v>
      </c>
      <c r="AX27" s="439">
        <f t="shared" si="9"/>
        <v>150000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ZK103.K224.0</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153500</v>
      </c>
      <c r="F102" s="327">
        <f t="shared" si="250"/>
        <v>800</v>
      </c>
      <c r="G102" s="239">
        <f t="shared" si="250"/>
        <v>154300</v>
      </c>
      <c r="H102" s="239">
        <f t="shared" si="250"/>
        <v>154300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2150</v>
      </c>
      <c r="AF102" s="239">
        <f t="shared" si="253"/>
        <v>0</v>
      </c>
      <c r="AG102" s="239">
        <f t="shared" si="253"/>
        <v>152150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154300</v>
      </c>
      <c r="AX102" s="239">
        <f t="shared" si="227"/>
        <v>154300</v>
      </c>
      <c r="AY102" s="442">
        <f t="shared" si="225"/>
        <v>0</v>
      </c>
    </row>
    <row r="103" spans="1:51" hidden="1" x14ac:dyDescent="0.25">
      <c r="A103" s="8"/>
      <c r="B103" s="8"/>
      <c r="C103" s="8"/>
      <c r="D103" s="8"/>
      <c r="E103" s="858"/>
      <c r="F103" s="858"/>
      <c r="G103" s="858"/>
      <c r="H103" s="858"/>
      <c r="I103" s="859"/>
      <c r="J103" s="860"/>
      <c r="K103" s="860"/>
      <c r="L103" s="860"/>
      <c r="M103" s="861"/>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30860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430</v>
      </c>
      <c r="AF106" s="485">
        <f t="shared" si="256"/>
        <v>0</v>
      </c>
      <c r="AG106" s="485">
        <f t="shared" si="256"/>
        <v>30430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30860</v>
      </c>
      <c r="AX106" s="209">
        <f>+AX102*0.2</f>
        <v>30860</v>
      </c>
    </row>
    <row r="107" spans="1:51" s="141" customFormat="1" ht="15.75" hidden="1" thickBot="1" x14ac:dyDescent="0.3">
      <c r="A107" s="21"/>
      <c r="B107" s="21"/>
      <c r="C107" s="21" t="s">
        <v>59</v>
      </c>
      <c r="D107" s="21"/>
      <c r="E107" s="22"/>
      <c r="F107" s="22"/>
      <c r="G107" s="22"/>
      <c r="H107" s="209">
        <f>SUM(H102:H106)</f>
        <v>185160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2580</v>
      </c>
      <c r="AF107" s="485">
        <f t="shared" si="259"/>
        <v>0</v>
      </c>
      <c r="AG107" s="485">
        <f t="shared" si="259"/>
        <v>182580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185160</v>
      </c>
      <c r="AX107" s="209">
        <f>SUM(AX102:AX106)</f>
        <v>185160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3" activePane="bottomRight" state="frozen"/>
      <selection activeCell="U1" sqref="U1:X1048576"/>
      <selection pane="topRight" activeCell="U1" sqref="U1:X1048576"/>
      <selection pane="bottomLeft" activeCell="U1" sqref="U1:X1048576"/>
      <selection pane="bottomRight" activeCell="Y1" sqref="Y1:AC104857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ZK104.K231.0</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ZK104.K232.0</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ZK104.K233.0</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297</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IF(AY70&lt;0,"Actual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ZK105.K237.0</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ZK105.K238.0</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ZK105.K239.0</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ZK105.K240.0</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0"/>
      <c r="F71" s="840"/>
      <c r="G71" s="840"/>
      <c r="H71" s="840"/>
      <c r="I71" s="841"/>
      <c r="J71" s="842"/>
      <c r="K71" s="842"/>
      <c r="L71" s="842"/>
      <c r="M71" s="843"/>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297</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14" activePane="bottomRight" state="frozen"/>
      <selection activeCell="U1" sqref="U1:X1048576"/>
      <selection pane="topRight" activeCell="U1" sqref="U1:X1048576"/>
      <selection pane="bottomLeft" activeCell="U1" sqref="U1:X1048576"/>
      <selection pane="bottomRight" activeCell="E1" sqref="E1"/>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Radio 1 Big Weekend</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1"/>
      <c r="G3" s="211"/>
      <c r="H3" s="862" t="str">
        <f>IF(G115&gt;E115,"Budget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25">
      <c r="A4" s="8"/>
      <c r="B4" s="8"/>
      <c r="C4" s="9"/>
      <c r="D4" s="9"/>
      <c r="E4" s="147"/>
      <c r="F4" s="211"/>
      <c r="G4" s="211"/>
      <c r="H4" s="862" t="str">
        <f>IF(AY115&lt;0,"Actual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25">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144</v>
      </c>
      <c r="B8" s="455" t="str">
        <f>+LEFT($E$5,5)&amp;"."&amp;A8&amp;"."&amp;$E$3</f>
        <v>ZK106.K244.0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ZK106.K244.0</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ZK106.K245.0</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ZK106.K246.0</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ZK106.K247.0</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ZK106.K247.0</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1"/>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ZK106.K128.0</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ZK106.K248.0</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ZK106.K249.0</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ZK106.K249.0</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ZK106.K249.0</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ZK106.K250.0</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ZK106.K251.0</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6" t="str">
        <f>+B96</f>
        <v>ZK106.K252.0</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ZK106.K253.0</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58"/>
      <c r="F116" s="858"/>
      <c r="G116" s="858"/>
      <c r="H116" s="858"/>
      <c r="I116" s="859"/>
      <c r="J116" s="860"/>
      <c r="K116" s="860"/>
      <c r="L116" s="860"/>
      <c r="M116" s="86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tabSelected="1" zoomScaleNormal="100" workbookViewId="0">
      <pane xSplit="3" ySplit="7" topLeftCell="D26" activePane="bottomRight" state="frozen"/>
      <selection activeCell="U1" sqref="U1:X1048576"/>
      <selection pane="topRight" activeCell="U1" sqref="U1:X1048576"/>
      <selection pane="bottomLeft" activeCell="U1" sqref="U1:X1048576"/>
      <selection pane="bottomRight" activeCell="AG35" sqref="AG35"/>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9.140625" style="484" hidden="1" customWidth="1" collapsed="1"/>
    <col min="28" max="28" width="5.140625" style="484" hidden="1" customWidth="1"/>
    <col min="29" max="29" width="5.42578125" style="484" customWidth="1"/>
    <col min="30" max="30" width="9.140625" style="484" bestFit="1" customWidth="1" collapsed="1"/>
    <col min="31" max="31" width="6.5703125" style="484" bestFit="1" customWidth="1"/>
    <col min="32" max="32" width="7.42578125" style="484" bestFit="1"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IF(G93&gt;E93,"Budget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IF(AY93&lt;0,"Actual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ZK107.K136.0</v>
      </c>
      <c r="C8" s="167" t="s">
        <v>166</v>
      </c>
      <c r="D8" s="168"/>
      <c r="E8" s="228">
        <f t="shared" ref="E8:L8" si="0">SUM(E9:E25)</f>
        <v>56280</v>
      </c>
      <c r="F8" s="429">
        <f t="shared" si="0"/>
        <v>0</v>
      </c>
      <c r="G8" s="228">
        <f t="shared" si="0"/>
        <v>56280</v>
      </c>
      <c r="H8" s="228">
        <f t="shared" si="0"/>
        <v>56280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25000</v>
      </c>
      <c r="AE8" s="199">
        <f t="shared" si="1"/>
        <v>500</v>
      </c>
      <c r="AF8" s="199">
        <f t="shared" si="1"/>
        <v>1000</v>
      </c>
      <c r="AG8" s="199">
        <f t="shared" si="1"/>
        <v>29780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56280</v>
      </c>
      <c r="AX8" s="199">
        <f>+AW8+N8</f>
        <v>56280</v>
      </c>
      <c r="AY8" s="437">
        <f t="shared" ref="AY8:AY85" si="3">+G8-AX8</f>
        <v>0</v>
      </c>
    </row>
    <row r="9" spans="1:52" s="4" customFormat="1" ht="15" customHeight="1" x14ac:dyDescent="0.2">
      <c r="A9" s="338"/>
      <c r="B9" s="465"/>
      <c r="C9" s="339" t="s">
        <v>5133</v>
      </c>
      <c r="D9" s="350" t="s">
        <v>5134</v>
      </c>
      <c r="E9" s="248">
        <v>45000</v>
      </c>
      <c r="F9" s="369">
        <f>-E9+G9</f>
        <v>0</v>
      </c>
      <c r="G9" s="248">
        <v>45000</v>
      </c>
      <c r="H9" s="567">
        <f>SUM(N9:AV9)</f>
        <v>45000</v>
      </c>
      <c r="I9" s="220"/>
      <c r="J9" s="369">
        <f>-I9+K9</f>
        <v>0</v>
      </c>
      <c r="K9" s="248">
        <v>0</v>
      </c>
      <c r="L9" s="221"/>
      <c r="M9" s="248"/>
      <c r="N9" s="234"/>
      <c r="O9" s="234"/>
      <c r="P9" s="252"/>
      <c r="Q9" s="249"/>
      <c r="R9" s="399"/>
      <c r="S9" s="394"/>
      <c r="T9" s="249"/>
      <c r="U9" s="249"/>
      <c r="V9" s="249"/>
      <c r="W9" s="249"/>
      <c r="X9" s="249"/>
      <c r="Y9" s="249"/>
      <c r="Z9" s="249"/>
      <c r="AA9" s="249"/>
      <c r="AB9" s="249"/>
      <c r="AC9" s="249"/>
      <c r="AD9" s="399">
        <v>25000</v>
      </c>
      <c r="AE9" s="394"/>
      <c r="AF9" s="249"/>
      <c r="AG9" s="249">
        <v>20000</v>
      </c>
      <c r="AH9" s="249"/>
      <c r="AI9" s="249"/>
      <c r="AJ9" s="249"/>
      <c r="AK9" s="249"/>
      <c r="AL9" s="249"/>
      <c r="AM9" s="249"/>
      <c r="AN9" s="249"/>
      <c r="AO9" s="249"/>
      <c r="AP9" s="399"/>
      <c r="AQ9" s="394"/>
      <c r="AR9" s="249"/>
      <c r="AS9" s="249"/>
      <c r="AT9" s="249"/>
      <c r="AU9" s="249"/>
      <c r="AV9" s="249"/>
      <c r="AW9" s="438">
        <f>SUM(P9:AV9)</f>
        <v>45000</v>
      </c>
      <c r="AX9" s="439">
        <f>+AW9+N9</f>
        <v>45000</v>
      </c>
      <c r="AY9" s="440">
        <f t="shared" si="3"/>
        <v>0</v>
      </c>
    </row>
    <row r="10" spans="1:52" s="4" customFormat="1" ht="15" customHeight="1" x14ac:dyDescent="0.2">
      <c r="A10" s="338"/>
      <c r="B10" s="465"/>
      <c r="C10" s="339" t="s">
        <v>5135</v>
      </c>
      <c r="D10" s="350"/>
      <c r="E10" s="255">
        <v>1500</v>
      </c>
      <c r="F10" s="369">
        <f t="shared" ref="F10:F74" si="4">-E10+G10</f>
        <v>0</v>
      </c>
      <c r="G10" s="255">
        <v>1500</v>
      </c>
      <c r="H10" s="567">
        <f t="shared" ref="H10:H74" si="5">SUM(N10:AV10)</f>
        <v>1500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v>500</v>
      </c>
      <c r="AF10" s="249">
        <v>1000</v>
      </c>
      <c r="AG10" s="249"/>
      <c r="AH10" s="249"/>
      <c r="AI10" s="249"/>
      <c r="AJ10" s="249"/>
      <c r="AK10" s="249"/>
      <c r="AL10" s="249"/>
      <c r="AM10" s="249"/>
      <c r="AN10" s="249"/>
      <c r="AO10" s="249"/>
      <c r="AP10" s="399"/>
      <c r="AQ10" s="394"/>
      <c r="AR10" s="249"/>
      <c r="AS10" s="249"/>
      <c r="AT10" s="249"/>
      <c r="AU10" s="249"/>
      <c r="AV10" s="249"/>
      <c r="AW10" s="438">
        <f t="shared" ref="AW10:AW87" si="7">SUM(P10:AV10)</f>
        <v>1500</v>
      </c>
      <c r="AX10" s="439">
        <f t="shared" ref="AX10:AX87" si="8">+AW10+N10</f>
        <v>1500</v>
      </c>
      <c r="AY10" s="440">
        <f t="shared" si="3"/>
        <v>0</v>
      </c>
    </row>
    <row r="11" spans="1:52" s="4" customFormat="1" ht="15" customHeight="1" x14ac:dyDescent="0.2">
      <c r="A11" s="344"/>
      <c r="B11" s="467"/>
      <c r="C11" s="345" t="s">
        <v>5137</v>
      </c>
      <c r="D11" s="350" t="s">
        <v>5138</v>
      </c>
      <c r="E11" s="255">
        <v>9780</v>
      </c>
      <c r="F11" s="369">
        <f t="shared" si="4"/>
        <v>0</v>
      </c>
      <c r="G11" s="255">
        <v>9780</v>
      </c>
      <c r="H11" s="567">
        <f t="shared" si="5"/>
        <v>9780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v>9780</v>
      </c>
      <c r="AH11" s="249"/>
      <c r="AI11" s="249"/>
      <c r="AJ11" s="249"/>
      <c r="AK11" s="249"/>
      <c r="AL11" s="249"/>
      <c r="AM11" s="249"/>
      <c r="AN11" s="249"/>
      <c r="AO11" s="249"/>
      <c r="AP11" s="399"/>
      <c r="AQ11" s="394"/>
      <c r="AR11" s="249"/>
      <c r="AS11" s="249"/>
      <c r="AT11" s="249"/>
      <c r="AU11" s="249"/>
      <c r="AV11" s="249"/>
      <c r="AW11" s="438">
        <f t="shared" si="7"/>
        <v>9780</v>
      </c>
      <c r="AX11" s="439">
        <f t="shared" si="8"/>
        <v>9780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ZK107.K136.0</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ZK107.K257.0</v>
      </c>
      <c r="C26" s="346" t="s">
        <v>168</v>
      </c>
      <c r="D26" s="346"/>
      <c r="E26" s="228">
        <f t="shared" ref="E26:L26" si="9">SUM(E27:E29)</f>
        <v>500</v>
      </c>
      <c r="F26" s="430">
        <f t="shared" si="9"/>
        <v>0</v>
      </c>
      <c r="G26" s="228">
        <f t="shared" si="9"/>
        <v>500</v>
      </c>
      <c r="H26" s="228">
        <f t="shared" si="9"/>
        <v>500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500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500</v>
      </c>
      <c r="AX26" s="439">
        <f t="shared" si="8"/>
        <v>500</v>
      </c>
      <c r="AY26" s="440">
        <f t="shared" si="3"/>
        <v>0</v>
      </c>
    </row>
    <row r="27" spans="1:51" s="4" customFormat="1" ht="15" customHeight="1" x14ac:dyDescent="0.2">
      <c r="A27" s="344"/>
      <c r="B27" s="467"/>
      <c r="C27" s="345" t="s">
        <v>5150</v>
      </c>
      <c r="D27" s="345"/>
      <c r="E27" s="248">
        <v>500</v>
      </c>
      <c r="F27" s="369">
        <f t="shared" si="4"/>
        <v>0</v>
      </c>
      <c r="G27" s="248">
        <v>500</v>
      </c>
      <c r="H27" s="567">
        <f t="shared" si="5"/>
        <v>500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v>0</v>
      </c>
      <c r="AF27" s="362">
        <v>500</v>
      </c>
      <c r="AG27" s="362"/>
      <c r="AH27" s="362"/>
      <c r="AI27" s="362"/>
      <c r="AJ27" s="362"/>
      <c r="AK27" s="362"/>
      <c r="AL27" s="362"/>
      <c r="AM27" s="362"/>
      <c r="AN27" s="362"/>
      <c r="AO27" s="362"/>
      <c r="AP27" s="401"/>
      <c r="AQ27" s="411"/>
      <c r="AR27" s="362"/>
      <c r="AS27" s="362"/>
      <c r="AT27" s="362"/>
      <c r="AU27" s="362"/>
      <c r="AV27" s="362"/>
      <c r="AW27" s="438">
        <f t="shared" si="7"/>
        <v>500</v>
      </c>
      <c r="AX27" s="439">
        <f t="shared" si="8"/>
        <v>500</v>
      </c>
      <c r="AY27" s="440">
        <f t="shared" si="3"/>
        <v>0</v>
      </c>
    </row>
    <row r="28" spans="1:51" s="4" customFormat="1" ht="15" customHeight="1" x14ac:dyDescent="0.2">
      <c r="A28" s="344"/>
      <c r="B28" s="467" t="str">
        <f>+B26</f>
        <v>ZK107.K257.0</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ZK107.K258.0</v>
      </c>
      <c r="C30" s="342" t="s">
        <v>170</v>
      </c>
      <c r="D30" s="342"/>
      <c r="E30" s="228">
        <f t="shared" ref="E30:L30" si="12">SUM(E31:E41)</f>
        <v>513397</v>
      </c>
      <c r="F30" s="430">
        <f t="shared" si="12"/>
        <v>0</v>
      </c>
      <c r="G30" s="228">
        <f t="shared" si="12"/>
        <v>513397</v>
      </c>
      <c r="H30" s="228">
        <f t="shared" si="12"/>
        <v>513397</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37200</v>
      </c>
      <c r="AF30" s="268">
        <f t="shared" si="14"/>
        <v>212664</v>
      </c>
      <c r="AG30" s="268">
        <f t="shared" si="14"/>
        <v>263533</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513397</v>
      </c>
      <c r="AX30" s="439">
        <f t="shared" si="8"/>
        <v>513397</v>
      </c>
      <c r="AY30" s="440">
        <f t="shared" si="3"/>
        <v>0</v>
      </c>
    </row>
    <row r="31" spans="1:51" s="4" customFormat="1" ht="15" customHeight="1" x14ac:dyDescent="0.2">
      <c r="A31" s="338"/>
      <c r="B31" s="465"/>
      <c r="C31" s="339" t="s">
        <v>5177</v>
      </c>
      <c r="D31" s="339"/>
      <c r="E31" s="248">
        <v>91625</v>
      </c>
      <c r="F31" s="369">
        <f t="shared" si="4"/>
        <v>0</v>
      </c>
      <c r="G31" s="248">
        <v>91625</v>
      </c>
      <c r="H31" s="567">
        <f t="shared" si="5"/>
        <v>91625</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v>30000</v>
      </c>
      <c r="AF31" s="362">
        <v>30000</v>
      </c>
      <c r="AG31" s="362">
        <v>31625</v>
      </c>
      <c r="AH31" s="362"/>
      <c r="AI31" s="362"/>
      <c r="AJ31" s="362"/>
      <c r="AK31" s="362"/>
      <c r="AL31" s="362"/>
      <c r="AM31" s="362"/>
      <c r="AN31" s="362"/>
      <c r="AO31" s="362"/>
      <c r="AP31" s="401"/>
      <c r="AQ31" s="411"/>
      <c r="AR31" s="362"/>
      <c r="AS31" s="362"/>
      <c r="AT31" s="362"/>
      <c r="AU31" s="362"/>
      <c r="AV31" s="362"/>
      <c r="AW31" s="438">
        <f t="shared" si="7"/>
        <v>91625</v>
      </c>
      <c r="AX31" s="439">
        <f t="shared" si="8"/>
        <v>91625</v>
      </c>
      <c r="AY31" s="440">
        <f t="shared" si="3"/>
        <v>0</v>
      </c>
    </row>
    <row r="32" spans="1:51" s="4" customFormat="1" ht="15" customHeight="1" x14ac:dyDescent="0.2">
      <c r="A32" s="338"/>
      <c r="B32" s="465"/>
      <c r="C32" s="339" t="s">
        <v>5178</v>
      </c>
      <c r="D32" s="345"/>
      <c r="E32" s="248">
        <v>87474</v>
      </c>
      <c r="F32" s="369">
        <f t="shared" si="4"/>
        <v>0</v>
      </c>
      <c r="G32" s="248">
        <v>87474</v>
      </c>
      <c r="H32" s="567">
        <f t="shared" si="5"/>
        <v>87474</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v>87474</v>
      </c>
      <c r="AH32" s="362"/>
      <c r="AI32" s="362"/>
      <c r="AJ32" s="362"/>
      <c r="AK32" s="362"/>
      <c r="AL32" s="362"/>
      <c r="AM32" s="362"/>
      <c r="AN32" s="362"/>
      <c r="AO32" s="362"/>
      <c r="AP32" s="401"/>
      <c r="AQ32" s="411"/>
      <c r="AR32" s="362"/>
      <c r="AS32" s="362"/>
      <c r="AT32" s="362"/>
      <c r="AU32" s="362"/>
      <c r="AV32" s="362"/>
      <c r="AW32" s="438">
        <f t="shared" ref="AW32:AW40" si="15">SUM(P32:AV32)</f>
        <v>87474</v>
      </c>
      <c r="AX32" s="439">
        <f t="shared" ref="AX32:AX40" si="16">+AW32+N32</f>
        <v>87474</v>
      </c>
      <c r="AY32" s="440">
        <f t="shared" ref="AY32:AY40" si="17">+G32-AX32</f>
        <v>0</v>
      </c>
    </row>
    <row r="33" spans="1:51" s="4" customFormat="1" ht="15" customHeight="1" x14ac:dyDescent="0.2">
      <c r="A33" s="338"/>
      <c r="B33" s="465"/>
      <c r="C33" s="339" t="s">
        <v>5179</v>
      </c>
      <c r="D33" s="345"/>
      <c r="E33" s="248">
        <v>9117</v>
      </c>
      <c r="F33" s="369">
        <f t="shared" si="4"/>
        <v>0</v>
      </c>
      <c r="G33" s="248">
        <v>9117</v>
      </c>
      <c r="H33" s="567">
        <f t="shared" si="5"/>
        <v>9117</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v>9117</v>
      </c>
      <c r="AG33" s="362"/>
      <c r="AH33" s="362"/>
      <c r="AI33" s="362"/>
      <c r="AJ33" s="362"/>
      <c r="AK33" s="362"/>
      <c r="AL33" s="362"/>
      <c r="AM33" s="362"/>
      <c r="AN33" s="362"/>
      <c r="AO33" s="362"/>
      <c r="AP33" s="401"/>
      <c r="AQ33" s="411"/>
      <c r="AR33" s="362"/>
      <c r="AS33" s="362"/>
      <c r="AT33" s="362"/>
      <c r="AU33" s="362"/>
      <c r="AV33" s="362"/>
      <c r="AW33" s="438">
        <f t="shared" si="15"/>
        <v>9117</v>
      </c>
      <c r="AX33" s="439">
        <f t="shared" si="16"/>
        <v>9117</v>
      </c>
      <c r="AY33" s="440">
        <f t="shared" si="17"/>
        <v>0</v>
      </c>
    </row>
    <row r="34" spans="1:51" s="4" customFormat="1" ht="15" customHeight="1" x14ac:dyDescent="0.2">
      <c r="A34" s="338"/>
      <c r="B34" s="465"/>
      <c r="C34" s="339" t="s">
        <v>5180</v>
      </c>
      <c r="D34" s="345"/>
      <c r="E34" s="248">
        <v>15112</v>
      </c>
      <c r="F34" s="369">
        <f t="shared" si="4"/>
        <v>0</v>
      </c>
      <c r="G34" s="248">
        <v>15112</v>
      </c>
      <c r="H34" s="567">
        <f t="shared" si="5"/>
        <v>15112</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v>15112</v>
      </c>
      <c r="AG34" s="362"/>
      <c r="AH34" s="362"/>
      <c r="AI34" s="362"/>
      <c r="AJ34" s="362"/>
      <c r="AK34" s="362"/>
      <c r="AL34" s="362"/>
      <c r="AM34" s="362"/>
      <c r="AN34" s="362"/>
      <c r="AO34" s="362"/>
      <c r="AP34" s="401"/>
      <c r="AQ34" s="411"/>
      <c r="AR34" s="362"/>
      <c r="AS34" s="362"/>
      <c r="AT34" s="362"/>
      <c r="AU34" s="362"/>
      <c r="AV34" s="362"/>
      <c r="AW34" s="438">
        <f t="shared" si="15"/>
        <v>15112</v>
      </c>
      <c r="AX34" s="439">
        <f t="shared" si="16"/>
        <v>15112</v>
      </c>
      <c r="AY34" s="440">
        <f t="shared" si="17"/>
        <v>0</v>
      </c>
    </row>
    <row r="35" spans="1:51" s="4" customFormat="1" ht="15" customHeight="1" x14ac:dyDescent="0.2">
      <c r="A35" s="338"/>
      <c r="B35" s="465"/>
      <c r="C35" s="339" t="s">
        <v>5181</v>
      </c>
      <c r="D35" s="345"/>
      <c r="E35" s="248">
        <v>4550</v>
      </c>
      <c r="F35" s="369">
        <f t="shared" si="4"/>
        <v>0</v>
      </c>
      <c r="G35" s="248">
        <v>4550</v>
      </c>
      <c r="H35" s="567">
        <f t="shared" si="5"/>
        <v>4550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v>4550</v>
      </c>
      <c r="AG35" s="362"/>
      <c r="AH35" s="362"/>
      <c r="AI35" s="362"/>
      <c r="AJ35" s="362"/>
      <c r="AK35" s="362"/>
      <c r="AL35" s="362"/>
      <c r="AM35" s="362"/>
      <c r="AN35" s="362"/>
      <c r="AO35" s="362"/>
      <c r="AP35" s="401"/>
      <c r="AQ35" s="411"/>
      <c r="AR35" s="362"/>
      <c r="AS35" s="362"/>
      <c r="AT35" s="362"/>
      <c r="AU35" s="362"/>
      <c r="AV35" s="362"/>
      <c r="AW35" s="438">
        <f t="shared" si="15"/>
        <v>4550</v>
      </c>
      <c r="AX35" s="439">
        <f t="shared" si="16"/>
        <v>4550</v>
      </c>
      <c r="AY35" s="440">
        <f t="shared" si="17"/>
        <v>0</v>
      </c>
    </row>
    <row r="36" spans="1:51" s="4" customFormat="1" ht="15" customHeight="1" x14ac:dyDescent="0.2">
      <c r="A36" s="338"/>
      <c r="B36" s="465"/>
      <c r="C36" s="339" t="s">
        <v>5182</v>
      </c>
      <c r="D36" s="345"/>
      <c r="E36" s="248">
        <v>9452</v>
      </c>
      <c r="F36" s="369">
        <f t="shared" si="4"/>
        <v>0</v>
      </c>
      <c r="G36" s="248">
        <v>9452</v>
      </c>
      <c r="H36" s="567">
        <f t="shared" si="5"/>
        <v>9452</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v>9452</v>
      </c>
      <c r="AG36" s="362"/>
      <c r="AH36" s="362"/>
      <c r="AI36" s="362"/>
      <c r="AJ36" s="362"/>
      <c r="AK36" s="362"/>
      <c r="AL36" s="362"/>
      <c r="AM36" s="362"/>
      <c r="AN36" s="362"/>
      <c r="AO36" s="362"/>
      <c r="AP36" s="401"/>
      <c r="AQ36" s="411"/>
      <c r="AR36" s="362"/>
      <c r="AS36" s="362"/>
      <c r="AT36" s="362"/>
      <c r="AU36" s="362"/>
      <c r="AV36" s="362"/>
      <c r="AW36" s="438">
        <f t="shared" si="15"/>
        <v>9452</v>
      </c>
      <c r="AX36" s="439">
        <f t="shared" si="16"/>
        <v>9452</v>
      </c>
      <c r="AY36" s="440">
        <f t="shared" si="17"/>
        <v>0</v>
      </c>
    </row>
    <row r="37" spans="1:51" s="4" customFormat="1" ht="15" customHeight="1" x14ac:dyDescent="0.2">
      <c r="A37" s="338"/>
      <c r="B37" s="465"/>
      <c r="C37" s="339" t="s">
        <v>5183</v>
      </c>
      <c r="D37" s="345"/>
      <c r="E37" s="248">
        <v>296067</v>
      </c>
      <c r="F37" s="369">
        <f t="shared" si="4"/>
        <v>0</v>
      </c>
      <c r="G37" s="248">
        <v>296067</v>
      </c>
      <c r="H37" s="567">
        <f t="shared" si="5"/>
        <v>296067</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v>7200</v>
      </c>
      <c r="AF37" s="362">
        <v>144433</v>
      </c>
      <c r="AG37" s="362">
        <v>144434</v>
      </c>
      <c r="AH37" s="362"/>
      <c r="AI37" s="362"/>
      <c r="AJ37" s="362"/>
      <c r="AK37" s="362"/>
      <c r="AL37" s="362"/>
      <c r="AM37" s="362"/>
      <c r="AN37" s="362"/>
      <c r="AO37" s="362"/>
      <c r="AP37" s="401"/>
      <c r="AQ37" s="411"/>
      <c r="AR37" s="362"/>
      <c r="AS37" s="362"/>
      <c r="AT37" s="362"/>
      <c r="AU37" s="362"/>
      <c r="AV37" s="362"/>
      <c r="AW37" s="438">
        <f t="shared" si="15"/>
        <v>296067</v>
      </c>
      <c r="AX37" s="439">
        <f t="shared" si="16"/>
        <v>296067</v>
      </c>
      <c r="AY37" s="440">
        <f t="shared" si="17"/>
        <v>0</v>
      </c>
    </row>
    <row r="38" spans="1:51" s="4" customFormat="1" ht="15" customHeight="1" x14ac:dyDescent="0.2">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ZK107.K258.0</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ZK107.K259.0</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ZK107.K260.0</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ZK107.K261.0</v>
      </c>
      <c r="C54" s="340" t="s">
        <v>176</v>
      </c>
      <c r="D54" s="595"/>
      <c r="E54" s="228">
        <f t="shared" ref="E54:L54" si="24">SUM(E55:E63)</f>
        <v>56236</v>
      </c>
      <c r="F54" s="430">
        <f>SUM(F55:F63)</f>
        <v>0</v>
      </c>
      <c r="G54" s="228">
        <f>SUM(G55:G63)</f>
        <v>56236</v>
      </c>
      <c r="H54" s="228">
        <f t="shared" si="24"/>
        <v>56083.54</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16221.64</v>
      </c>
      <c r="AF54" s="268">
        <f t="shared" si="26"/>
        <v>17721.64</v>
      </c>
      <c r="AG54" s="268">
        <f t="shared" si="26"/>
        <v>22140.260000000002</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56083.54</v>
      </c>
      <c r="AX54" s="439">
        <f t="shared" si="8"/>
        <v>56083.54</v>
      </c>
      <c r="AY54" s="440">
        <f t="shared" si="3"/>
        <v>152.45999999999913</v>
      </c>
    </row>
    <row r="55" spans="1:51" s="4" customFormat="1" ht="13.5" customHeight="1" x14ac:dyDescent="0.2">
      <c r="A55" s="336"/>
      <c r="B55" s="464"/>
      <c r="C55" s="337" t="s">
        <v>5142</v>
      </c>
      <c r="D55" s="337"/>
      <c r="E55" s="248">
        <v>2000</v>
      </c>
      <c r="F55" s="369">
        <f t="shared" si="4"/>
        <v>0</v>
      </c>
      <c r="G55" s="248">
        <v>2000</v>
      </c>
      <c r="H55" s="567">
        <f t="shared" si="5"/>
        <v>2000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v>2000</v>
      </c>
      <c r="AH55" s="362"/>
      <c r="AI55" s="362"/>
      <c r="AJ55" s="362"/>
      <c r="AK55" s="362"/>
      <c r="AL55" s="362"/>
      <c r="AM55" s="362"/>
      <c r="AN55" s="362"/>
      <c r="AO55" s="362"/>
      <c r="AP55" s="401"/>
      <c r="AQ55" s="411"/>
      <c r="AR55" s="362"/>
      <c r="AS55" s="362"/>
      <c r="AT55" s="362"/>
      <c r="AU55" s="362"/>
      <c r="AV55" s="362"/>
      <c r="AW55" s="438">
        <f t="shared" si="7"/>
        <v>2000</v>
      </c>
      <c r="AX55" s="439">
        <f t="shared" si="8"/>
        <v>2000</v>
      </c>
      <c r="AY55" s="440">
        <f t="shared" si="3"/>
        <v>0</v>
      </c>
    </row>
    <row r="56" spans="1:51" s="4" customFormat="1" ht="13.5" customHeight="1" x14ac:dyDescent="0.2">
      <c r="A56" s="336"/>
      <c r="B56" s="464"/>
      <c r="C56" s="337" t="s">
        <v>5143</v>
      </c>
      <c r="D56" s="350"/>
      <c r="E56" s="248">
        <v>2000</v>
      </c>
      <c r="F56" s="369">
        <f t="shared" si="4"/>
        <v>0</v>
      </c>
      <c r="G56" s="248">
        <v>2000</v>
      </c>
      <c r="H56" s="567">
        <f t="shared" si="5"/>
        <v>2000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v>2000</v>
      </c>
      <c r="AH56" s="362"/>
      <c r="AI56" s="362"/>
      <c r="AJ56" s="362"/>
      <c r="AK56" s="362"/>
      <c r="AL56" s="362"/>
      <c r="AM56" s="362"/>
      <c r="AN56" s="362"/>
      <c r="AO56" s="362"/>
      <c r="AP56" s="401"/>
      <c r="AQ56" s="411"/>
      <c r="AR56" s="362"/>
      <c r="AS56" s="362"/>
      <c r="AT56" s="362"/>
      <c r="AU56" s="362"/>
      <c r="AV56" s="362"/>
      <c r="AW56" s="438">
        <f t="shared" ref="AW56:AW62" si="27">SUM(P56:AV56)</f>
        <v>2000</v>
      </c>
      <c r="AX56" s="439">
        <f t="shared" ref="AX56:AX62" si="28">+AW56+N56</f>
        <v>2000</v>
      </c>
      <c r="AY56" s="440">
        <f t="shared" ref="AY56:AY62" si="29">+G56-AX56</f>
        <v>0</v>
      </c>
    </row>
    <row r="57" spans="1:51" s="4" customFormat="1" ht="13.5" customHeight="1" x14ac:dyDescent="0.2">
      <c r="A57" s="336"/>
      <c r="B57" s="464"/>
      <c r="C57" s="337" t="s">
        <v>5144</v>
      </c>
      <c r="D57" s="350" t="s">
        <v>5145</v>
      </c>
      <c r="E57" s="248">
        <v>19500</v>
      </c>
      <c r="F57" s="369">
        <f t="shared" si="4"/>
        <v>0</v>
      </c>
      <c r="G57" s="248">
        <v>19500</v>
      </c>
      <c r="H57" s="567">
        <f t="shared" si="5"/>
        <v>19347.54</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v>6771.64</v>
      </c>
      <c r="AF57" s="362">
        <v>6771.64</v>
      </c>
      <c r="AG57" s="362">
        <v>5804.26</v>
      </c>
      <c r="AH57" s="362"/>
      <c r="AI57" s="362"/>
      <c r="AJ57" s="362"/>
      <c r="AK57" s="362"/>
      <c r="AL57" s="362"/>
      <c r="AM57" s="362"/>
      <c r="AN57" s="362"/>
      <c r="AO57" s="362"/>
      <c r="AP57" s="401"/>
      <c r="AQ57" s="411"/>
      <c r="AR57" s="362"/>
      <c r="AS57" s="362"/>
      <c r="AT57" s="362"/>
      <c r="AU57" s="362"/>
      <c r="AV57" s="362"/>
      <c r="AW57" s="438">
        <f t="shared" si="27"/>
        <v>19347.54</v>
      </c>
      <c r="AX57" s="439">
        <f t="shared" si="28"/>
        <v>19347.54</v>
      </c>
      <c r="AY57" s="440">
        <f t="shared" si="29"/>
        <v>152.45999999999913</v>
      </c>
    </row>
    <row r="58" spans="1:51" s="4" customFormat="1" ht="13.5" customHeight="1" x14ac:dyDescent="0.2">
      <c r="A58" s="336"/>
      <c r="B58" s="464"/>
      <c r="C58" s="337" t="s">
        <v>5146</v>
      </c>
      <c r="D58" s="350" t="s">
        <v>5147</v>
      </c>
      <c r="E58" s="248">
        <v>4236</v>
      </c>
      <c r="F58" s="369">
        <f t="shared" si="4"/>
        <v>0</v>
      </c>
      <c r="G58" s="248">
        <v>4236</v>
      </c>
      <c r="H58" s="567">
        <f t="shared" si="5"/>
        <v>4236</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v>4236</v>
      </c>
      <c r="AH58" s="362"/>
      <c r="AI58" s="362"/>
      <c r="AJ58" s="362"/>
      <c r="AK58" s="362"/>
      <c r="AL58" s="362"/>
      <c r="AM58" s="362"/>
      <c r="AN58" s="362"/>
      <c r="AO58" s="362"/>
      <c r="AP58" s="401"/>
      <c r="AQ58" s="411"/>
      <c r="AR58" s="362"/>
      <c r="AS58" s="362"/>
      <c r="AT58" s="362"/>
      <c r="AU58" s="362"/>
      <c r="AV58" s="362"/>
      <c r="AW58" s="438">
        <f t="shared" si="27"/>
        <v>4236</v>
      </c>
      <c r="AX58" s="439">
        <f t="shared" si="28"/>
        <v>4236</v>
      </c>
      <c r="AY58" s="440">
        <f t="shared" si="29"/>
        <v>0</v>
      </c>
    </row>
    <row r="59" spans="1:51" s="4" customFormat="1" ht="13.5" customHeight="1" x14ac:dyDescent="0.2">
      <c r="A59" s="336"/>
      <c r="B59" s="464"/>
      <c r="C59" s="337" t="s">
        <v>5148</v>
      </c>
      <c r="D59" s="350" t="s">
        <v>5149</v>
      </c>
      <c r="E59" s="248">
        <v>27000</v>
      </c>
      <c r="F59" s="369">
        <f t="shared" si="4"/>
        <v>0</v>
      </c>
      <c r="G59" s="248">
        <v>27000</v>
      </c>
      <c r="H59" s="567">
        <f t="shared" si="5"/>
        <v>27000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v>9450</v>
      </c>
      <c r="AF59" s="362">
        <v>9450</v>
      </c>
      <c r="AG59" s="362">
        <v>8100</v>
      </c>
      <c r="AH59" s="362"/>
      <c r="AI59" s="362"/>
      <c r="AJ59" s="362"/>
      <c r="AK59" s="362"/>
      <c r="AL59" s="362"/>
      <c r="AM59" s="362"/>
      <c r="AN59" s="362"/>
      <c r="AO59" s="362"/>
      <c r="AP59" s="401"/>
      <c r="AQ59" s="411"/>
      <c r="AR59" s="362"/>
      <c r="AS59" s="362"/>
      <c r="AT59" s="362"/>
      <c r="AU59" s="362"/>
      <c r="AV59" s="362"/>
      <c r="AW59" s="438">
        <f t="shared" si="27"/>
        <v>27000</v>
      </c>
      <c r="AX59" s="439">
        <f t="shared" si="28"/>
        <v>27000</v>
      </c>
      <c r="AY59" s="440">
        <f t="shared" si="29"/>
        <v>0</v>
      </c>
    </row>
    <row r="60" spans="1:51" s="4" customFormat="1" ht="13.5" customHeight="1" x14ac:dyDescent="0.2">
      <c r="A60" s="336"/>
      <c r="B60" s="464"/>
      <c r="C60" s="337" t="s">
        <v>5162</v>
      </c>
      <c r="D60" s="350"/>
      <c r="E60" s="248">
        <v>1500</v>
      </c>
      <c r="F60" s="369">
        <f t="shared" si="4"/>
        <v>0</v>
      </c>
      <c r="G60" s="248">
        <v>1500</v>
      </c>
      <c r="H60" s="567">
        <f t="shared" si="5"/>
        <v>1500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v>1500</v>
      </c>
      <c r="AG60" s="362"/>
      <c r="AH60" s="362"/>
      <c r="AI60" s="362"/>
      <c r="AJ60" s="362"/>
      <c r="AK60" s="362"/>
      <c r="AL60" s="362"/>
      <c r="AM60" s="362"/>
      <c r="AN60" s="362"/>
      <c r="AO60" s="362"/>
      <c r="AP60" s="401"/>
      <c r="AQ60" s="411"/>
      <c r="AR60" s="362"/>
      <c r="AS60" s="362"/>
      <c r="AT60" s="362"/>
      <c r="AU60" s="362"/>
      <c r="AV60" s="362"/>
      <c r="AW60" s="438">
        <f t="shared" si="27"/>
        <v>1500</v>
      </c>
      <c r="AX60" s="439">
        <f t="shared" si="28"/>
        <v>1500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ZK107.K261.0</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ZK107.K145.0</v>
      </c>
      <c r="C64" s="342" t="s">
        <v>179</v>
      </c>
      <c r="D64" s="342"/>
      <c r="E64" s="228">
        <f t="shared" ref="E64:L64" si="30">SUM(E65:E69)</f>
        <v>52000</v>
      </c>
      <c r="F64" s="430">
        <f t="shared" si="30"/>
        <v>0</v>
      </c>
      <c r="G64" s="228">
        <f t="shared" si="30"/>
        <v>52000</v>
      </c>
      <c r="H64" s="228">
        <f t="shared" si="30"/>
        <v>52000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18200</v>
      </c>
      <c r="AF64" s="268">
        <f t="shared" si="32"/>
        <v>18200</v>
      </c>
      <c r="AG64" s="268">
        <f t="shared" si="32"/>
        <v>15600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52000</v>
      </c>
      <c r="AX64" s="439">
        <f t="shared" si="8"/>
        <v>52000</v>
      </c>
      <c r="AY64" s="440">
        <f t="shared" si="3"/>
        <v>0</v>
      </c>
    </row>
    <row r="65" spans="1:51" s="4" customFormat="1" ht="15" customHeight="1" x14ac:dyDescent="0.2">
      <c r="A65" s="338"/>
      <c r="B65" s="465"/>
      <c r="C65" s="339" t="s">
        <v>5158</v>
      </c>
      <c r="D65" s="339"/>
      <c r="E65" s="248">
        <v>52000</v>
      </c>
      <c r="F65" s="369">
        <f t="shared" si="4"/>
        <v>0</v>
      </c>
      <c r="G65" s="248">
        <v>52000</v>
      </c>
      <c r="H65" s="567">
        <f t="shared" si="5"/>
        <v>52000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v>18200</v>
      </c>
      <c r="AF65" s="362">
        <v>18200</v>
      </c>
      <c r="AG65" s="362">
        <v>15600</v>
      </c>
      <c r="AH65" s="362"/>
      <c r="AI65" s="362"/>
      <c r="AJ65" s="362"/>
      <c r="AK65" s="362"/>
      <c r="AL65" s="362"/>
      <c r="AM65" s="362"/>
      <c r="AN65" s="362"/>
      <c r="AO65" s="362"/>
      <c r="AP65" s="401"/>
      <c r="AQ65" s="411"/>
      <c r="AR65" s="362"/>
      <c r="AS65" s="362"/>
      <c r="AT65" s="362"/>
      <c r="AU65" s="362"/>
      <c r="AV65" s="362"/>
      <c r="AW65" s="438">
        <f t="shared" si="7"/>
        <v>52000</v>
      </c>
      <c r="AX65" s="439">
        <f t="shared" si="8"/>
        <v>52000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ZK107.K145.0</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ZK107.K137.0</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ZK107.K265.0</v>
      </c>
      <c r="C73" s="342" t="s">
        <v>183</v>
      </c>
      <c r="D73" s="342"/>
      <c r="E73" s="228">
        <f t="shared" ref="E73:L73" si="36">SUM(E74:E79)</f>
        <v>55000</v>
      </c>
      <c r="F73" s="430">
        <f t="shared" si="36"/>
        <v>-2600</v>
      </c>
      <c r="G73" s="228">
        <f t="shared" si="36"/>
        <v>52400</v>
      </c>
      <c r="H73" s="228">
        <f t="shared" si="36"/>
        <v>52400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52400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52400</v>
      </c>
      <c r="AX73" s="439">
        <f t="shared" si="8"/>
        <v>52400</v>
      </c>
      <c r="AY73" s="440">
        <f t="shared" si="3"/>
        <v>0</v>
      </c>
    </row>
    <row r="74" spans="1:51" s="4" customFormat="1" ht="15" customHeight="1" x14ac:dyDescent="0.2">
      <c r="A74" s="336"/>
      <c r="B74" s="464"/>
      <c r="C74" s="337" t="s">
        <v>5136</v>
      </c>
      <c r="D74" s="337"/>
      <c r="E74" s="248">
        <v>55000</v>
      </c>
      <c r="F74" s="369">
        <f t="shared" si="4"/>
        <v>-2600</v>
      </c>
      <c r="G74" s="248">
        <v>52400</v>
      </c>
      <c r="H74" s="567">
        <f t="shared" si="5"/>
        <v>52400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v>52400</v>
      </c>
      <c r="AH74" s="362"/>
      <c r="AI74" s="362"/>
      <c r="AJ74" s="362"/>
      <c r="AK74" s="362"/>
      <c r="AL74" s="362"/>
      <c r="AM74" s="362"/>
      <c r="AN74" s="362"/>
      <c r="AO74" s="362"/>
      <c r="AP74" s="401"/>
      <c r="AQ74" s="411"/>
      <c r="AR74" s="362"/>
      <c r="AS74" s="362"/>
      <c r="AT74" s="362"/>
      <c r="AU74" s="362"/>
      <c r="AV74" s="362"/>
      <c r="AW74" s="438">
        <f t="shared" si="7"/>
        <v>52400</v>
      </c>
      <c r="AX74" s="439">
        <f t="shared" si="8"/>
        <v>52400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ZK107.K265.0</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733413</v>
      </c>
      <c r="F93" s="327">
        <f t="shared" si="57"/>
        <v>-2600</v>
      </c>
      <c r="G93" s="239">
        <f t="shared" si="57"/>
        <v>730813</v>
      </c>
      <c r="H93" s="239">
        <f t="shared" si="57"/>
        <v>730660.54</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25000</v>
      </c>
      <c r="AE93" s="239">
        <f t="shared" si="58"/>
        <v>72121.64</v>
      </c>
      <c r="AF93" s="239">
        <f t="shared" si="58"/>
        <v>250085.64</v>
      </c>
      <c r="AG93" s="239">
        <f t="shared" si="58"/>
        <v>383453.26</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730660.54</v>
      </c>
      <c r="AX93" s="239">
        <f t="shared" si="53"/>
        <v>730660.54</v>
      </c>
      <c r="AY93" s="442">
        <f t="shared" si="51"/>
        <v>152.45999999996275</v>
      </c>
    </row>
    <row r="94" spans="1:51" hidden="1" x14ac:dyDescent="0.25">
      <c r="A94" s="444"/>
      <c r="B94" s="444"/>
      <c r="C94" s="444"/>
      <c r="D94" s="444"/>
      <c r="E94" s="840"/>
      <c r="F94" s="840"/>
      <c r="G94" s="840"/>
      <c r="H94" s="840"/>
      <c r="I94" s="841"/>
      <c r="J94" s="842"/>
      <c r="K94" s="842"/>
      <c r="L94" s="842"/>
      <c r="M94" s="843"/>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146132.10800000001</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146132.10800000001</v>
      </c>
      <c r="AX97" s="485">
        <f>+AX93*0.2</f>
        <v>146132.10800000001</v>
      </c>
    </row>
    <row r="98" spans="3:50" ht="15.75" hidden="1" thickBot="1" x14ac:dyDescent="0.3">
      <c r="C98" s="453" t="s">
        <v>59</v>
      </c>
      <c r="E98" s="561"/>
      <c r="F98" s="561"/>
      <c r="G98" s="561"/>
      <c r="H98" s="485">
        <f>SUM(H93:H97)</f>
        <v>876792.64800000004</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876792.64800000004</v>
      </c>
      <c r="AX98" s="485">
        <f>SUM(AX93:AX97)</f>
        <v>876792.64800000004</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 sqref="AC1:AC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9" width="7.42578125" style="23" hidden="1"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Radio 1 Big Weekend</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1"/>
      <c r="G3" s="211"/>
      <c r="H3" s="862" t="str">
        <f>IF(G64&gt;E64,"Budget Revisions add cost.",":)")</f>
        <v>Budget Revisions add cost.</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25">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25">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ZK108.K162.0</v>
      </c>
      <c r="C8" s="351" t="s">
        <v>185</v>
      </c>
      <c r="D8" s="375"/>
      <c r="E8" s="228">
        <f t="shared" ref="E8:L8" si="0">SUM(E9:E22)</f>
        <v>15500</v>
      </c>
      <c r="F8" s="429">
        <f t="shared" si="0"/>
        <v>5190</v>
      </c>
      <c r="G8" s="228">
        <f t="shared" si="0"/>
        <v>20690</v>
      </c>
      <c r="H8" s="228">
        <f t="shared" si="0"/>
        <v>20690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8610</v>
      </c>
      <c r="AE8" s="199">
        <f t="shared" si="3"/>
        <v>0</v>
      </c>
      <c r="AF8" s="199">
        <f t="shared" si="3"/>
        <v>2000</v>
      </c>
      <c r="AG8" s="199">
        <f t="shared" si="3"/>
        <v>10080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20690</v>
      </c>
      <c r="AX8" s="199">
        <f>+AW8+N8</f>
        <v>20690</v>
      </c>
      <c r="AY8" s="437">
        <f t="shared" ref="AY8:AY56" si="4">+G8-AX8</f>
        <v>0</v>
      </c>
    </row>
    <row r="9" spans="1:52" s="4" customFormat="1" ht="15" customHeight="1" x14ac:dyDescent="0.2">
      <c r="A9" s="338"/>
      <c r="B9" s="465"/>
      <c r="C9" s="352" t="s">
        <v>5139</v>
      </c>
      <c r="D9" s="376"/>
      <c r="E9" s="248">
        <v>3000</v>
      </c>
      <c r="F9" s="369">
        <f>-E9+G9</f>
        <v>5190</v>
      </c>
      <c r="G9" s="248">
        <v>8190</v>
      </c>
      <c r="H9" s="567">
        <f>SUM(N9:AV9)</f>
        <v>8190</v>
      </c>
      <c r="I9" s="220"/>
      <c r="J9" s="369">
        <f>-I9+K9</f>
        <v>0</v>
      </c>
      <c r="K9" s="248">
        <v>0</v>
      </c>
      <c r="L9" s="221"/>
      <c r="M9" s="248"/>
      <c r="N9" s="234"/>
      <c r="O9" s="219"/>
      <c r="P9" s="252"/>
      <c r="Q9" s="249"/>
      <c r="R9" s="399"/>
      <c r="S9" s="394"/>
      <c r="T9" s="249"/>
      <c r="U9" s="249"/>
      <c r="V9" s="249"/>
      <c r="W9" s="249"/>
      <c r="X9" s="249"/>
      <c r="Y9" s="249"/>
      <c r="Z9" s="249"/>
      <c r="AA9" s="249"/>
      <c r="AB9" s="249"/>
      <c r="AC9" s="249"/>
      <c r="AD9" s="399">
        <v>8190</v>
      </c>
      <c r="AE9" s="394"/>
      <c r="AF9" s="249"/>
      <c r="AG9" s="249"/>
      <c r="AH9" s="249"/>
      <c r="AI9" s="249"/>
      <c r="AJ9" s="249"/>
      <c r="AK9" s="249"/>
      <c r="AL9" s="249"/>
      <c r="AM9" s="249"/>
      <c r="AN9" s="249"/>
      <c r="AO9" s="249"/>
      <c r="AP9" s="399"/>
      <c r="AQ9" s="394"/>
      <c r="AR9" s="249"/>
      <c r="AS9" s="249"/>
      <c r="AT9" s="249"/>
      <c r="AU9" s="249"/>
      <c r="AV9" s="249"/>
      <c r="AW9" s="438">
        <f>SUM(P9:AV9)</f>
        <v>8190</v>
      </c>
      <c r="AX9" s="439">
        <f>+AW9+N9</f>
        <v>8190</v>
      </c>
      <c r="AY9" s="440">
        <f t="shared" si="4"/>
        <v>0</v>
      </c>
    </row>
    <row r="10" spans="1:52" s="4" customFormat="1" ht="15" customHeight="1" x14ac:dyDescent="0.2">
      <c r="A10" s="338"/>
      <c r="B10" s="465"/>
      <c r="C10" s="261" t="s">
        <v>5140</v>
      </c>
      <c r="D10" s="372"/>
      <c r="E10" s="255">
        <v>8500</v>
      </c>
      <c r="F10" s="369">
        <f t="shared" ref="F10:F62" si="5">-E10+G10</f>
        <v>0</v>
      </c>
      <c r="G10" s="255">
        <v>8500</v>
      </c>
      <c r="H10" s="567">
        <f t="shared" ref="H10:H22" si="6">SUM(N10:AV10)</f>
        <v>8500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v>420</v>
      </c>
      <c r="AE10" s="394"/>
      <c r="AF10" s="249"/>
      <c r="AG10" s="249">
        <v>8080</v>
      </c>
      <c r="AH10" s="249"/>
      <c r="AI10" s="249"/>
      <c r="AJ10" s="249"/>
      <c r="AK10" s="249"/>
      <c r="AL10" s="249"/>
      <c r="AM10" s="249"/>
      <c r="AN10" s="249"/>
      <c r="AO10" s="249"/>
      <c r="AP10" s="399"/>
      <c r="AQ10" s="394"/>
      <c r="AR10" s="249"/>
      <c r="AS10" s="249"/>
      <c r="AT10" s="249"/>
      <c r="AU10" s="249"/>
      <c r="AV10" s="249"/>
      <c r="AW10" s="438">
        <f t="shared" ref="AW10:AW58" si="8">SUM(P10:AV10)</f>
        <v>8500</v>
      </c>
      <c r="AX10" s="439">
        <f t="shared" ref="AX10:AX58" si="9">+AW10+N10</f>
        <v>8500</v>
      </c>
      <c r="AY10" s="440">
        <f t="shared" si="4"/>
        <v>0</v>
      </c>
    </row>
    <row r="11" spans="1:52" s="4" customFormat="1" ht="15" customHeight="1" x14ac:dyDescent="0.2">
      <c r="A11" s="338"/>
      <c r="B11" s="465"/>
      <c r="C11" s="352" t="s">
        <v>5141</v>
      </c>
      <c r="D11" s="376"/>
      <c r="E11" s="255">
        <v>4000</v>
      </c>
      <c r="F11" s="369">
        <f t="shared" si="5"/>
        <v>0</v>
      </c>
      <c r="G11" s="255">
        <v>4000</v>
      </c>
      <c r="H11" s="567">
        <f t="shared" si="6"/>
        <v>4000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v>2000</v>
      </c>
      <c r="AG11" s="249">
        <v>2000</v>
      </c>
      <c r="AH11" s="249"/>
      <c r="AI11" s="249"/>
      <c r="AJ11" s="249"/>
      <c r="AK11" s="249"/>
      <c r="AL11" s="249"/>
      <c r="AM11" s="249"/>
      <c r="AN11" s="249"/>
      <c r="AO11" s="249"/>
      <c r="AP11" s="399"/>
      <c r="AQ11" s="394"/>
      <c r="AR11" s="249"/>
      <c r="AS11" s="249"/>
      <c r="AT11" s="249"/>
      <c r="AU11" s="249"/>
      <c r="AV11" s="249"/>
      <c r="AW11" s="438">
        <f t="shared" si="8"/>
        <v>4000</v>
      </c>
      <c r="AX11" s="439">
        <f t="shared" si="9"/>
        <v>4000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ZK108.K266.0</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15500</v>
      </c>
      <c r="F64" s="327">
        <f t="shared" si="278"/>
        <v>5190</v>
      </c>
      <c r="G64" s="239">
        <f t="shared" si="278"/>
        <v>20690</v>
      </c>
      <c r="H64" s="239">
        <f t="shared" si="278"/>
        <v>20690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8610</v>
      </c>
      <c r="AE64" s="396">
        <f t="shared" si="281"/>
        <v>0</v>
      </c>
      <c r="AF64" s="239">
        <f t="shared" si="281"/>
        <v>2000</v>
      </c>
      <c r="AG64" s="239">
        <f t="shared" si="281"/>
        <v>10080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20690</v>
      </c>
      <c r="AX64" s="239">
        <f t="shared" si="255"/>
        <v>20690</v>
      </c>
      <c r="AY64" s="442">
        <f t="shared" si="253"/>
        <v>0</v>
      </c>
    </row>
    <row r="65" spans="1:50" hidden="1" x14ac:dyDescent="0.25">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4138</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1722</v>
      </c>
      <c r="AE68" s="423">
        <f t="shared" si="284"/>
        <v>0</v>
      </c>
      <c r="AF68" s="209">
        <f t="shared" si="284"/>
        <v>400</v>
      </c>
      <c r="AG68" s="209">
        <f t="shared" si="284"/>
        <v>2016</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4138</v>
      </c>
      <c r="AX68" s="209">
        <f>+AX64*0.2</f>
        <v>4138</v>
      </c>
    </row>
    <row r="69" spans="1:50" s="141" customFormat="1" ht="15.75" hidden="1" thickBot="1" x14ac:dyDescent="0.3">
      <c r="A69" s="21"/>
      <c r="B69" s="21"/>
      <c r="C69" s="21" t="s">
        <v>297</v>
      </c>
      <c r="D69" s="21"/>
      <c r="E69" s="22"/>
      <c r="F69" s="22"/>
      <c r="G69" s="22"/>
      <c r="H69" s="209">
        <f>SUM(H64:H68)</f>
        <v>24828</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10332</v>
      </c>
      <c r="AE69" s="423">
        <f t="shared" si="286"/>
        <v>0</v>
      </c>
      <c r="AF69" s="209">
        <f t="shared" si="286"/>
        <v>2400</v>
      </c>
      <c r="AG69" s="209">
        <f t="shared" si="286"/>
        <v>12096</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24828</v>
      </c>
      <c r="AX69" s="209">
        <f>SUM(AX64:AX68)</f>
        <v>24828</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3" activePane="bottomRight" state="frozen"/>
      <selection activeCell="U1" sqref="U1:X1048576"/>
      <selection pane="topRight" activeCell="U1" sqref="U1:X1048576"/>
      <selection pane="bottomLeft" activeCell="U1" sqref="U1:X1048576"/>
      <selection pane="bottomRight" activeCell="Y1" sqref="Y1:AD1048576"/>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hidden="1"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+SUMMARY!A19</f>
        <v>ZK109 - Programme Marketing, Digital &amp; Comms</v>
      </c>
      <c r="F5" s="521"/>
      <c r="G5" s="522"/>
      <c r="H5" s="522"/>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188</v>
      </c>
      <c r="B8" s="455" t="str">
        <f>+LEFT($E$5,5)&amp;"."&amp;A8&amp;"."&amp;$E$3</f>
        <v>ZK109.K270.0</v>
      </c>
      <c r="C8" s="167" t="s">
        <v>189</v>
      </c>
      <c r="D8" s="168"/>
      <c r="E8" s="228">
        <f t="shared" ref="E8:L8" si="0">SUM(E9:E19)</f>
        <v>10000</v>
      </c>
      <c r="F8" s="429">
        <f t="shared" si="0"/>
        <v>0</v>
      </c>
      <c r="G8" s="228">
        <f t="shared" si="0"/>
        <v>10000</v>
      </c>
      <c r="H8" s="228">
        <f t="shared" si="0"/>
        <v>10000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10000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10000</v>
      </c>
      <c r="AX8" s="199">
        <f>+AW8+N8</f>
        <v>10000</v>
      </c>
      <c r="AY8" s="437">
        <f t="shared" ref="AY8:AY58" si="4">+G8-AX8</f>
        <v>0</v>
      </c>
    </row>
    <row r="9" spans="1:52" s="4" customFormat="1" ht="15" customHeight="1" x14ac:dyDescent="0.2">
      <c r="A9" s="338"/>
      <c r="B9" s="465"/>
      <c r="C9" s="339" t="s">
        <v>5151</v>
      </c>
      <c r="D9" s="350"/>
      <c r="E9" s="248">
        <v>10000</v>
      </c>
      <c r="F9" s="369">
        <f>-E9+G9</f>
        <v>0</v>
      </c>
      <c r="G9" s="248">
        <v>10000</v>
      </c>
      <c r="H9" s="567">
        <f>SUM(N9:AV9)</f>
        <v>10000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v>10000</v>
      </c>
      <c r="AG9" s="249"/>
      <c r="AH9" s="249"/>
      <c r="AI9" s="249"/>
      <c r="AJ9" s="249"/>
      <c r="AK9" s="249"/>
      <c r="AL9" s="249"/>
      <c r="AM9" s="249"/>
      <c r="AN9" s="249"/>
      <c r="AO9" s="249"/>
      <c r="AP9" s="399"/>
      <c r="AQ9" s="394"/>
      <c r="AR9" s="249"/>
      <c r="AS9" s="249"/>
      <c r="AT9" s="249"/>
      <c r="AU9" s="249"/>
      <c r="AV9" s="249"/>
      <c r="AW9" s="438">
        <f>SUM(P9:AV9)</f>
        <v>10000</v>
      </c>
      <c r="AX9" s="439">
        <f>+AW9+N9</f>
        <v>10000</v>
      </c>
      <c r="AY9" s="440">
        <f t="shared" si="4"/>
        <v>0</v>
      </c>
    </row>
    <row r="10" spans="1:52" s="4" customFormat="1" ht="15" hidden="1" customHeight="1" x14ac:dyDescent="0.2">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ZK109.K270.0</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297</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190</v>
      </c>
      <c r="B20" s="455" t="str">
        <f>+LEFT($E$5,5)&amp;"."&amp;A20&amp;"."&amp;$E$3</f>
        <v>ZK109.K271.0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ZK109.K271.0</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297</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192</v>
      </c>
      <c r="B27" s="455" t="str">
        <f>+LEFT($E$5,5)&amp;"."&amp;A27&amp;"."&amp;$E$3</f>
        <v>ZK109.K138.0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ZK109.K138.0</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297</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194</v>
      </c>
      <c r="B34" s="455" t="str">
        <f>+LEFT($E$5,5)&amp;"."&amp;A34&amp;"."&amp;$E$3</f>
        <v>ZK109.K158.0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6" t="str">
        <f>+B34</f>
        <v>ZK109.K158.0</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297</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195</v>
      </c>
      <c r="B38" s="455" t="str">
        <f>+LEFT($E$5,5)&amp;"."&amp;A38&amp;"."&amp;$E$3</f>
        <v>ZK109.K159.0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ZK109.K159.0</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297</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198</v>
      </c>
      <c r="B41" s="455" t="str">
        <f>+LEFT($E$5,5)&amp;"."&amp;A41&amp;"."&amp;$E$3</f>
        <v>ZK109.K272.0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ZK109.K272.0</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200</v>
      </c>
      <c r="B44" s="455" t="str">
        <f>+LEFT($E$5,5)&amp;"."&amp;A44&amp;"."&amp;$E$3</f>
        <v>ZK109.K273.0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ZK109.K273.0</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297</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202</v>
      </c>
      <c r="B47" s="455" t="str">
        <f>+LEFT($E$5,5)&amp;"."&amp;A47&amp;"."&amp;$E$3</f>
        <v>ZK109.K274.0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ZK109.K274.0</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297</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2">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3">
      <c r="A66" s="175"/>
      <c r="B66" s="175"/>
      <c r="C66" s="176"/>
      <c r="D66" s="17"/>
      <c r="E66" s="239">
        <f t="shared" ref="E66:L66" si="277">SUM(E8,E20,E27,E34,E38,E41,E44,E47,E50,E53,E56,E59,E62)</f>
        <v>10000</v>
      </c>
      <c r="F66" s="327">
        <f t="shared" si="277"/>
        <v>0</v>
      </c>
      <c r="G66" s="239">
        <f t="shared" si="277"/>
        <v>10000</v>
      </c>
      <c r="H66" s="239">
        <f t="shared" si="277"/>
        <v>10000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10000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10000</v>
      </c>
      <c r="AX66" s="239">
        <f t="shared" si="254"/>
        <v>10000</v>
      </c>
      <c r="AY66" s="442">
        <f t="shared" si="252"/>
        <v>0</v>
      </c>
    </row>
    <row r="67" spans="1:51" hidden="1" x14ac:dyDescent="0.25">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34">
        <f>+IFERROR(VLOOKUP(B68,Sheet1!B:D,3,FALSE)+VLOOKUP(B68,Sheet1!B:E,4,FALSE),0)</f>
        <v>0</v>
      </c>
    </row>
    <row r="70" spans="1:51" ht="15.75" hidden="1" thickBot="1" x14ac:dyDescent="0.3">
      <c r="C70" s="453" t="s">
        <v>58</v>
      </c>
      <c r="E70" s="561"/>
      <c r="F70" s="561"/>
      <c r="G70" s="561"/>
      <c r="H70" s="485">
        <f>+H66*0.2</f>
        <v>2000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2000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2000</v>
      </c>
      <c r="AX70" s="485">
        <f>+AX66*0.2</f>
        <v>2000</v>
      </c>
    </row>
    <row r="71" spans="1:51" ht="15.75" hidden="1" thickBot="1" x14ac:dyDescent="0.3">
      <c r="C71" s="453" t="s">
        <v>59</v>
      </c>
      <c r="E71" s="561"/>
      <c r="F71" s="561"/>
      <c r="G71" s="561"/>
      <c r="H71" s="485">
        <f>SUM(H66:H70)</f>
        <v>12000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12000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12000</v>
      </c>
      <c r="AX71" s="485">
        <f>SUM(AX66:AX70)</f>
        <v>12000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286">SUM(N71:N75)</f>
        <v>0</v>
      </c>
      <c r="O76" s="485">
        <f>+IFERROR(VLOOKUP(B75,Sheet1!B:D,3,FALSE)+VLOOKUP(B75,Sheet1!B:E,4,FALSE),0)</f>
        <v>0</v>
      </c>
    </row>
    <row r="77" spans="1:51" hidden="1" x14ac:dyDescent="0.25"/>
    <row r="78" spans="1:51" hidden="1" x14ac:dyDescent="0.25">
      <c r="O78" s="517">
        <f>+IFERROR(VLOOKUP(B77,Sheet1!B:D,3,FALSE)+VLOOKUP(B77,Sheet1!B:E,4,FALSE),0)</f>
        <v>0</v>
      </c>
    </row>
    <row r="79" spans="1:51" hidden="1" x14ac:dyDescent="0.25">
      <c r="O79" s="5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7">
        <f>+IFERROR(VLOOKUP(B83,Sheet1!B:D,3,FALSE)+VLOOKUP(B83,Sheet1!B:E,4,FALSE),0)</f>
        <v>0</v>
      </c>
    </row>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1" activePane="bottomRight" state="frozen"/>
      <selection activeCell="U1" sqref="U1:X1048576"/>
      <selection pane="topRight" activeCell="U1" sqref="U1:X1048576"/>
      <selection pane="bottomLeft" activeCell="U1" sqref="U1:X1048576"/>
      <selection pane="bottomRight" activeCell="AH30" sqref="AH30"/>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ZK110.K278.0</v>
      </c>
      <c r="C8" s="167" t="s">
        <v>205</v>
      </c>
      <c r="D8" s="168"/>
      <c r="E8" s="228">
        <f>SUM(E9:E20)</f>
        <v>5000</v>
      </c>
      <c r="F8" s="429">
        <f t="shared" ref="F8:L8" si="0">SUM(F9:F20)</f>
        <v>0</v>
      </c>
      <c r="G8" s="228">
        <f t="shared" si="0"/>
        <v>5000</v>
      </c>
      <c r="H8" s="228">
        <f t="shared" si="0"/>
        <v>5000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1500</v>
      </c>
      <c r="AE8" s="199">
        <f t="shared" si="3"/>
        <v>2500</v>
      </c>
      <c r="AF8" s="199">
        <f t="shared" si="3"/>
        <v>1000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5000</v>
      </c>
      <c r="AX8" s="199">
        <f>+AW8+N8</f>
        <v>5000</v>
      </c>
      <c r="AY8" s="437">
        <f t="shared" ref="AY8:AY61" si="4">+G8-AX8</f>
        <v>0</v>
      </c>
    </row>
    <row r="9" spans="1:52" s="4" customFormat="1" ht="15" customHeight="1" x14ac:dyDescent="0.2">
      <c r="A9" s="338"/>
      <c r="B9" s="465"/>
      <c r="C9" s="339" t="s">
        <v>5154</v>
      </c>
      <c r="D9" s="350"/>
      <c r="E9" s="248">
        <v>1500</v>
      </c>
      <c r="F9" s="369">
        <f>-E9+G9</f>
        <v>0</v>
      </c>
      <c r="G9" s="248">
        <v>1500</v>
      </c>
      <c r="H9" s="567">
        <f>SUM(N9:AV9)</f>
        <v>1500</v>
      </c>
      <c r="I9" s="220"/>
      <c r="J9" s="369">
        <f>-I9+K9</f>
        <v>0</v>
      </c>
      <c r="K9" s="248">
        <v>0</v>
      </c>
      <c r="L9" s="221"/>
      <c r="M9" s="248"/>
      <c r="N9" s="234"/>
      <c r="O9" s="219"/>
      <c r="P9" s="252"/>
      <c r="Q9" s="249"/>
      <c r="R9" s="399"/>
      <c r="S9" s="394"/>
      <c r="T9" s="249"/>
      <c r="U9" s="249"/>
      <c r="V9" s="249"/>
      <c r="W9" s="249"/>
      <c r="X9" s="249"/>
      <c r="Y9" s="249"/>
      <c r="Z9" s="249"/>
      <c r="AA9" s="249"/>
      <c r="AB9" s="249"/>
      <c r="AC9" s="249"/>
      <c r="AD9" s="399">
        <v>1500</v>
      </c>
      <c r="AE9" s="394"/>
      <c r="AF9" s="249"/>
      <c r="AG9" s="249"/>
      <c r="AH9" s="249"/>
      <c r="AI9" s="249"/>
      <c r="AJ9" s="249"/>
      <c r="AK9" s="249"/>
      <c r="AL9" s="249"/>
      <c r="AM9" s="249"/>
      <c r="AN9" s="249"/>
      <c r="AO9" s="249"/>
      <c r="AP9" s="399"/>
      <c r="AQ9" s="394"/>
      <c r="AR9" s="249"/>
      <c r="AS9" s="249"/>
      <c r="AT9" s="249"/>
      <c r="AU9" s="249"/>
      <c r="AV9" s="249"/>
      <c r="AW9" s="247">
        <f>SUM(P9:AV9)</f>
        <v>1500</v>
      </c>
      <c r="AX9" s="243">
        <f>+AW9+N9</f>
        <v>1500</v>
      </c>
      <c r="AY9" s="548">
        <f t="shared" si="4"/>
        <v>0</v>
      </c>
    </row>
    <row r="10" spans="1:52" s="4" customFormat="1" ht="15" customHeight="1" x14ac:dyDescent="0.2">
      <c r="A10" s="338"/>
      <c r="B10" s="465"/>
      <c r="C10" s="339" t="s">
        <v>5155</v>
      </c>
      <c r="D10" s="350"/>
      <c r="E10" s="255">
        <v>1000</v>
      </c>
      <c r="F10" s="369">
        <f t="shared" ref="F10:F67" si="5">-E10+G10</f>
        <v>0</v>
      </c>
      <c r="G10" s="255">
        <v>1000</v>
      </c>
      <c r="H10" s="567">
        <f t="shared" ref="H10:H67" si="6">SUM(N10:AV10)</f>
        <v>1000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v>1000</v>
      </c>
      <c r="AF10" s="249"/>
      <c r="AG10" s="249"/>
      <c r="AH10" s="249"/>
      <c r="AI10" s="249"/>
      <c r="AJ10" s="249"/>
      <c r="AK10" s="249"/>
      <c r="AL10" s="249"/>
      <c r="AM10" s="249"/>
      <c r="AN10" s="249"/>
      <c r="AO10" s="249"/>
      <c r="AP10" s="399"/>
      <c r="AQ10" s="394"/>
      <c r="AR10" s="249"/>
      <c r="AS10" s="249"/>
      <c r="AT10" s="249"/>
      <c r="AU10" s="249"/>
      <c r="AV10" s="249"/>
      <c r="AW10" s="247">
        <f t="shared" ref="AW10:AW63" si="8">SUM(P10:AV10)</f>
        <v>1000</v>
      </c>
      <c r="AX10" s="243">
        <f t="shared" ref="AX10:AX63" si="9">+AW10+N10</f>
        <v>1000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t="s">
        <v>5156</v>
      </c>
      <c r="D18" s="372"/>
      <c r="E18" s="255">
        <v>1000</v>
      </c>
      <c r="F18" s="369">
        <f t="shared" si="5"/>
        <v>0</v>
      </c>
      <c r="G18" s="255">
        <v>1000</v>
      </c>
      <c r="H18" s="567">
        <f t="shared" si="6"/>
        <v>1000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v>1000</v>
      </c>
      <c r="AG18" s="249"/>
      <c r="AH18" s="249"/>
      <c r="AI18" s="249"/>
      <c r="AJ18" s="249"/>
      <c r="AK18" s="249"/>
      <c r="AL18" s="249"/>
      <c r="AM18" s="249"/>
      <c r="AN18" s="249"/>
      <c r="AO18" s="249"/>
      <c r="AP18" s="399"/>
      <c r="AQ18" s="394"/>
      <c r="AR18" s="249"/>
      <c r="AS18" s="249"/>
      <c r="AT18" s="249"/>
      <c r="AU18" s="249"/>
      <c r="AV18" s="249"/>
      <c r="AW18" s="247">
        <f t="shared" si="8"/>
        <v>1000</v>
      </c>
      <c r="AX18" s="243">
        <f t="shared" si="9"/>
        <v>1000</v>
      </c>
      <c r="AY18" s="548">
        <f t="shared" si="4"/>
        <v>0</v>
      </c>
    </row>
    <row r="19" spans="1:51" s="4" customFormat="1" ht="15" customHeight="1" x14ac:dyDescent="0.2">
      <c r="A19" s="150"/>
      <c r="B19" s="456" t="str">
        <f>+B8</f>
        <v>ZK110.K278.0</v>
      </c>
      <c r="C19" s="261" t="s">
        <v>5157</v>
      </c>
      <c r="D19" s="372"/>
      <c r="E19" s="255">
        <v>1500</v>
      </c>
      <c r="F19" s="369">
        <f t="shared" si="5"/>
        <v>0</v>
      </c>
      <c r="G19" s="255">
        <v>1500</v>
      </c>
      <c r="H19" s="567">
        <f t="shared" si="6"/>
        <v>1500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v>1500</v>
      </c>
      <c r="AF19" s="249"/>
      <c r="AG19" s="249"/>
      <c r="AH19" s="249"/>
      <c r="AI19" s="249"/>
      <c r="AJ19" s="249"/>
      <c r="AK19" s="249"/>
      <c r="AL19" s="249"/>
      <c r="AM19" s="249"/>
      <c r="AN19" s="249"/>
      <c r="AO19" s="249"/>
      <c r="AP19" s="399"/>
      <c r="AQ19" s="394"/>
      <c r="AR19" s="249"/>
      <c r="AS19" s="249"/>
      <c r="AT19" s="249"/>
      <c r="AU19" s="249"/>
      <c r="AV19" s="249"/>
      <c r="AW19" s="247">
        <f t="shared" si="8"/>
        <v>1500</v>
      </c>
      <c r="AX19" s="243">
        <f t="shared" si="9"/>
        <v>1500</v>
      </c>
      <c r="AY19" s="548">
        <f t="shared" si="4"/>
        <v>0</v>
      </c>
    </row>
    <row r="20" spans="1:51" s="4" customFormat="1" ht="15" customHeight="1" thickBot="1" x14ac:dyDescent="0.3">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ZK110.K279.0</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ZK110.K279.0</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ZK110.K280.0</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t="s">
        <v>5152</v>
      </c>
      <c r="D27" s="339"/>
      <c r="E27" s="248">
        <v>0</v>
      </c>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v>0</v>
      </c>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ZK110.K280.0</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ZK110.K281.0</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ZK110.K281.0</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ZK110.K282.0</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ZK110.K282.0</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5000</v>
      </c>
      <c r="F69" s="327">
        <f t="shared" si="257"/>
        <v>0</v>
      </c>
      <c r="G69" s="239">
        <f t="shared" si="257"/>
        <v>5000</v>
      </c>
      <c r="H69" s="239">
        <f t="shared" si="257"/>
        <v>5000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1500</v>
      </c>
      <c r="AE69" s="396">
        <f t="shared" si="258"/>
        <v>2500</v>
      </c>
      <c r="AF69" s="239">
        <f t="shared" si="258"/>
        <v>1000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5000</v>
      </c>
      <c r="AX69" s="239">
        <f t="shared" si="234"/>
        <v>5000</v>
      </c>
      <c r="AY69" s="442">
        <f t="shared" si="232"/>
        <v>0</v>
      </c>
    </row>
    <row r="70" spans="1:51" hidden="1" x14ac:dyDescent="0.25">
      <c r="A70" s="444"/>
      <c r="B70" s="444"/>
      <c r="C70" s="444"/>
      <c r="D70" s="444"/>
      <c r="E70" s="840"/>
      <c r="F70" s="840"/>
      <c r="G70" s="840"/>
      <c r="H70" s="840"/>
      <c r="I70" s="841"/>
      <c r="J70" s="842"/>
      <c r="K70" s="842"/>
      <c r="L70" s="842"/>
      <c r="M70" s="843"/>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1000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300</v>
      </c>
      <c r="AE73" s="485">
        <f t="shared" si="261"/>
        <v>500</v>
      </c>
      <c r="AF73" s="485">
        <f t="shared" si="261"/>
        <v>200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1000</v>
      </c>
      <c r="AX73" s="485">
        <f>+AX69*0.2</f>
        <v>1000</v>
      </c>
    </row>
    <row r="74" spans="1:51" ht="15.75" hidden="1" thickBot="1" x14ac:dyDescent="0.3">
      <c r="C74" s="453" t="s">
        <v>59</v>
      </c>
      <c r="E74" s="561"/>
      <c r="F74" s="561"/>
      <c r="G74" s="561"/>
      <c r="H74" s="485">
        <f>SUM(H69:H73)</f>
        <v>6000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1800</v>
      </c>
      <c r="AE74" s="485">
        <f t="shared" si="264"/>
        <v>3000</v>
      </c>
      <c r="AF74" s="485">
        <f t="shared" si="264"/>
        <v>1200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6000</v>
      </c>
      <c r="AX74" s="485">
        <f>SUM(AX69:AX73)</f>
        <v>6000</v>
      </c>
    </row>
    <row r="75" spans="1:51" hidden="1" x14ac:dyDescent="0.25"/>
    <row r="76" spans="1:51" hidden="1" x14ac:dyDescent="0.25">
      <c r="C76" s="453" t="s">
        <v>297</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 sqref="Y1:AD104857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hidden="1"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IF(AY57&lt;0,"Actual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214</v>
      </c>
      <c r="B8" s="455" t="str">
        <f>+LEFT($E$5,5)&amp;"."&amp;A8&amp;"."&amp;$E$3</f>
        <v>ZK111.K129.0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ZK111.K129.0</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ZK111.K246.0</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ZK111.K106.0</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ZK111.K283.0</v>
      </c>
      <c r="C26" s="342" t="s">
        <v>218</v>
      </c>
      <c r="D26" s="342"/>
      <c r="E26" s="228">
        <f t="shared" ref="E26:L26" si="54">SUM(E27:E28)</f>
        <v>2000</v>
      </c>
      <c r="F26" s="430">
        <f>SUM(F27:F28)</f>
        <v>0</v>
      </c>
      <c r="G26" s="228">
        <f>SUM(G27:G28)</f>
        <v>2000</v>
      </c>
      <c r="H26" s="228">
        <f t="shared" si="54"/>
        <v>2000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2000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2000</v>
      </c>
      <c r="AX26" s="439">
        <f t="shared" si="7"/>
        <v>2000</v>
      </c>
      <c r="AY26" s="440">
        <f t="shared" si="4"/>
        <v>0</v>
      </c>
    </row>
    <row r="27" spans="1:51" s="4" customFormat="1" ht="15" customHeight="1" x14ac:dyDescent="0.2">
      <c r="A27" s="150"/>
      <c r="B27" s="456" t="str">
        <f>+B26</f>
        <v>ZK111.K283.0</v>
      </c>
      <c r="C27" s="272" t="s">
        <v>5153</v>
      </c>
      <c r="D27" s="272"/>
      <c r="E27" s="248">
        <v>2000</v>
      </c>
      <c r="F27" s="369">
        <f t="shared" si="8"/>
        <v>0</v>
      </c>
      <c r="G27" s="248">
        <v>2000</v>
      </c>
      <c r="H27" s="567">
        <f t="shared" si="5"/>
        <v>2000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v>2000</v>
      </c>
      <c r="AG27" s="362"/>
      <c r="AH27" s="362"/>
      <c r="AI27" s="362"/>
      <c r="AJ27" s="362"/>
      <c r="AK27" s="362"/>
      <c r="AL27" s="362"/>
      <c r="AM27" s="362"/>
      <c r="AN27" s="362"/>
      <c r="AO27" s="362"/>
      <c r="AP27" s="401"/>
      <c r="AQ27" s="411"/>
      <c r="AR27" s="362"/>
      <c r="AS27" s="362"/>
      <c r="AT27" s="362"/>
      <c r="AU27" s="362"/>
      <c r="AV27" s="362"/>
      <c r="AW27" s="438">
        <f t="shared" si="6"/>
        <v>2000</v>
      </c>
      <c r="AX27" s="439">
        <f t="shared" si="7"/>
        <v>2000</v>
      </c>
      <c r="AY27" s="440">
        <f t="shared" si="4"/>
        <v>0</v>
      </c>
    </row>
    <row r="28" spans="1:51" s="4" customFormat="1" ht="15" customHeight="1" thickBot="1" x14ac:dyDescent="0.25">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ZK111.K105.0</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2000</v>
      </c>
      <c r="F57" s="327">
        <f t="shared" si="277"/>
        <v>0</v>
      </c>
      <c r="G57" s="239">
        <f t="shared" si="277"/>
        <v>2000</v>
      </c>
      <c r="H57" s="239">
        <f t="shared" si="277"/>
        <v>2000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2000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2000</v>
      </c>
      <c r="AX57" s="239">
        <f t="shared" si="254"/>
        <v>2000</v>
      </c>
      <c r="AY57" s="442">
        <f t="shared" si="252"/>
        <v>0</v>
      </c>
    </row>
    <row r="58" spans="1:51" hidden="1" x14ac:dyDescent="0.25">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400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400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400</v>
      </c>
      <c r="AX61" s="485">
        <f>+AX57*0.2</f>
        <v>400</v>
      </c>
    </row>
    <row r="62" spans="1:51" ht="15.75" hidden="1" thickBot="1" x14ac:dyDescent="0.3">
      <c r="C62" s="453" t="s">
        <v>59</v>
      </c>
      <c r="E62" s="561"/>
      <c r="F62" s="561"/>
      <c r="G62" s="561"/>
      <c r="H62" s="485">
        <f>SUM(H57:H61)</f>
        <v>2400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2400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2400</v>
      </c>
      <c r="AX62" s="485">
        <f>SUM(AX57:AX61)</f>
        <v>2400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9"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IF(AY74&lt;0,"Actual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221</v>
      </c>
      <c r="B8" s="455" t="str">
        <f>+LEFT($E$5,5)&amp;"."&amp;A8&amp;"."&amp;$E$3</f>
        <v>ZK112.K170.0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ZK112.K287.0</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ZK112.K287.0</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ZK112.K288.0</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ZK112.K120.0</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ZK112.K289.0</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297</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IF(AY84&lt;0,"Actual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231</v>
      </c>
      <c r="B8" s="455" t="str">
        <f>+LEFT($E$5,5)&amp;"."&amp;A8&amp;"."&amp;$E$3</f>
        <v>ZK113.K293.0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ZK113.K293.0</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ZK113.K293.0</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ZK113.K294.0</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ZK113.K295.0</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ZK113.K295.0</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0"/>
      <c r="F85" s="840"/>
      <c r="G85" s="840"/>
      <c r="H85" s="840"/>
      <c r="I85" s="841"/>
      <c r="J85" s="842"/>
      <c r="K85" s="842"/>
      <c r="L85" s="842"/>
      <c r="M85" s="843"/>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Y1" sqref="Y1:AA1048576"/>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536" t="s">
        <v>5119</v>
      </c>
      <c r="AE7" s="536" t="s">
        <v>249</v>
      </c>
      <c r="AF7" s="536" t="s">
        <v>250</v>
      </c>
      <c r="AG7" s="536" t="s">
        <v>5121</v>
      </c>
      <c r="AH7" s="536" t="s">
        <v>251</v>
      </c>
      <c r="AI7" s="536" t="s">
        <v>252</v>
      </c>
      <c r="AJ7" s="536" t="s">
        <v>5122</v>
      </c>
      <c r="AK7" s="536" t="s">
        <v>253</v>
      </c>
      <c r="AL7" s="536" t="s">
        <v>254</v>
      </c>
      <c r="AM7" s="536" t="s">
        <v>5123</v>
      </c>
      <c r="AN7" s="536" t="s">
        <v>255</v>
      </c>
      <c r="AO7" s="536" t="s">
        <v>256</v>
      </c>
      <c r="AP7" s="536" t="s">
        <v>5124</v>
      </c>
      <c r="AQ7" s="536" t="s">
        <v>257</v>
      </c>
      <c r="AR7" s="536" t="s">
        <v>258</v>
      </c>
      <c r="AS7" s="536" t="s">
        <v>5125</v>
      </c>
      <c r="AT7" s="536" t="s">
        <v>259</v>
      </c>
      <c r="AU7" s="536" t="s">
        <v>260</v>
      </c>
      <c r="AV7" s="536" t="s">
        <v>5126</v>
      </c>
      <c r="AW7" s="540" t="s">
        <v>52</v>
      </c>
      <c r="AX7" s="541" t="s">
        <v>53</v>
      </c>
      <c r="AY7" s="542" t="s">
        <v>54</v>
      </c>
      <c r="AZ7" s="541" t="s">
        <v>35</v>
      </c>
    </row>
    <row r="8" spans="1:52" s="4" customFormat="1" ht="15" customHeight="1" x14ac:dyDescent="0.2">
      <c r="A8" s="348" t="s">
        <v>237</v>
      </c>
      <c r="B8" s="455" t="str">
        <f>+LEFT($E$5,5)&amp;"."&amp;A8&amp;"."&amp;$E$3</f>
        <v>ZK114.K299.0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239</v>
      </c>
      <c r="B26" s="455" t="str">
        <f>+LEFT($E$5,5)&amp;"."&amp;A26&amp;"."&amp;$E$3</f>
        <v>ZK114.K130.0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Radio 1 Big Weekend</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f>+'Cover Sheet'!$C$5</f>
        <v>0</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25">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25">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Radio 1 Big Weekend</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f>+'Cover Sheet'!C5</f>
        <v>0</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25">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25">
      <c r="B9" s="774" t="s">
        <v>5052</v>
      </c>
      <c r="D9" s="633"/>
      <c r="E9" s="634"/>
      <c r="F9" s="635"/>
      <c r="G9" s="635"/>
      <c r="H9" s="634"/>
      <c r="I9" s="672"/>
      <c r="J9" s="672"/>
      <c r="K9" s="635"/>
      <c r="L9" s="635"/>
      <c r="M9" s="635"/>
      <c r="N9" s="634"/>
      <c r="O9" s="636"/>
      <c r="P9" s="636"/>
      <c r="Q9" s="636"/>
      <c r="R9" s="637"/>
      <c r="S9" s="635"/>
      <c r="T9" s="636"/>
      <c r="U9" s="762" t="s">
        <v>5101</v>
      </c>
      <c r="V9" s="763"/>
      <c r="W9" s="764"/>
      <c r="X9" s="637"/>
    </row>
    <row r="10" spans="1:25" s="631" customFormat="1" x14ac:dyDescent="0.25">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5053</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5054</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5094</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5095</v>
      </c>
      <c r="C14" s="792"/>
      <c r="D14" s="638">
        <v>0</v>
      </c>
      <c r="E14" s="645">
        <f>SUM(E11:E13)</f>
        <v>0</v>
      </c>
      <c r="F14" s="644">
        <f>+F11</f>
        <v>0</v>
      </c>
      <c r="G14" s="641"/>
      <c r="H14" s="645"/>
      <c r="I14" s="644"/>
      <c r="J14" s="644"/>
      <c r="K14" s="644"/>
      <c r="L14" s="644"/>
      <c r="M14" s="635"/>
      <c r="N14" s="634">
        <f>SUM(N11:N13)</f>
        <v>0</v>
      </c>
      <c r="O14" s="876" t="s">
        <v>5055</v>
      </c>
      <c r="P14" s="876"/>
      <c r="Q14" s="877"/>
      <c r="R14" s="642">
        <v>0</v>
      </c>
      <c r="S14" s="635">
        <f>+(S11*R14)+(S12*R14)+(S13*R14)</f>
        <v>0</v>
      </c>
      <c r="T14" s="636">
        <f>-(+S14*D14)*(5/6)</f>
        <v>0</v>
      </c>
      <c r="U14" s="643">
        <v>0.1</v>
      </c>
      <c r="V14" s="629">
        <f>$G14*U11*U14</f>
        <v>0</v>
      </c>
      <c r="W14" s="630">
        <f>$D14*$N14*U11*U14*5/6</f>
        <v>0</v>
      </c>
      <c r="X14" s="637"/>
    </row>
    <row r="15" spans="1:25" s="631" customFormat="1" x14ac:dyDescent="0.25">
      <c r="B15" s="631" t="s">
        <v>5096</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25">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25">
      <c r="B17" s="632" t="s">
        <v>5097</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5053</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5054</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5094</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5095</v>
      </c>
      <c r="C21" s="792"/>
      <c r="D21" s="638">
        <v>0</v>
      </c>
      <c r="E21" s="645">
        <f>SUM(E18:E20)</f>
        <v>0</v>
      </c>
      <c r="F21" s="644">
        <f>+F18</f>
        <v>0</v>
      </c>
      <c r="G21" s="641"/>
      <c r="H21" s="645"/>
      <c r="I21" s="644"/>
      <c r="J21" s="644"/>
      <c r="K21" s="644"/>
      <c r="L21" s="644"/>
      <c r="M21" s="635"/>
      <c r="N21" s="634">
        <f>SUM(N18:N20)</f>
        <v>0</v>
      </c>
      <c r="O21" s="876" t="s">
        <v>5055</v>
      </c>
      <c r="P21" s="876"/>
      <c r="Q21" s="877"/>
      <c r="R21" s="642">
        <v>0</v>
      </c>
      <c r="S21" s="635">
        <f>+(S18*R21)+(S19*R21)+(S20*R21)</f>
        <v>0</v>
      </c>
      <c r="T21" s="636">
        <f>-(+S21*D21)*(5/6)</f>
        <v>0</v>
      </c>
      <c r="U21" s="643"/>
      <c r="V21" s="629"/>
      <c r="W21" s="630"/>
      <c r="X21" s="637"/>
    </row>
    <row r="22" spans="2:24" s="631" customFormat="1" x14ac:dyDescent="0.25">
      <c r="B22" s="631" t="s">
        <v>5098</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25">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25">
      <c r="B24" s="632" t="s">
        <v>5099</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5053</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5054</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5094</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5095</v>
      </c>
      <c r="C28" s="792"/>
      <c r="D28" s="638">
        <v>0</v>
      </c>
      <c r="E28" s="645">
        <f>SUM(E25:E27)</f>
        <v>0</v>
      </c>
      <c r="F28" s="644">
        <f>+F25</f>
        <v>0</v>
      </c>
      <c r="G28" s="641"/>
      <c r="H28" s="645"/>
      <c r="I28" s="644"/>
      <c r="J28" s="644"/>
      <c r="K28" s="644"/>
      <c r="L28" s="644"/>
      <c r="M28" s="635"/>
      <c r="N28" s="634">
        <f>SUM(N25:N27)</f>
        <v>0</v>
      </c>
      <c r="O28" s="876" t="s">
        <v>5055</v>
      </c>
      <c r="P28" s="876"/>
      <c r="Q28" s="877"/>
      <c r="R28" s="642">
        <v>0</v>
      </c>
      <c r="S28" s="635">
        <f>+(S25*R28)+(S27*R28)</f>
        <v>0</v>
      </c>
      <c r="T28" s="636">
        <f>-(+S28*D28)*(5/6)</f>
        <v>0</v>
      </c>
      <c r="U28" s="652"/>
      <c r="V28" s="653"/>
      <c r="W28" s="654"/>
      <c r="X28" s="637"/>
    </row>
    <row r="29" spans="2:24" s="631" customFormat="1" x14ac:dyDescent="0.25">
      <c r="B29" s="631" t="s">
        <v>5100</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25">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25">
      <c r="B31" s="632" t="s">
        <v>5056</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5053</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5054</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5094</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5095</v>
      </c>
      <c r="C35" s="792"/>
      <c r="D35" s="638">
        <v>0</v>
      </c>
      <c r="E35" s="645">
        <f>SUM(E32:E34)</f>
        <v>0</v>
      </c>
      <c r="F35" s="644">
        <f>F32</f>
        <v>0</v>
      </c>
      <c r="G35" s="641"/>
      <c r="H35" s="645"/>
      <c r="I35" s="644"/>
      <c r="J35" s="644"/>
      <c r="K35" s="644"/>
      <c r="L35" s="644"/>
      <c r="M35" s="635">
        <v>0</v>
      </c>
      <c r="N35" s="634">
        <f>SUM(N32:N34)</f>
        <v>0</v>
      </c>
      <c r="O35" s="876" t="s">
        <v>5055</v>
      </c>
      <c r="P35" s="876"/>
      <c r="Q35" s="877"/>
      <c r="R35" s="642">
        <v>0</v>
      </c>
      <c r="S35" s="635">
        <f>+(S32*R35)+(S34*R35)</f>
        <v>0</v>
      </c>
      <c r="T35" s="636">
        <f>-(+S35*D35)*(5/6)</f>
        <v>0</v>
      </c>
      <c r="U35" s="643">
        <v>0.1</v>
      </c>
      <c r="V35" s="629">
        <f>$G35*U32*U35</f>
        <v>0</v>
      </c>
      <c r="W35" s="630">
        <f>$D35*$N35*U32*U35*5/6</f>
        <v>0</v>
      </c>
      <c r="X35" s="637"/>
    </row>
    <row r="36" spans="1:29" s="631" customFormat="1" x14ac:dyDescent="0.25">
      <c r="B36" s="631" t="s">
        <v>5102</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25">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75" thickBot="1" x14ac:dyDescent="0.3">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7"/>
      <c r="B40" s="767"/>
      <c r="C40" s="767"/>
      <c r="D40" s="768"/>
      <c r="E40" s="769"/>
      <c r="F40" s="769"/>
      <c r="G40" s="770"/>
      <c r="H40" s="769"/>
      <c r="I40" s="769" t="s">
        <v>5106</v>
      </c>
      <c r="J40" s="769"/>
      <c r="K40" s="769"/>
      <c r="L40" s="769"/>
      <c r="M40" s="776" t="e">
        <f>+M39/G39</f>
        <v>#DIV/0!</v>
      </c>
      <c r="N40" s="769"/>
      <c r="O40" s="768"/>
      <c r="P40" s="768"/>
      <c r="Q40" s="768"/>
      <c r="R40" s="778" t="s">
        <v>5105</v>
      </c>
      <c r="S40" s="769"/>
      <c r="T40" s="776" t="e">
        <f>+T39/Q39</f>
        <v>#DIV/0!</v>
      </c>
      <c r="U40" s="771"/>
      <c r="V40" s="772"/>
      <c r="W40" s="773"/>
      <c r="X40" s="767"/>
    </row>
    <row r="41" spans="1:29" s="632" customFormat="1" x14ac:dyDescent="0.25">
      <c r="A41" s="767"/>
      <c r="B41" s="767"/>
      <c r="C41" s="767"/>
      <c r="D41" s="768"/>
      <c r="E41" s="769"/>
      <c r="F41" s="769"/>
      <c r="G41" s="770"/>
      <c r="H41" s="769"/>
      <c r="I41" s="769" t="s">
        <v>5110</v>
      </c>
      <c r="J41" s="769"/>
      <c r="K41" s="769"/>
      <c r="L41" s="769"/>
      <c r="M41" s="776" t="e">
        <f>+S39/G39</f>
        <v>#DIV/0!</v>
      </c>
      <c r="N41" s="769"/>
      <c r="O41" s="768"/>
      <c r="P41" s="768"/>
      <c r="Q41" s="768"/>
      <c r="R41" s="778" t="s">
        <v>5107</v>
      </c>
      <c r="S41" s="769"/>
      <c r="T41" s="779" t="e">
        <f>+(T39/S39)*1.2</f>
        <v>#DIV/0!</v>
      </c>
      <c r="U41" s="771"/>
      <c r="V41" s="772"/>
      <c r="W41" s="773"/>
      <c r="X41" s="767"/>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1" t="s">
        <v>5111</v>
      </c>
      <c r="Q51" s="782"/>
      <c r="R51" s="783"/>
      <c r="S51" s="667"/>
      <c r="T51" s="667"/>
      <c r="U51" s="667"/>
      <c r="V51" s="667"/>
      <c r="W51" s="667"/>
      <c r="X51" s="666"/>
      <c r="Y51" s="666"/>
    </row>
    <row r="52" spans="2:29" x14ac:dyDescent="0.25">
      <c r="P52" s="784" t="s">
        <v>5112</v>
      </c>
      <c r="Q52" s="666"/>
      <c r="R52" s="785">
        <f>+T45</f>
        <v>0</v>
      </c>
    </row>
    <row r="53" spans="2:29" x14ac:dyDescent="0.25">
      <c r="P53" s="784" t="s">
        <v>5113</v>
      </c>
      <c r="Q53" s="666"/>
      <c r="R53" s="785">
        <f>-T49</f>
        <v>0</v>
      </c>
    </row>
    <row r="54" spans="2:29" x14ac:dyDescent="0.25">
      <c r="P54" s="786" t="s">
        <v>5114</v>
      </c>
      <c r="Q54" s="666"/>
      <c r="R54" s="785">
        <f>-((R52+R53)/6)</f>
        <v>0</v>
      </c>
    </row>
    <row r="55" spans="2:29" x14ac:dyDescent="0.25">
      <c r="P55" s="786" t="s">
        <v>5115</v>
      </c>
      <c r="Q55" s="666"/>
      <c r="R55" s="785">
        <f>+R52+R53+R54</f>
        <v>0</v>
      </c>
    </row>
    <row r="56" spans="2:29" x14ac:dyDescent="0.25">
      <c r="P56" s="786" t="s">
        <v>5116</v>
      </c>
      <c r="Q56" s="666"/>
      <c r="R56" s="794">
        <v>0.1</v>
      </c>
    </row>
    <row r="57" spans="2:29" ht="15.75" thickBot="1" x14ac:dyDescent="0.3">
      <c r="P57" s="787" t="s">
        <v>5117</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6" t="str">
        <f>'Cover Sheet'!C3</f>
        <v>Radio 1 Big Weekend</v>
      </c>
      <c r="E1" s="897"/>
      <c r="F1" s="88"/>
      <c r="G1" s="52"/>
      <c r="H1" s="39"/>
    </row>
    <row r="2" spans="1:28" x14ac:dyDescent="0.25">
      <c r="A2" s="47"/>
      <c r="B2" s="47"/>
      <c r="C2" s="47"/>
      <c r="D2" s="47"/>
      <c r="E2" s="47"/>
      <c r="F2" s="89"/>
      <c r="G2" s="52"/>
      <c r="H2" s="39"/>
    </row>
    <row r="3" spans="1:28" x14ac:dyDescent="0.25">
      <c r="A3" s="47"/>
      <c r="B3" s="47"/>
      <c r="C3" s="48" t="s">
        <v>10</v>
      </c>
      <c r="D3" s="898">
        <f>'Cover Sheet'!C5</f>
        <v>0</v>
      </c>
      <c r="E3" s="899"/>
      <c r="F3" s="88"/>
      <c r="G3" s="905"/>
      <c r="H3" s="905"/>
      <c r="I3" s="900"/>
      <c r="J3" s="900"/>
      <c r="K3" s="900"/>
      <c r="L3" s="900"/>
      <c r="M3" s="900"/>
      <c r="N3" s="900"/>
    </row>
    <row r="4" spans="1:28" x14ac:dyDescent="0.25">
      <c r="A4" s="47"/>
      <c r="B4" s="47"/>
      <c r="C4" s="48"/>
      <c r="D4" s="51"/>
      <c r="E4" s="51"/>
      <c r="F4" s="88"/>
      <c r="G4" s="52"/>
      <c r="H4" s="49"/>
      <c r="I4" s="53"/>
      <c r="J4" s="94"/>
      <c r="K4" s="43"/>
      <c r="L4" s="41"/>
      <c r="M4" s="53"/>
      <c r="N4" s="98"/>
    </row>
    <row r="5" spans="1:28" x14ac:dyDescent="0.25">
      <c r="A5" s="47"/>
      <c r="B5" s="47"/>
      <c r="C5" s="48"/>
      <c r="D5" s="901" t="str">
        <f>SUMMARY!O11</f>
        <v>Merchandise</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25">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3">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8" t="s">
        <v>26</v>
      </c>
      <c r="G34" s="87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7" zoomScale="90" zoomScaleNormal="60" zoomScalePageLayoutView="90" workbookViewId="0">
      <selection activeCell="K20" sqref="K2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6" t="str">
        <f>'Cover Sheet'!C3</f>
        <v>Radio 1 Big Weekend</v>
      </c>
      <c r="E1" s="897"/>
      <c r="F1" s="88"/>
      <c r="G1" s="52"/>
      <c r="H1" s="39"/>
    </row>
    <row r="2" spans="1:28" x14ac:dyDescent="0.25">
      <c r="A2" s="47"/>
      <c r="B2" s="47"/>
      <c r="C2" s="47"/>
      <c r="D2" s="47"/>
      <c r="E2" s="47"/>
      <c r="F2" s="89"/>
      <c r="G2" s="52"/>
      <c r="H2" s="39"/>
    </row>
    <row r="3" spans="1:28" x14ac:dyDescent="0.25">
      <c r="A3" s="47"/>
      <c r="B3" s="47"/>
      <c r="C3" s="48" t="s">
        <v>10</v>
      </c>
      <c r="D3" s="898">
        <f>'Cover Sheet'!C5</f>
        <v>0</v>
      </c>
      <c r="E3" s="899"/>
      <c r="F3" s="88"/>
      <c r="G3" s="905"/>
      <c r="H3" s="905"/>
      <c r="I3" s="900"/>
      <c r="J3" s="900"/>
      <c r="K3" s="900"/>
      <c r="L3" s="900"/>
      <c r="M3" s="900"/>
      <c r="N3" s="900"/>
    </row>
    <row r="4" spans="1:28" x14ac:dyDescent="0.25">
      <c r="A4" s="47"/>
      <c r="B4" s="47"/>
      <c r="C4" s="48"/>
      <c r="D4" s="51"/>
      <c r="E4" s="51"/>
      <c r="F4" s="88"/>
      <c r="G4" s="52"/>
      <c r="H4" s="49"/>
      <c r="I4" s="53"/>
      <c r="J4" s="94"/>
      <c r="K4" s="43"/>
      <c r="L4" s="41"/>
      <c r="M4" s="53"/>
      <c r="N4" s="98"/>
    </row>
    <row r="5" spans="1:28" x14ac:dyDescent="0.25">
      <c r="A5" s="47"/>
      <c r="B5" s="47"/>
      <c r="C5" s="48"/>
      <c r="D5" s="901" t="str">
        <f>SUMMARY!O12</f>
        <v>Miscellaneous</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25">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3">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4" t="s">
        <v>5163</v>
      </c>
      <c r="D8" s="904"/>
      <c r="E8" s="904"/>
      <c r="F8" s="133"/>
      <c r="G8" s="111"/>
      <c r="H8" s="136">
        <f t="shared" ref="H8:H33" si="0">F8*G8</f>
        <v>0</v>
      </c>
      <c r="I8" s="117"/>
      <c r="J8" s="109">
        <v>11.47</v>
      </c>
      <c r="K8" s="110">
        <v>8700</v>
      </c>
      <c r="L8" s="122">
        <f t="shared" ref="L8:L33" si="1">J8*K8</f>
        <v>99789</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4" t="s">
        <v>5164</v>
      </c>
      <c r="D9" s="894"/>
      <c r="E9" s="894"/>
      <c r="F9" s="134"/>
      <c r="G9" s="115"/>
      <c r="H9" s="137">
        <f t="shared" si="0"/>
        <v>0</v>
      </c>
      <c r="I9" s="118"/>
      <c r="J9" s="113">
        <v>11.47</v>
      </c>
      <c r="K9" s="114">
        <v>8700</v>
      </c>
      <c r="L9" s="123">
        <f t="shared" si="1"/>
        <v>99789</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4" t="s">
        <v>5165</v>
      </c>
      <c r="D10" s="894"/>
      <c r="E10" s="894"/>
      <c r="F10" s="134"/>
      <c r="G10" s="115"/>
      <c r="H10" s="137">
        <f t="shared" si="0"/>
        <v>0</v>
      </c>
      <c r="I10" s="118"/>
      <c r="J10" s="113">
        <v>11.47</v>
      </c>
      <c r="K10" s="114">
        <v>5250</v>
      </c>
      <c r="L10" s="123">
        <f t="shared" si="1"/>
        <v>60217.5</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4" t="s">
        <v>5166</v>
      </c>
      <c r="D11" s="894"/>
      <c r="E11" s="894"/>
      <c r="F11" s="134"/>
      <c r="G11" s="115"/>
      <c r="H11" s="137">
        <f t="shared" si="0"/>
        <v>0</v>
      </c>
      <c r="I11" s="118"/>
      <c r="J11" s="113">
        <v>11.47</v>
      </c>
      <c r="K11" s="114">
        <v>5250</v>
      </c>
      <c r="L11" s="123">
        <f t="shared" si="1"/>
        <v>60217.5</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4" t="s">
        <v>5167</v>
      </c>
      <c r="D12" s="894"/>
      <c r="E12" s="894"/>
      <c r="F12" s="134"/>
      <c r="G12" s="115"/>
      <c r="H12" s="137">
        <f t="shared" si="0"/>
        <v>0</v>
      </c>
      <c r="I12" s="118"/>
      <c r="J12" s="113">
        <v>11.47</v>
      </c>
      <c r="K12" s="114">
        <v>2250</v>
      </c>
      <c r="L12" s="123">
        <f t="shared" si="1"/>
        <v>25807.5</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4" t="s">
        <v>5168</v>
      </c>
      <c r="D13" s="894"/>
      <c r="E13" s="894"/>
      <c r="F13" s="134"/>
      <c r="G13" s="115"/>
      <c r="H13" s="137">
        <f t="shared" si="0"/>
        <v>0</v>
      </c>
      <c r="I13" s="118"/>
      <c r="J13" s="113">
        <v>11.47</v>
      </c>
      <c r="K13" s="114">
        <v>2250</v>
      </c>
      <c r="L13" s="123">
        <f t="shared" si="1"/>
        <v>25807.5</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4" t="s">
        <v>5170</v>
      </c>
      <c r="D14" s="894"/>
      <c r="E14" s="894"/>
      <c r="F14" s="134"/>
      <c r="G14" s="115"/>
      <c r="H14" s="137">
        <f t="shared" si="0"/>
        <v>0</v>
      </c>
      <c r="I14" s="118"/>
      <c r="J14" s="113">
        <v>11.47</v>
      </c>
      <c r="K14" s="114">
        <v>2550</v>
      </c>
      <c r="L14" s="123">
        <f t="shared" si="1"/>
        <v>29248.5</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4" t="s">
        <v>5169</v>
      </c>
      <c r="D15" s="894"/>
      <c r="E15" s="894"/>
      <c r="F15" s="134"/>
      <c r="G15" s="115"/>
      <c r="H15" s="137">
        <f t="shared" si="0"/>
        <v>0</v>
      </c>
      <c r="I15" s="118"/>
      <c r="J15" s="113">
        <v>11.47</v>
      </c>
      <c r="K15" s="114">
        <v>2550</v>
      </c>
      <c r="L15" s="123">
        <f t="shared" si="1"/>
        <v>29248.5</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4" t="s">
        <v>5171</v>
      </c>
      <c r="D16" s="894"/>
      <c r="E16" s="894"/>
      <c r="F16" s="134"/>
      <c r="G16" s="115"/>
      <c r="H16" s="137">
        <f t="shared" si="0"/>
        <v>0</v>
      </c>
      <c r="I16" s="118"/>
      <c r="J16" s="113">
        <v>5.88</v>
      </c>
      <c r="K16" s="114">
        <v>1937</v>
      </c>
      <c r="L16" s="123">
        <f t="shared" si="1"/>
        <v>11389.56</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4" t="s">
        <v>5172</v>
      </c>
      <c r="D17" s="894"/>
      <c r="E17" s="894"/>
      <c r="F17" s="134"/>
      <c r="G17" s="115"/>
      <c r="H17" s="137">
        <f t="shared" si="0"/>
        <v>0</v>
      </c>
      <c r="I17" s="118"/>
      <c r="J17" s="113">
        <v>5.88</v>
      </c>
      <c r="K17" s="114">
        <v>1937</v>
      </c>
      <c r="L17" s="123">
        <f t="shared" si="1"/>
        <v>11389.56</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4" t="s">
        <v>5173</v>
      </c>
      <c r="D18" s="894"/>
      <c r="E18" s="894"/>
      <c r="F18" s="134"/>
      <c r="G18" s="115"/>
      <c r="H18" s="137">
        <f t="shared" si="0"/>
        <v>0</v>
      </c>
      <c r="I18" s="118"/>
      <c r="J18" s="113">
        <v>5.88</v>
      </c>
      <c r="K18" s="114">
        <v>938</v>
      </c>
      <c r="L18" s="123">
        <f t="shared" si="1"/>
        <v>5515.44</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4" t="s">
        <v>5174</v>
      </c>
      <c r="D19" s="894"/>
      <c r="E19" s="894"/>
      <c r="F19" s="134"/>
      <c r="G19" s="115"/>
      <c r="H19" s="137">
        <f t="shared" si="0"/>
        <v>0</v>
      </c>
      <c r="I19" s="118"/>
      <c r="J19" s="113">
        <v>5.88</v>
      </c>
      <c r="K19" s="114">
        <v>937</v>
      </c>
      <c r="L19" s="123">
        <f t="shared" si="1"/>
        <v>5509.5599999999995</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4" t="s">
        <v>5175</v>
      </c>
      <c r="D20" s="894"/>
      <c r="E20" s="894"/>
      <c r="F20" s="134"/>
      <c r="G20" s="115"/>
      <c r="H20" s="137">
        <f t="shared" si="0"/>
        <v>0</v>
      </c>
      <c r="I20" s="118"/>
      <c r="J20" s="113">
        <v>22.25</v>
      </c>
      <c r="K20" s="114">
        <v>622</v>
      </c>
      <c r="L20" s="123">
        <f t="shared" si="1"/>
        <v>13839.5</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4" t="s">
        <v>5176</v>
      </c>
      <c r="D21" s="894"/>
      <c r="E21" s="894"/>
      <c r="F21" s="134"/>
      <c r="G21" s="115"/>
      <c r="H21" s="137">
        <f t="shared" si="0"/>
        <v>0</v>
      </c>
      <c r="I21" s="118"/>
      <c r="J21" s="113">
        <v>22.25</v>
      </c>
      <c r="K21" s="114">
        <v>622</v>
      </c>
      <c r="L21" s="123">
        <f t="shared" si="1"/>
        <v>13839.5</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8" t="s">
        <v>26</v>
      </c>
      <c r="G34" s="879"/>
      <c r="H34" s="61">
        <f>SUM(H8:H33)</f>
        <v>0</v>
      </c>
      <c r="I34" s="62"/>
      <c r="J34" s="96"/>
      <c r="K34" s="44"/>
      <c r="L34" s="45">
        <f>SUM(L8:L33)</f>
        <v>491608.12</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3" t="s">
        <v>32</v>
      </c>
      <c r="I38" s="883"/>
      <c r="J38" s="883"/>
      <c r="K38" s="884"/>
      <c r="L38" s="890">
        <f>SUM(L34-H34)</f>
        <v>491608.12</v>
      </c>
      <c r="M38" s="891"/>
      <c r="P38" s="883" t="s">
        <v>33</v>
      </c>
      <c r="Q38" s="883"/>
      <c r="R38" s="883"/>
      <c r="S38" s="884"/>
      <c r="T38" s="892">
        <f>T34-P34</f>
        <v>0</v>
      </c>
      <c r="U38" s="893"/>
      <c r="X38" s="883" t="s">
        <v>34</v>
      </c>
      <c r="Y38" s="883"/>
      <c r="Z38" s="883"/>
      <c r="AA38" s="88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2.xml><?xml version="1.0" encoding="utf-8"?>
<ds:datastoreItem xmlns:ds="http://schemas.openxmlformats.org/officeDocument/2006/customXml" ds:itemID="{13DA194A-E74C-4F9E-A799-F46D7B907684}">
  <ds:schemaRefs>
    <ds:schemaRef ds:uri="http://schemas.openxmlformats.org/package/2006/metadata/core-properties"/>
    <ds:schemaRef ds:uri="80129174-c05c-43cc-8e32-21fcbdfe51bb"/>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0514176-F9E2-48E5-8133-6DEED4A197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Chris Clay</cp:lastModifiedBy>
  <cp:lastPrinted>2016-01-13T17:50:45Z</cp:lastPrinted>
  <dcterms:created xsi:type="dcterms:W3CDTF">2015-11-05T11:22:29Z</dcterms:created>
  <dcterms:modified xsi:type="dcterms:W3CDTF">2017-04-11T10:52:34Z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