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ppell-SeckerS\Hull 2017\Hull 2017 - Projects\Slung Low - Flood\ALL OTHER FOLDERS\Box Office\"/>
    </mc:Choice>
  </mc:AlternateContent>
  <bookViews>
    <workbookView xWindow="0" yWindow="0" windowWidth="28800" windowHeight="12795" tabRatio="500"/>
  </bookViews>
  <sheets>
    <sheet name="Summary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55" i="1" l="1"/>
  <c r="T55" i="1"/>
  <c r="U55" i="1"/>
  <c r="V55" i="1"/>
  <c r="W55" i="1"/>
  <c r="X55" i="1"/>
  <c r="Y55" i="1"/>
  <c r="S54" i="1"/>
  <c r="T54" i="1"/>
  <c r="U54" i="1"/>
  <c r="V54" i="1"/>
  <c r="W54" i="1"/>
  <c r="X54" i="1"/>
  <c r="Y54" i="1"/>
  <c r="S53" i="1"/>
  <c r="T53" i="1"/>
  <c r="U53" i="1"/>
  <c r="V53" i="1"/>
  <c r="W53" i="1"/>
  <c r="X53" i="1"/>
  <c r="Y53" i="1"/>
  <c r="S52" i="1"/>
  <c r="T52" i="1"/>
  <c r="U52" i="1"/>
  <c r="V52" i="1"/>
  <c r="W52" i="1"/>
  <c r="X52" i="1"/>
  <c r="Y52" i="1"/>
  <c r="Y51" i="1"/>
  <c r="S51" i="1"/>
  <c r="T51" i="1"/>
  <c r="U51" i="1"/>
  <c r="V51" i="1"/>
  <c r="W51" i="1"/>
  <c r="X51" i="1"/>
  <c r="Z52" i="1"/>
  <c r="Z53" i="1"/>
  <c r="Z54" i="1"/>
  <c r="Z55" i="1"/>
  <c r="Z51" i="1"/>
  <c r="T47" i="1"/>
  <c r="U47" i="1"/>
  <c r="V47" i="1"/>
  <c r="W47" i="1"/>
  <c r="X47" i="1"/>
  <c r="Y47" i="1"/>
  <c r="S47" i="1"/>
  <c r="R45" i="1"/>
  <c r="R46" i="1"/>
  <c r="S44" i="1"/>
  <c r="T44" i="1"/>
  <c r="U44" i="1"/>
  <c r="V44" i="1"/>
  <c r="W44" i="1"/>
  <c r="X44" i="1"/>
  <c r="Y44" i="1"/>
  <c r="R44" i="1"/>
  <c r="S46" i="1"/>
  <c r="T46" i="1"/>
  <c r="U46" i="1"/>
  <c r="V46" i="1"/>
  <c r="W46" i="1"/>
  <c r="X46" i="1"/>
  <c r="Y46" i="1"/>
  <c r="S45" i="1"/>
  <c r="T45" i="1"/>
  <c r="U45" i="1"/>
  <c r="V45" i="1"/>
  <c r="W45" i="1"/>
  <c r="X45" i="1"/>
  <c r="Y45" i="1"/>
  <c r="Z45" i="1"/>
  <c r="Z46" i="1"/>
  <c r="Z47" i="1"/>
  <c r="Z44" i="1"/>
  <c r="R52" i="1"/>
  <c r="R53" i="1"/>
  <c r="R54" i="1"/>
  <c r="R55" i="1"/>
  <c r="R51" i="1"/>
  <c r="K55" i="1"/>
  <c r="L55" i="1"/>
  <c r="M55" i="1"/>
  <c r="K54" i="1"/>
  <c r="L54" i="1"/>
  <c r="M54" i="1"/>
  <c r="K53" i="1"/>
  <c r="L53" i="1"/>
  <c r="M53" i="1"/>
  <c r="K52" i="1"/>
  <c r="L52" i="1"/>
  <c r="M52" i="1"/>
  <c r="K51" i="1"/>
  <c r="L51" i="1"/>
  <c r="M51" i="1"/>
  <c r="J52" i="1"/>
  <c r="N52" i="1"/>
  <c r="J53" i="1"/>
  <c r="J54" i="1"/>
  <c r="J55" i="1"/>
  <c r="J51" i="1"/>
  <c r="M45" i="1"/>
  <c r="M46" i="1"/>
  <c r="M47" i="1"/>
  <c r="L45" i="1"/>
  <c r="L46" i="1"/>
  <c r="L47" i="1"/>
  <c r="K45" i="1"/>
  <c r="K46" i="1"/>
  <c r="K47" i="1"/>
  <c r="J46" i="1"/>
  <c r="J47" i="1"/>
  <c r="J45" i="1"/>
  <c r="K44" i="1"/>
  <c r="L44" i="1"/>
  <c r="M44" i="1"/>
  <c r="J44" i="1"/>
  <c r="AA38" i="1"/>
  <c r="AA37" i="1"/>
  <c r="AA36" i="1"/>
  <c r="AA35" i="1"/>
  <c r="AA34" i="1"/>
  <c r="AA30" i="1"/>
  <c r="AA29" i="1"/>
  <c r="AA28" i="1"/>
  <c r="AA27" i="1"/>
  <c r="N27" i="1"/>
  <c r="N38" i="1"/>
  <c r="N37" i="1"/>
  <c r="N36" i="1"/>
  <c r="N35" i="1"/>
  <c r="N34" i="1"/>
  <c r="N30" i="1"/>
  <c r="N29" i="1"/>
  <c r="N28" i="1"/>
  <c r="N45" i="1"/>
  <c r="N53" i="1"/>
  <c r="N51" i="1"/>
  <c r="AA53" i="1"/>
  <c r="AA47" i="1"/>
  <c r="N46" i="1"/>
  <c r="AA46" i="1"/>
  <c r="N55" i="1"/>
  <c r="AA55" i="1"/>
  <c r="AA54" i="1"/>
  <c r="AA52" i="1"/>
  <c r="AA51" i="1"/>
  <c r="AA45" i="1"/>
  <c r="N54" i="1"/>
  <c r="N47" i="1"/>
  <c r="N44" i="1"/>
  <c r="AA16" i="1"/>
  <c r="AA14" i="1"/>
  <c r="AA13" i="1"/>
  <c r="AA12" i="1"/>
  <c r="AA6" i="1"/>
  <c r="AA7" i="1"/>
  <c r="AA8" i="1"/>
  <c r="AA5" i="1"/>
  <c r="H16" i="1"/>
  <c r="H15" i="1"/>
  <c r="H14" i="1"/>
  <c r="H13" i="1"/>
  <c r="H12" i="1"/>
  <c r="H7" i="1"/>
  <c r="H6" i="1"/>
  <c r="H5" i="1"/>
  <c r="N6" i="1"/>
  <c r="N7" i="1"/>
  <c r="N8" i="1"/>
  <c r="N12" i="1"/>
  <c r="N13" i="1"/>
  <c r="N14" i="1"/>
  <c r="N15" i="1"/>
  <c r="N16" i="1"/>
  <c r="N5" i="1"/>
  <c r="E13" i="1"/>
  <c r="E14" i="1"/>
  <c r="E15" i="1"/>
  <c r="E16" i="1"/>
  <c r="E12" i="1"/>
  <c r="E6" i="1"/>
  <c r="E7" i="1"/>
  <c r="E5" i="1"/>
  <c r="P5" i="1"/>
  <c r="E8" i="1"/>
  <c r="P14" i="1"/>
  <c r="P6" i="1"/>
  <c r="P12" i="1"/>
  <c r="P15" i="1"/>
  <c r="AA15" i="1"/>
  <c r="P7" i="1"/>
  <c r="P16" i="1"/>
  <c r="P13" i="1"/>
  <c r="AA44" i="1"/>
</calcChain>
</file>

<file path=xl/sharedStrings.xml><?xml version="1.0" encoding="utf-8"?>
<sst xmlns="http://schemas.openxmlformats.org/spreadsheetml/2006/main" count="169" uniqueCount="56">
  <si>
    <t>FLOOD SUMMARY</t>
  </si>
  <si>
    <t>FLOOD: PART 4</t>
  </si>
  <si>
    <t>ORIGINAL</t>
  </si>
  <si>
    <t>REVISED</t>
  </si>
  <si>
    <t>ORIGINAL LOCKS (BREAKDOWN)</t>
  </si>
  <si>
    <t>NEW LOCKS (COMPS)</t>
  </si>
  <si>
    <t>NEW LOCKS (BREAKDOWN)</t>
  </si>
  <si>
    <t>CAPACITY</t>
  </si>
  <si>
    <t>SOLD</t>
  </si>
  <si>
    <t>LOCKS</t>
  </si>
  <si>
    <t>AVAIL TO SELL</t>
  </si>
  <si>
    <t>TOTAL PUBLIC</t>
  </si>
  <si>
    <t>ACCESS</t>
  </si>
  <si>
    <t>COMMUNITY GROUPS</t>
  </si>
  <si>
    <t>HOUSE</t>
  </si>
  <si>
    <t>SLUNG LOW</t>
  </si>
  <si>
    <t>TOTAL</t>
  </si>
  <si>
    <t>EXTRA HOLDS</t>
  </si>
  <si>
    <t>VOLUNTEERS</t>
  </si>
  <si>
    <t>STAFF &amp; CO</t>
  </si>
  <si>
    <t>FREEDOM</t>
  </si>
  <si>
    <t>HULL TRUCK</t>
  </si>
  <si>
    <t>UNI DRAMA</t>
  </si>
  <si>
    <t>XTRA COMMUNITY</t>
  </si>
  <si>
    <t>RESIDENTS</t>
  </si>
  <si>
    <t>INDUSTRY</t>
  </si>
  <si>
    <t>UNALLOCATED</t>
  </si>
  <si>
    <t>NO CHANGE</t>
  </si>
  <si>
    <t>N/A</t>
  </si>
  <si>
    <t>FLOOD: PART 2 &amp; 4</t>
  </si>
  <si>
    <t xml:space="preserve">ORIGINAL </t>
  </si>
  <si>
    <t>REMAINING</t>
  </si>
  <si>
    <t>LEAD PERSON</t>
  </si>
  <si>
    <t>Box Office Team</t>
  </si>
  <si>
    <t>See Breakdown</t>
  </si>
  <si>
    <t>Siana-Mae</t>
  </si>
  <si>
    <t>James McGuire</t>
  </si>
  <si>
    <t>Jenny Hutt</t>
  </si>
  <si>
    <t>Lindsey Alvis</t>
  </si>
  <si>
    <t>Anna Route Providing List</t>
  </si>
  <si>
    <t>Phil Batty</t>
  </si>
  <si>
    <t>Slung Low</t>
  </si>
  <si>
    <t>200 INDIVIDUAL</t>
  </si>
  <si>
    <t>40 PAIRS</t>
  </si>
  <si>
    <t>14 PAIRS</t>
  </si>
  <si>
    <t>20 PAIRS</t>
  </si>
  <si>
    <t>25 PAIRS</t>
  </si>
  <si>
    <t>240 INDIVIDUALS</t>
  </si>
  <si>
    <t>160 INDIVIDUALS</t>
  </si>
  <si>
    <t>75 PAIRS</t>
  </si>
  <si>
    <t>FILL THE SECTION IN BELOW AS CONFIRMATIONS COME IN OF PEOPLE USING THE ALLOCATIONS</t>
  </si>
  <si>
    <t>CONFIRMED</t>
  </si>
  <si>
    <t>PART 4</t>
  </si>
  <si>
    <t>PART 2 &amp; 4</t>
  </si>
  <si>
    <t>THE BELOW WILL THEN DO AN AUTO-SUM TO LET US KNOW HOW MANY ARE STILL UNCONFIRMED</t>
  </si>
  <si>
    <t>NOT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</si>
</sst>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lightUp">
        <bgColor theme="0" tint="-0.24997711111789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" fontId="1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4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0" fillId="9" borderId="0" xfId="0" applyFill="1" applyAlignment="1">
      <alignment horizontal="center"/>
    </xf>
    <xf numFmtId="0" fontId="1" fillId="10" borderId="0" xfId="0" applyFont="1" applyFill="1"/>
    <xf numFmtId="0" fontId="0" fillId="11" borderId="0" xfId="0" applyFill="1" applyAlignment="1">
      <alignment horizontal="center"/>
    </xf>
    <xf numFmtId="0" fontId="3" fillId="0" borderId="0" xfId="0" applyFont="1" applyAlignment="1">
      <alignment horizontal="right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1" fillId="12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tabSelected="1" topLeftCell="H7" workbookViewId="0">
      <selection activeCell="W34" sqref="W34"/>
    </sheetView>
  </sheetViews>
  <sheetFormatPr defaultColWidth="11" defaultRowHeight="15.75" x14ac:dyDescent="0.25"/>
  <cols>
    <col min="2" max="2" width="9" style="3" bestFit="1" customWidth="1"/>
    <col min="3" max="3" width="10.75" style="3" customWidth="1"/>
    <col min="4" max="4" width="12.875" style="12" customWidth="1"/>
    <col min="5" max="5" width="13.125" style="12" bestFit="1" customWidth="1"/>
    <col min="6" max="6" width="5.375" customWidth="1"/>
    <col min="7" max="7" width="13.625" style="3" bestFit="1" customWidth="1"/>
    <col min="8" max="8" width="13.125" style="3" bestFit="1" customWidth="1"/>
    <col min="9" max="9" width="10" bestFit="1" customWidth="1"/>
    <col min="10" max="10" width="8.875" customWidth="1"/>
    <col min="11" max="11" width="19.875" customWidth="1"/>
    <col min="12" max="12" width="6.75" bestFit="1" customWidth="1"/>
    <col min="13" max="13" width="11.25" bestFit="1" customWidth="1"/>
    <col min="14" max="14" width="6.375" bestFit="1" customWidth="1"/>
    <col min="15" max="15" width="5.5" customWidth="1"/>
    <col min="16" max="16" width="19.375" bestFit="1" customWidth="1"/>
    <col min="17" max="17" width="7.125" customWidth="1"/>
    <col min="18" max="18" width="14.125" bestFit="1" customWidth="1"/>
    <col min="19" max="19" width="11.25" customWidth="1"/>
    <col min="20" max="20" width="9.75" customWidth="1"/>
    <col min="21" max="22" width="11.125" bestFit="1" customWidth="1"/>
    <col min="23" max="23" width="17.125" bestFit="1" customWidth="1"/>
    <col min="24" max="24" width="15" bestFit="1" customWidth="1"/>
    <col min="25" max="25" width="9.375" bestFit="1" customWidth="1"/>
    <col min="26" max="26" width="13.5" bestFit="1" customWidth="1"/>
    <col min="27" max="27" width="6.375" bestFit="1" customWidth="1"/>
  </cols>
  <sheetData>
    <row r="1" spans="1:27" ht="23.25" x14ac:dyDescent="0.35">
      <c r="A1" s="7" t="s">
        <v>0</v>
      </c>
    </row>
    <row r="3" spans="1:27" x14ac:dyDescent="0.25">
      <c r="A3" s="2" t="s">
        <v>1</v>
      </c>
      <c r="D3" s="26" t="s">
        <v>2</v>
      </c>
      <c r="G3" s="25" t="s">
        <v>3</v>
      </c>
      <c r="H3" s="25" t="s">
        <v>3</v>
      </c>
      <c r="J3" s="27" t="s">
        <v>4</v>
      </c>
      <c r="K3" s="27"/>
      <c r="L3" s="27"/>
      <c r="M3" s="27"/>
      <c r="N3" s="25"/>
      <c r="P3" s="5" t="s">
        <v>5</v>
      </c>
      <c r="R3" s="28" t="s">
        <v>6</v>
      </c>
      <c r="S3" s="28"/>
      <c r="T3" s="28"/>
      <c r="U3" s="28"/>
      <c r="V3" s="28"/>
      <c r="W3" s="28"/>
      <c r="X3" s="28"/>
      <c r="Y3" s="28"/>
      <c r="Z3" s="28"/>
      <c r="AA3" s="25"/>
    </row>
    <row r="4" spans="1:27" x14ac:dyDescent="0.25">
      <c r="B4" s="25" t="s">
        <v>7</v>
      </c>
      <c r="C4" s="25" t="s">
        <v>8</v>
      </c>
      <c r="D4" s="26" t="s">
        <v>9</v>
      </c>
      <c r="E4" s="26" t="s">
        <v>10</v>
      </c>
      <c r="G4" s="25" t="s">
        <v>11</v>
      </c>
      <c r="H4" s="26" t="s">
        <v>10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P4" s="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15" t="s">
        <v>23</v>
      </c>
      <c r="X4" s="15" t="s">
        <v>24</v>
      </c>
      <c r="Y4" s="15" t="s">
        <v>25</v>
      </c>
      <c r="Z4" s="18" t="s">
        <v>26</v>
      </c>
      <c r="AA4" s="16" t="s">
        <v>16</v>
      </c>
    </row>
    <row r="5" spans="1:27" x14ac:dyDescent="0.25">
      <c r="A5" s="1">
        <v>43004</v>
      </c>
      <c r="B5" s="3">
        <v>450</v>
      </c>
      <c r="C5" s="3">
        <v>229</v>
      </c>
      <c r="D5" s="12">
        <v>86</v>
      </c>
      <c r="E5" s="12">
        <f>B5-C5-D5</f>
        <v>135</v>
      </c>
      <c r="G5" s="3">
        <v>300</v>
      </c>
      <c r="H5" s="3">
        <f>G5-C5</f>
        <v>71</v>
      </c>
      <c r="J5" s="6">
        <v>20</v>
      </c>
      <c r="K5" s="6">
        <v>20</v>
      </c>
      <c r="L5" s="6">
        <v>36</v>
      </c>
      <c r="M5" s="6">
        <v>10</v>
      </c>
      <c r="N5" s="9">
        <f>SUM(J5:M5)</f>
        <v>86</v>
      </c>
      <c r="P5" s="4">
        <f>E5-H5</f>
        <v>64</v>
      </c>
      <c r="R5" s="8">
        <v>0</v>
      </c>
      <c r="S5" s="8"/>
      <c r="T5" s="8"/>
      <c r="U5" s="8"/>
      <c r="V5" s="8"/>
      <c r="W5" s="8">
        <v>30</v>
      </c>
      <c r="X5" s="8"/>
      <c r="Y5" s="8">
        <v>30</v>
      </c>
      <c r="Z5" s="19">
        <v>4</v>
      </c>
      <c r="AA5" s="17">
        <f>SUM(R5:Z5)</f>
        <v>64</v>
      </c>
    </row>
    <row r="6" spans="1:27" x14ac:dyDescent="0.25">
      <c r="A6" s="1">
        <v>43005</v>
      </c>
      <c r="B6" s="3">
        <v>450</v>
      </c>
      <c r="C6" s="3">
        <v>216</v>
      </c>
      <c r="D6" s="12">
        <v>56</v>
      </c>
      <c r="E6" s="12">
        <f>B6-C6-D6</f>
        <v>178</v>
      </c>
      <c r="G6" s="3">
        <v>300</v>
      </c>
      <c r="H6" s="3">
        <f>G6-C6</f>
        <v>84</v>
      </c>
      <c r="J6" s="6">
        <v>20</v>
      </c>
      <c r="K6" s="6">
        <v>20</v>
      </c>
      <c r="L6" s="6">
        <v>6</v>
      </c>
      <c r="M6" s="6">
        <v>10</v>
      </c>
      <c r="N6" s="9">
        <f>SUM(J6:M6)</f>
        <v>56</v>
      </c>
      <c r="P6" s="4">
        <f>E6-H6</f>
        <v>94</v>
      </c>
      <c r="R6" s="8">
        <v>40</v>
      </c>
      <c r="S6" s="8">
        <v>10</v>
      </c>
      <c r="T6" s="8"/>
      <c r="U6" s="8"/>
      <c r="V6" s="8"/>
      <c r="W6" s="8">
        <v>30</v>
      </c>
      <c r="X6" s="8"/>
      <c r="Y6" s="8">
        <v>10</v>
      </c>
      <c r="Z6" s="19">
        <v>4</v>
      </c>
      <c r="AA6" s="17">
        <f t="shared" ref="AA6:AA8" si="0">SUM(R6:Z6)</f>
        <v>94</v>
      </c>
    </row>
    <row r="7" spans="1:27" x14ac:dyDescent="0.25">
      <c r="A7" s="1">
        <v>43006</v>
      </c>
      <c r="B7" s="3">
        <v>450</v>
      </c>
      <c r="C7" s="3">
        <v>294</v>
      </c>
      <c r="D7" s="12">
        <v>56</v>
      </c>
      <c r="E7" s="12">
        <f>B7-C7-D7</f>
        <v>100</v>
      </c>
      <c r="G7" s="3">
        <v>350</v>
      </c>
      <c r="H7" s="3">
        <f>G7-C7</f>
        <v>56</v>
      </c>
      <c r="J7" s="6">
        <v>20</v>
      </c>
      <c r="K7" s="6">
        <v>20</v>
      </c>
      <c r="L7" s="6">
        <v>6</v>
      </c>
      <c r="M7" s="6">
        <v>10</v>
      </c>
      <c r="N7" s="9">
        <f>SUM(J7:M7)</f>
        <v>56</v>
      </c>
      <c r="P7" s="4">
        <f>E7-H7</f>
        <v>44</v>
      </c>
      <c r="R7" s="8">
        <v>0</v>
      </c>
      <c r="S7" s="8">
        <v>10</v>
      </c>
      <c r="T7" s="8"/>
      <c r="U7" s="8"/>
      <c r="V7" s="8"/>
      <c r="W7" s="8"/>
      <c r="X7" s="8"/>
      <c r="Y7" s="8">
        <v>10</v>
      </c>
      <c r="Z7" s="19">
        <v>24</v>
      </c>
      <c r="AA7" s="17">
        <f t="shared" si="0"/>
        <v>44</v>
      </c>
    </row>
    <row r="8" spans="1:27" x14ac:dyDescent="0.25">
      <c r="A8" s="1">
        <v>43007</v>
      </c>
      <c r="B8" s="3">
        <v>450</v>
      </c>
      <c r="C8" s="3">
        <v>391</v>
      </c>
      <c r="D8" s="12">
        <v>56</v>
      </c>
      <c r="E8" s="12">
        <f>B8-C8-D8</f>
        <v>3</v>
      </c>
      <c r="G8" s="3" t="s">
        <v>27</v>
      </c>
      <c r="H8" s="3" t="s">
        <v>8</v>
      </c>
      <c r="J8" s="6">
        <v>20</v>
      </c>
      <c r="K8" s="6">
        <v>20</v>
      </c>
      <c r="L8" s="6">
        <v>6</v>
      </c>
      <c r="M8" s="6">
        <v>10</v>
      </c>
      <c r="N8" s="9">
        <f>SUM(J8:M8)</f>
        <v>56</v>
      </c>
      <c r="P8" s="4"/>
      <c r="R8" s="8" t="s">
        <v>28</v>
      </c>
      <c r="S8" s="8"/>
      <c r="T8" s="8"/>
      <c r="U8" s="8"/>
      <c r="V8" s="8"/>
      <c r="W8" s="8"/>
      <c r="X8" s="8"/>
      <c r="Y8" s="8"/>
      <c r="Z8" s="19"/>
      <c r="AA8" s="17">
        <f t="shared" si="0"/>
        <v>0</v>
      </c>
    </row>
    <row r="9" spans="1:27" x14ac:dyDescent="0.25"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2" t="s">
        <v>29</v>
      </c>
      <c r="D10" s="26" t="s">
        <v>2</v>
      </c>
      <c r="E10" s="26" t="s">
        <v>30</v>
      </c>
      <c r="G10" s="25" t="s">
        <v>3</v>
      </c>
      <c r="H10" s="25" t="s">
        <v>3</v>
      </c>
      <c r="J10" s="28" t="s">
        <v>6</v>
      </c>
      <c r="K10" s="28"/>
      <c r="L10" s="28"/>
      <c r="M10" s="28"/>
      <c r="N10" s="25"/>
      <c r="O10" s="3"/>
      <c r="P10" s="5" t="s">
        <v>5</v>
      </c>
      <c r="R10" s="28" t="s">
        <v>6</v>
      </c>
      <c r="S10" s="28"/>
      <c r="T10" s="28"/>
      <c r="U10" s="28"/>
      <c r="V10" s="28"/>
      <c r="W10" s="28"/>
      <c r="X10" s="28"/>
      <c r="Y10" s="28"/>
      <c r="Z10" s="28"/>
      <c r="AA10" s="3"/>
    </row>
    <row r="11" spans="1:27" x14ac:dyDescent="0.25">
      <c r="B11" s="25" t="s">
        <v>7</v>
      </c>
      <c r="C11" s="25" t="s">
        <v>8</v>
      </c>
      <c r="D11" s="26" t="s">
        <v>9</v>
      </c>
      <c r="E11" s="26" t="s">
        <v>31</v>
      </c>
      <c r="G11" s="25" t="s">
        <v>11</v>
      </c>
      <c r="H11" s="26" t="s">
        <v>10</v>
      </c>
      <c r="J11" s="14" t="s">
        <v>12</v>
      </c>
      <c r="K11" s="14" t="s">
        <v>13</v>
      </c>
      <c r="L11" s="14" t="s">
        <v>14</v>
      </c>
      <c r="M11" s="14" t="s">
        <v>15</v>
      </c>
      <c r="N11" s="14" t="s">
        <v>16</v>
      </c>
      <c r="P11" s="5" t="s">
        <v>17</v>
      </c>
      <c r="R11" s="15" t="s">
        <v>18</v>
      </c>
      <c r="S11" s="15" t="s">
        <v>19</v>
      </c>
      <c r="T11" s="15" t="s">
        <v>20</v>
      </c>
      <c r="U11" s="15" t="s">
        <v>21</v>
      </c>
      <c r="V11" s="15" t="s">
        <v>22</v>
      </c>
      <c r="W11" s="15" t="s">
        <v>23</v>
      </c>
      <c r="X11" s="15" t="s">
        <v>24</v>
      </c>
      <c r="Y11" s="15" t="s">
        <v>25</v>
      </c>
      <c r="Z11" s="18" t="s">
        <v>26</v>
      </c>
      <c r="AA11" s="16" t="s">
        <v>16</v>
      </c>
    </row>
    <row r="12" spans="1:27" x14ac:dyDescent="0.25">
      <c r="A12" s="1">
        <v>43012</v>
      </c>
      <c r="B12" s="3">
        <v>450</v>
      </c>
      <c r="C12" s="3">
        <v>81</v>
      </c>
      <c r="D12" s="12">
        <v>55</v>
      </c>
      <c r="E12" s="12">
        <f>B12-C12-D12</f>
        <v>314</v>
      </c>
      <c r="G12" s="3">
        <v>200</v>
      </c>
      <c r="H12" s="3">
        <f>G12-C12</f>
        <v>119</v>
      </c>
      <c r="J12" s="6">
        <v>19</v>
      </c>
      <c r="K12" s="6">
        <v>20</v>
      </c>
      <c r="L12" s="6">
        <v>6</v>
      </c>
      <c r="M12" s="6">
        <v>10</v>
      </c>
      <c r="N12" s="9">
        <f>SUM(J12:M12)</f>
        <v>55</v>
      </c>
      <c r="P12" s="4">
        <f>E12-H12</f>
        <v>195</v>
      </c>
      <c r="R12" s="8">
        <v>40</v>
      </c>
      <c r="S12" s="8">
        <v>20</v>
      </c>
      <c r="T12" s="8">
        <v>10</v>
      </c>
      <c r="U12" s="8">
        <v>10</v>
      </c>
      <c r="V12" s="8">
        <v>10</v>
      </c>
      <c r="W12" s="8">
        <v>30</v>
      </c>
      <c r="X12" s="8">
        <v>50</v>
      </c>
      <c r="Y12" s="8">
        <v>20</v>
      </c>
      <c r="Z12" s="19">
        <v>5</v>
      </c>
      <c r="AA12" s="17">
        <f t="shared" ref="AA12:AA16" si="1">SUM(R12:Z12)</f>
        <v>195</v>
      </c>
    </row>
    <row r="13" spans="1:27" x14ac:dyDescent="0.25">
      <c r="A13" s="1">
        <v>43013</v>
      </c>
      <c r="B13" s="3">
        <v>450</v>
      </c>
      <c r="C13" s="3">
        <v>86</v>
      </c>
      <c r="D13" s="12">
        <v>56</v>
      </c>
      <c r="E13" s="12">
        <f>B13-C13-D13</f>
        <v>308</v>
      </c>
      <c r="G13" s="3">
        <v>200</v>
      </c>
      <c r="H13" s="3">
        <f>G13-C13</f>
        <v>114</v>
      </c>
      <c r="J13" s="6">
        <v>20</v>
      </c>
      <c r="K13" s="6">
        <v>20</v>
      </c>
      <c r="L13" s="6">
        <v>6</v>
      </c>
      <c r="M13" s="6">
        <v>10</v>
      </c>
      <c r="N13" s="9">
        <f>SUM(J13:M13)</f>
        <v>56</v>
      </c>
      <c r="P13" s="4">
        <f>E13-H13</f>
        <v>194</v>
      </c>
      <c r="R13" s="8">
        <v>40</v>
      </c>
      <c r="S13" s="8">
        <v>20</v>
      </c>
      <c r="T13" s="8">
        <v>10</v>
      </c>
      <c r="U13" s="8">
        <v>10</v>
      </c>
      <c r="V13" s="8">
        <v>10</v>
      </c>
      <c r="W13" s="8">
        <v>30</v>
      </c>
      <c r="X13" s="8">
        <v>50</v>
      </c>
      <c r="Y13" s="8">
        <v>20</v>
      </c>
      <c r="Z13" s="19">
        <v>4</v>
      </c>
      <c r="AA13" s="17">
        <f t="shared" si="1"/>
        <v>194</v>
      </c>
    </row>
    <row r="14" spans="1:27" x14ac:dyDescent="0.25">
      <c r="A14" s="1">
        <v>43014</v>
      </c>
      <c r="B14" s="3">
        <v>450</v>
      </c>
      <c r="C14" s="3">
        <v>101</v>
      </c>
      <c r="D14" s="12">
        <v>56</v>
      </c>
      <c r="E14" s="12">
        <f>B14-C14-D14</f>
        <v>293</v>
      </c>
      <c r="G14" s="3">
        <v>250</v>
      </c>
      <c r="H14" s="3">
        <f>G14-C14</f>
        <v>149</v>
      </c>
      <c r="J14" s="6">
        <v>20</v>
      </c>
      <c r="K14" s="6">
        <v>20</v>
      </c>
      <c r="L14" s="6">
        <v>6</v>
      </c>
      <c r="M14" s="6">
        <v>10</v>
      </c>
      <c r="N14" s="9">
        <f>SUM(J14:M14)</f>
        <v>56</v>
      </c>
      <c r="P14" s="4">
        <f>E14-H14</f>
        <v>144</v>
      </c>
      <c r="R14" s="8">
        <v>40</v>
      </c>
      <c r="S14" s="8">
        <v>10</v>
      </c>
      <c r="T14" s="8">
        <v>4</v>
      </c>
      <c r="U14" s="8">
        <v>10</v>
      </c>
      <c r="V14" s="8">
        <v>10</v>
      </c>
      <c r="W14" s="8">
        <v>30</v>
      </c>
      <c r="X14" s="8">
        <v>20</v>
      </c>
      <c r="Y14" s="8">
        <v>20</v>
      </c>
      <c r="Z14" s="19">
        <v>0</v>
      </c>
      <c r="AA14" s="17">
        <f t="shared" si="1"/>
        <v>144</v>
      </c>
    </row>
    <row r="15" spans="1:27" x14ac:dyDescent="0.25">
      <c r="A15" s="1">
        <v>43015</v>
      </c>
      <c r="B15" s="3">
        <v>450</v>
      </c>
      <c r="C15" s="3">
        <v>182</v>
      </c>
      <c r="D15" s="12">
        <v>56</v>
      </c>
      <c r="E15" s="12">
        <f>B15-C15-D15</f>
        <v>212</v>
      </c>
      <c r="G15" s="3">
        <v>300</v>
      </c>
      <c r="H15" s="3">
        <f>G15-C15</f>
        <v>118</v>
      </c>
      <c r="J15" s="6">
        <v>20</v>
      </c>
      <c r="K15" s="6">
        <v>20</v>
      </c>
      <c r="L15" s="6">
        <v>6</v>
      </c>
      <c r="M15" s="6">
        <v>10</v>
      </c>
      <c r="N15" s="9">
        <f>SUM(J15:M15)</f>
        <v>56</v>
      </c>
      <c r="P15" s="4">
        <f>E15-H15</f>
        <v>94</v>
      </c>
      <c r="R15" s="8">
        <v>0</v>
      </c>
      <c r="S15" s="8"/>
      <c r="T15" s="8"/>
      <c r="U15" s="8"/>
      <c r="V15" s="8">
        <v>10</v>
      </c>
      <c r="W15" s="8">
        <v>30</v>
      </c>
      <c r="X15" s="8">
        <v>20</v>
      </c>
      <c r="Y15" s="8">
        <v>20</v>
      </c>
      <c r="Z15" s="19">
        <v>14</v>
      </c>
      <c r="AA15" s="17">
        <f t="shared" si="1"/>
        <v>94</v>
      </c>
    </row>
    <row r="16" spans="1:27" x14ac:dyDescent="0.25">
      <c r="A16" s="1">
        <v>43016</v>
      </c>
      <c r="B16" s="3">
        <v>450</v>
      </c>
      <c r="C16" s="3">
        <v>93</v>
      </c>
      <c r="D16" s="12">
        <v>56</v>
      </c>
      <c r="E16" s="12">
        <f>B16-C16-D16</f>
        <v>301</v>
      </c>
      <c r="G16" s="3">
        <v>250</v>
      </c>
      <c r="H16" s="3">
        <f>G16-C16</f>
        <v>157</v>
      </c>
      <c r="J16" s="6">
        <v>20</v>
      </c>
      <c r="K16" s="6">
        <v>20</v>
      </c>
      <c r="L16" s="6">
        <v>6</v>
      </c>
      <c r="M16" s="6">
        <v>10</v>
      </c>
      <c r="N16" s="9">
        <f>SUM(J16:M16)</f>
        <v>56</v>
      </c>
      <c r="P16" s="4">
        <f>E16-H16</f>
        <v>144</v>
      </c>
      <c r="R16" s="8">
        <v>40</v>
      </c>
      <c r="S16" s="8">
        <v>10</v>
      </c>
      <c r="T16" s="8">
        <v>4</v>
      </c>
      <c r="U16" s="8">
        <v>10</v>
      </c>
      <c r="V16" s="8">
        <v>10</v>
      </c>
      <c r="W16" s="8">
        <v>30</v>
      </c>
      <c r="X16" s="8">
        <v>20</v>
      </c>
      <c r="Y16" s="8">
        <v>20</v>
      </c>
      <c r="Z16" s="19">
        <v>0</v>
      </c>
      <c r="AA16" s="17">
        <f t="shared" si="1"/>
        <v>144</v>
      </c>
    </row>
    <row r="19" spans="1:27" s="11" customFormat="1" ht="31.5" x14ac:dyDescent="0.25">
      <c r="A19" s="11" t="s">
        <v>32</v>
      </c>
      <c r="B19" s="10"/>
      <c r="C19" s="10" t="s">
        <v>33</v>
      </c>
      <c r="D19" s="13" t="s">
        <v>34</v>
      </c>
      <c r="E19" s="13"/>
      <c r="G19" s="3"/>
      <c r="H19" s="3"/>
      <c r="J19" s="10" t="s">
        <v>35</v>
      </c>
      <c r="K19" s="10" t="s">
        <v>36</v>
      </c>
      <c r="L19" s="10" t="s">
        <v>37</v>
      </c>
      <c r="M19" s="10" t="s">
        <v>38</v>
      </c>
      <c r="O19" s="3"/>
      <c r="P19" s="3"/>
      <c r="R19" s="10" t="s">
        <v>39</v>
      </c>
      <c r="S19" s="10" t="s">
        <v>35</v>
      </c>
      <c r="T19" s="10" t="s">
        <v>40</v>
      </c>
      <c r="U19" s="10" t="s">
        <v>40</v>
      </c>
      <c r="V19" s="10" t="s">
        <v>40</v>
      </c>
      <c r="W19" s="10" t="s">
        <v>36</v>
      </c>
      <c r="X19" s="10" t="s">
        <v>41</v>
      </c>
      <c r="Y19" s="10" t="s">
        <v>38</v>
      </c>
    </row>
    <row r="21" spans="1:27" x14ac:dyDescent="0.25">
      <c r="R21" t="s">
        <v>42</v>
      </c>
      <c r="S21" s="3" t="s">
        <v>43</v>
      </c>
      <c r="T21" s="3" t="s">
        <v>44</v>
      </c>
      <c r="U21" s="3" t="s">
        <v>45</v>
      </c>
      <c r="V21" s="3" t="s">
        <v>46</v>
      </c>
      <c r="W21" s="3" t="s">
        <v>47</v>
      </c>
      <c r="X21" s="3" t="s">
        <v>48</v>
      </c>
      <c r="Y21" s="3" t="s">
        <v>49</v>
      </c>
    </row>
    <row r="22" spans="1:27" x14ac:dyDescent="0.25">
      <c r="S22" s="3"/>
      <c r="T22" s="3"/>
      <c r="U22" s="3"/>
      <c r="V22" s="3"/>
      <c r="W22" s="3"/>
      <c r="X22" s="3"/>
      <c r="Y22" s="3"/>
    </row>
    <row r="23" spans="1:27" x14ac:dyDescent="0.25">
      <c r="A23" s="21"/>
      <c r="B23" s="24" t="s">
        <v>50</v>
      </c>
      <c r="C23" s="22"/>
      <c r="D23" s="23"/>
      <c r="E23" s="23"/>
      <c r="F23" s="21"/>
      <c r="G23" s="22"/>
      <c r="H23" s="22"/>
      <c r="I23" s="21"/>
      <c r="J23" s="24" t="s">
        <v>50</v>
      </c>
      <c r="K23" s="21"/>
      <c r="L23" s="21"/>
      <c r="M23" s="21"/>
      <c r="N23" s="21"/>
      <c r="O23" s="21"/>
      <c r="P23" s="21"/>
      <c r="Q23" s="21"/>
      <c r="R23" s="24"/>
      <c r="S23" s="24" t="s">
        <v>50</v>
      </c>
      <c r="T23" s="22"/>
      <c r="U23" s="22"/>
      <c r="V23" s="22"/>
      <c r="W23" s="22"/>
      <c r="X23" s="22"/>
      <c r="Y23" s="22"/>
      <c r="Z23" s="21"/>
      <c r="AA23" s="21"/>
    </row>
    <row r="24" spans="1:27" x14ac:dyDescent="0.25">
      <c r="I24" s="2"/>
    </row>
    <row r="25" spans="1:27" x14ac:dyDescent="0.25">
      <c r="J25" s="27" t="s">
        <v>51</v>
      </c>
      <c r="K25" s="27"/>
      <c r="L25" s="27"/>
      <c r="M25" s="27"/>
      <c r="N25" s="25"/>
      <c r="R25" s="28" t="s">
        <v>51</v>
      </c>
      <c r="S25" s="28"/>
      <c r="T25" s="28"/>
      <c r="U25" s="28"/>
      <c r="V25" s="28"/>
      <c r="W25" s="28"/>
      <c r="X25" s="28"/>
      <c r="Y25" s="28"/>
      <c r="Z25" s="28"/>
      <c r="AA25" s="25"/>
    </row>
    <row r="26" spans="1:27" x14ac:dyDescent="0.25">
      <c r="I26" s="20" t="s">
        <v>52</v>
      </c>
      <c r="J26" s="14" t="s">
        <v>12</v>
      </c>
      <c r="K26" s="14" t="s">
        <v>13</v>
      </c>
      <c r="L26" s="14" t="s">
        <v>14</v>
      </c>
      <c r="M26" s="14" t="s">
        <v>15</v>
      </c>
      <c r="N26" s="14" t="s">
        <v>16</v>
      </c>
      <c r="Q26" s="20" t="s">
        <v>52</v>
      </c>
      <c r="R26" s="15" t="s">
        <v>18</v>
      </c>
      <c r="S26" s="15" t="s">
        <v>19</v>
      </c>
      <c r="T26" s="15" t="s">
        <v>20</v>
      </c>
      <c r="U26" s="15" t="s">
        <v>21</v>
      </c>
      <c r="V26" s="15" t="s">
        <v>22</v>
      </c>
      <c r="W26" s="15" t="s">
        <v>23</v>
      </c>
      <c r="X26" s="15" t="s">
        <v>24</v>
      </c>
      <c r="Y26" s="15" t="s">
        <v>25</v>
      </c>
      <c r="Z26" s="18" t="s">
        <v>26</v>
      </c>
      <c r="AA26" s="16" t="s">
        <v>16</v>
      </c>
    </row>
    <row r="27" spans="1:27" x14ac:dyDescent="0.25">
      <c r="I27" s="1">
        <v>43004</v>
      </c>
      <c r="J27" s="6"/>
      <c r="K27" s="6"/>
      <c r="L27" s="6"/>
      <c r="M27" s="6"/>
      <c r="N27" s="9">
        <f>SUM(J27:M27)</f>
        <v>0</v>
      </c>
      <c r="Q27" s="1">
        <v>43004</v>
      </c>
      <c r="R27" s="8"/>
      <c r="S27" s="8">
        <v>0</v>
      </c>
      <c r="T27" s="8"/>
      <c r="U27" s="8"/>
      <c r="V27" s="8"/>
      <c r="W27" s="8"/>
      <c r="X27" s="8"/>
      <c r="Y27" s="8">
        <v>0</v>
      </c>
      <c r="Z27" s="19"/>
      <c r="AA27" s="17">
        <f>SUM(R27:Z27)</f>
        <v>0</v>
      </c>
    </row>
    <row r="28" spans="1:27" x14ac:dyDescent="0.25">
      <c r="I28" s="1">
        <v>43005</v>
      </c>
      <c r="J28" s="6"/>
      <c r="K28" s="6">
        <v>6</v>
      </c>
      <c r="L28" s="6"/>
      <c r="M28" s="6"/>
      <c r="N28" s="9">
        <f>SUM(J28:M28)</f>
        <v>6</v>
      </c>
      <c r="Q28" s="1">
        <v>43005</v>
      </c>
      <c r="R28" s="8"/>
      <c r="S28" s="8">
        <v>10</v>
      </c>
      <c r="T28" s="8"/>
      <c r="U28" s="8"/>
      <c r="V28" s="8"/>
      <c r="W28" s="8"/>
      <c r="X28" s="8"/>
      <c r="Y28" s="8">
        <v>0</v>
      </c>
      <c r="Z28" s="19"/>
      <c r="AA28" s="17">
        <f t="shared" ref="AA28:AA30" si="2">SUM(R28:Z28)</f>
        <v>10</v>
      </c>
    </row>
    <row r="29" spans="1:27" x14ac:dyDescent="0.25">
      <c r="I29" s="1">
        <v>43006</v>
      </c>
      <c r="J29" s="6"/>
      <c r="K29" s="6"/>
      <c r="L29" s="6"/>
      <c r="M29" s="6"/>
      <c r="N29" s="9">
        <f>SUM(J29:M29)</f>
        <v>0</v>
      </c>
      <c r="Q29" s="1">
        <v>43006</v>
      </c>
      <c r="R29" s="8"/>
      <c r="S29" s="8">
        <v>5</v>
      </c>
      <c r="T29" s="8"/>
      <c r="U29" s="8"/>
      <c r="V29" s="8"/>
      <c r="W29" s="8"/>
      <c r="X29" s="8"/>
      <c r="Y29" s="8">
        <v>2</v>
      </c>
      <c r="Z29" s="19"/>
      <c r="AA29" s="17">
        <f t="shared" si="2"/>
        <v>7</v>
      </c>
    </row>
    <row r="30" spans="1:27" x14ac:dyDescent="0.25">
      <c r="I30" s="1">
        <v>43007</v>
      </c>
      <c r="J30" s="6"/>
      <c r="K30" s="6"/>
      <c r="L30" s="6"/>
      <c r="M30" s="6"/>
      <c r="N30" s="9">
        <f>SUM(J30:M30)</f>
        <v>0</v>
      </c>
      <c r="Q30" s="1">
        <v>43007</v>
      </c>
      <c r="R30" s="8"/>
      <c r="S30" s="8"/>
      <c r="T30" s="8"/>
      <c r="U30" s="8"/>
      <c r="V30" s="8"/>
      <c r="W30" s="8"/>
      <c r="X30" s="8"/>
      <c r="Y30" s="8"/>
      <c r="Z30" s="19"/>
      <c r="AA30" s="17">
        <f t="shared" si="2"/>
        <v>0</v>
      </c>
    </row>
    <row r="31" spans="1:27" x14ac:dyDescent="0.25">
      <c r="I31" s="2"/>
      <c r="J31" s="3"/>
      <c r="K31" s="3"/>
      <c r="L31" s="3"/>
      <c r="M31" s="3"/>
      <c r="N31" s="3"/>
      <c r="Q31" s="2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J32" s="27" t="s">
        <v>51</v>
      </c>
      <c r="K32" s="27"/>
      <c r="L32" s="27"/>
      <c r="M32" s="27"/>
      <c r="N32" s="25"/>
      <c r="R32" s="28" t="s">
        <v>51</v>
      </c>
      <c r="S32" s="28"/>
      <c r="T32" s="28"/>
      <c r="U32" s="28"/>
      <c r="V32" s="28"/>
      <c r="W32" s="28"/>
      <c r="X32" s="28"/>
      <c r="Y32" s="28"/>
      <c r="Z32" s="28"/>
      <c r="AA32" s="3"/>
    </row>
    <row r="33" spans="1:27" x14ac:dyDescent="0.25">
      <c r="I33" s="20" t="s">
        <v>53</v>
      </c>
      <c r="J33" s="14" t="s">
        <v>12</v>
      </c>
      <c r="K33" s="14" t="s">
        <v>13</v>
      </c>
      <c r="L33" s="14" t="s">
        <v>14</v>
      </c>
      <c r="M33" s="14" t="s">
        <v>15</v>
      </c>
      <c r="N33" s="14" t="s">
        <v>16</v>
      </c>
      <c r="Q33" s="20" t="s">
        <v>53</v>
      </c>
      <c r="R33" s="15" t="s">
        <v>18</v>
      </c>
      <c r="S33" s="15" t="s">
        <v>19</v>
      </c>
      <c r="T33" s="15" t="s">
        <v>20</v>
      </c>
      <c r="U33" s="15" t="s">
        <v>21</v>
      </c>
      <c r="V33" s="15" t="s">
        <v>22</v>
      </c>
      <c r="W33" s="15" t="s">
        <v>23</v>
      </c>
      <c r="X33" s="15" t="s">
        <v>24</v>
      </c>
      <c r="Y33" s="15" t="s">
        <v>25</v>
      </c>
      <c r="Z33" s="18" t="s">
        <v>26</v>
      </c>
      <c r="AA33" s="16" t="s">
        <v>16</v>
      </c>
    </row>
    <row r="34" spans="1:27" x14ac:dyDescent="0.25">
      <c r="I34" s="1">
        <v>43012</v>
      </c>
      <c r="J34" s="6"/>
      <c r="K34" s="6">
        <v>20</v>
      </c>
      <c r="L34" s="6"/>
      <c r="M34" s="6"/>
      <c r="N34" s="9">
        <f>SUM(J34:M34)</f>
        <v>20</v>
      </c>
      <c r="Q34" s="1">
        <v>43012</v>
      </c>
      <c r="R34" s="8"/>
      <c r="S34" s="8">
        <v>8</v>
      </c>
      <c r="T34" s="8"/>
      <c r="U34" s="8"/>
      <c r="V34" s="8"/>
      <c r="W34" s="8"/>
      <c r="X34" s="8">
        <v>41</v>
      </c>
      <c r="Y34" s="8">
        <v>20</v>
      </c>
      <c r="Z34" s="19"/>
      <c r="AA34" s="17">
        <f t="shared" ref="AA34:AA38" si="3">SUM(R34:Z34)</f>
        <v>69</v>
      </c>
    </row>
    <row r="35" spans="1:27" x14ac:dyDescent="0.25">
      <c r="I35" s="1">
        <v>43013</v>
      </c>
      <c r="J35" s="6"/>
      <c r="K35" s="6">
        <v>18</v>
      </c>
      <c r="L35" s="6"/>
      <c r="M35" s="6"/>
      <c r="N35" s="9">
        <f>SUM(J35:M35)</f>
        <v>18</v>
      </c>
      <c r="Q35" s="1">
        <v>43013</v>
      </c>
      <c r="R35" s="8"/>
      <c r="S35" s="8">
        <v>3</v>
      </c>
      <c r="T35" s="8"/>
      <c r="U35" s="8"/>
      <c r="V35" s="8"/>
      <c r="W35" s="8"/>
      <c r="X35" s="8">
        <v>27</v>
      </c>
      <c r="Y35" s="8">
        <v>8</v>
      </c>
      <c r="Z35" s="19"/>
      <c r="AA35" s="17">
        <f t="shared" si="3"/>
        <v>38</v>
      </c>
    </row>
    <row r="36" spans="1:27" x14ac:dyDescent="0.25">
      <c r="I36" s="1">
        <v>43014</v>
      </c>
      <c r="J36" s="6"/>
      <c r="K36" s="6">
        <v>20</v>
      </c>
      <c r="L36" s="6"/>
      <c r="M36" s="6"/>
      <c r="N36" s="9">
        <f>SUM(J36:M36)</f>
        <v>20</v>
      </c>
      <c r="Q36" s="1">
        <v>43014</v>
      </c>
      <c r="R36" s="8"/>
      <c r="S36" s="8"/>
      <c r="T36" s="8"/>
      <c r="U36" s="8"/>
      <c r="V36" s="8"/>
      <c r="W36" s="8">
        <v>10</v>
      </c>
      <c r="X36" s="8">
        <v>23</v>
      </c>
      <c r="Y36" s="8">
        <v>10</v>
      </c>
      <c r="Z36" s="19"/>
      <c r="AA36" s="17">
        <f t="shared" si="3"/>
        <v>43</v>
      </c>
    </row>
    <row r="37" spans="1:27" x14ac:dyDescent="0.25">
      <c r="I37" s="1">
        <v>43015</v>
      </c>
      <c r="J37" s="6"/>
      <c r="K37" s="6">
        <v>12</v>
      </c>
      <c r="L37" s="6"/>
      <c r="M37" s="6"/>
      <c r="N37" s="9">
        <f>SUM(J37:M37)</f>
        <v>12</v>
      </c>
      <c r="Q37" s="1">
        <v>43015</v>
      </c>
      <c r="R37" s="8"/>
      <c r="S37" s="8">
        <v>5</v>
      </c>
      <c r="T37" s="8"/>
      <c r="U37" s="8"/>
      <c r="V37" s="8"/>
      <c r="W37" s="8"/>
      <c r="X37" s="8">
        <v>24</v>
      </c>
      <c r="Y37" s="8">
        <v>4</v>
      </c>
      <c r="Z37" s="19"/>
      <c r="AA37" s="17">
        <f t="shared" si="3"/>
        <v>33</v>
      </c>
    </row>
    <row r="38" spans="1:27" x14ac:dyDescent="0.25">
      <c r="I38" s="1">
        <v>43016</v>
      </c>
      <c r="J38" s="6"/>
      <c r="K38" s="6">
        <v>20</v>
      </c>
      <c r="L38" s="6"/>
      <c r="M38" s="6"/>
      <c r="N38" s="9">
        <f>SUM(J38:M38)</f>
        <v>20</v>
      </c>
      <c r="Q38" s="1">
        <v>43016</v>
      </c>
      <c r="R38" s="8"/>
      <c r="S38" s="8">
        <v>2</v>
      </c>
      <c r="T38" s="8"/>
      <c r="U38" s="8"/>
      <c r="V38" s="8"/>
      <c r="W38" s="8">
        <v>12</v>
      </c>
      <c r="X38" s="8">
        <v>25</v>
      </c>
      <c r="Y38" s="8">
        <v>6</v>
      </c>
      <c r="Z38" s="19"/>
      <c r="AA38" s="17">
        <f t="shared" si="3"/>
        <v>45</v>
      </c>
    </row>
    <row r="40" spans="1:27" x14ac:dyDescent="0.25">
      <c r="A40" s="21"/>
      <c r="B40" s="24" t="s">
        <v>54</v>
      </c>
      <c r="C40" s="22"/>
      <c r="D40" s="23"/>
      <c r="E40" s="23"/>
      <c r="F40" s="21"/>
      <c r="G40" s="22"/>
      <c r="H40" s="22"/>
      <c r="I40" s="21"/>
      <c r="J40" s="24" t="s">
        <v>54</v>
      </c>
      <c r="K40" s="21"/>
      <c r="L40" s="21"/>
      <c r="M40" s="21"/>
      <c r="N40" s="21"/>
      <c r="O40" s="21"/>
      <c r="P40" s="21"/>
      <c r="Q40" s="21"/>
      <c r="R40" s="24"/>
      <c r="S40" s="24" t="s">
        <v>50</v>
      </c>
      <c r="T40" s="22"/>
      <c r="U40" s="22"/>
      <c r="V40" s="22"/>
      <c r="W40" s="22"/>
      <c r="X40" s="22"/>
      <c r="Y40" s="22"/>
      <c r="Z40" s="21"/>
      <c r="AA40" s="21"/>
    </row>
    <row r="42" spans="1:27" x14ac:dyDescent="0.25">
      <c r="J42" s="27" t="s">
        <v>55</v>
      </c>
      <c r="K42" s="27"/>
      <c r="L42" s="27"/>
      <c r="M42" s="27"/>
      <c r="N42" s="25"/>
      <c r="R42" s="28" t="s">
        <v>55</v>
      </c>
      <c r="S42" s="28"/>
      <c r="T42" s="28"/>
      <c r="U42" s="28"/>
      <c r="V42" s="28"/>
      <c r="W42" s="28"/>
      <c r="X42" s="28"/>
      <c r="Y42" s="28"/>
      <c r="Z42" s="28"/>
      <c r="AA42" s="25"/>
    </row>
    <row r="43" spans="1:27" x14ac:dyDescent="0.25">
      <c r="I43" s="20" t="s">
        <v>52</v>
      </c>
      <c r="J43" s="14" t="s">
        <v>12</v>
      </c>
      <c r="K43" s="14" t="s">
        <v>13</v>
      </c>
      <c r="L43" s="14" t="s">
        <v>14</v>
      </c>
      <c r="M43" s="14" t="s">
        <v>15</v>
      </c>
      <c r="N43" s="14" t="s">
        <v>16</v>
      </c>
      <c r="Q43" s="20" t="s">
        <v>52</v>
      </c>
      <c r="R43" s="15" t="s">
        <v>18</v>
      </c>
      <c r="S43" s="15" t="s">
        <v>19</v>
      </c>
      <c r="T43" s="15" t="s">
        <v>20</v>
      </c>
      <c r="U43" s="15" t="s">
        <v>21</v>
      </c>
      <c r="V43" s="15" t="s">
        <v>22</v>
      </c>
      <c r="W43" s="15" t="s">
        <v>23</v>
      </c>
      <c r="X43" s="15" t="s">
        <v>24</v>
      </c>
      <c r="Y43" s="15" t="s">
        <v>25</v>
      </c>
      <c r="Z43" s="18" t="s">
        <v>26</v>
      </c>
      <c r="AA43" s="16" t="s">
        <v>16</v>
      </c>
    </row>
    <row r="44" spans="1:27" x14ac:dyDescent="0.25">
      <c r="I44" s="1">
        <v>43004</v>
      </c>
      <c r="J44" s="6">
        <f>J5-J27</f>
        <v>20</v>
      </c>
      <c r="K44" s="6">
        <f t="shared" ref="K44:M44" si="4">K5-K27</f>
        <v>20</v>
      </c>
      <c r="L44" s="6">
        <f t="shared" si="4"/>
        <v>36</v>
      </c>
      <c r="M44" s="6">
        <f t="shared" si="4"/>
        <v>10</v>
      </c>
      <c r="N44" s="9">
        <f>SUM(J44:M44)</f>
        <v>86</v>
      </c>
      <c r="Q44" s="1">
        <v>43004</v>
      </c>
      <c r="R44" s="8">
        <f>R5-R27</f>
        <v>0</v>
      </c>
      <c r="S44" s="8">
        <f t="shared" ref="S44:Y44" si="5">S5-S27</f>
        <v>0</v>
      </c>
      <c r="T44" s="8">
        <f t="shared" si="5"/>
        <v>0</v>
      </c>
      <c r="U44" s="8">
        <f t="shared" si="5"/>
        <v>0</v>
      </c>
      <c r="V44" s="8">
        <f t="shared" si="5"/>
        <v>0</v>
      </c>
      <c r="W44" s="8">
        <f t="shared" si="5"/>
        <v>30</v>
      </c>
      <c r="X44" s="8">
        <f t="shared" si="5"/>
        <v>0</v>
      </c>
      <c r="Y44" s="8">
        <f t="shared" si="5"/>
        <v>30</v>
      </c>
      <c r="Z44" s="19">
        <f>Z5-Z27</f>
        <v>4</v>
      </c>
      <c r="AA44" s="17">
        <f>SUM(R44:Z44)</f>
        <v>64</v>
      </c>
    </row>
    <row r="45" spans="1:27" x14ac:dyDescent="0.25">
      <c r="I45" s="1">
        <v>43005</v>
      </c>
      <c r="J45" s="6">
        <f>J6-J28</f>
        <v>20</v>
      </c>
      <c r="K45" s="6">
        <f t="shared" ref="K45:M45" si="6">K6-K28</f>
        <v>14</v>
      </c>
      <c r="L45" s="6">
        <f t="shared" si="6"/>
        <v>6</v>
      </c>
      <c r="M45" s="6">
        <f t="shared" si="6"/>
        <v>10</v>
      </c>
      <c r="N45" s="9">
        <f>SUM(J45:M45)</f>
        <v>50</v>
      </c>
      <c r="Q45" s="1">
        <v>43005</v>
      </c>
      <c r="R45" s="8">
        <f>R6-R28</f>
        <v>40</v>
      </c>
      <c r="S45" s="8">
        <f t="shared" ref="S45:Y47" si="7">S6</f>
        <v>10</v>
      </c>
      <c r="T45" s="8">
        <f t="shared" si="7"/>
        <v>0</v>
      </c>
      <c r="U45" s="8">
        <f t="shared" si="7"/>
        <v>0</v>
      </c>
      <c r="V45" s="8">
        <f t="shared" si="7"/>
        <v>0</v>
      </c>
      <c r="W45" s="8">
        <f t="shared" si="7"/>
        <v>30</v>
      </c>
      <c r="X45" s="8">
        <f t="shared" si="7"/>
        <v>0</v>
      </c>
      <c r="Y45" s="8">
        <f t="shared" si="7"/>
        <v>10</v>
      </c>
      <c r="Z45" s="19">
        <f>Z6-Z28</f>
        <v>4</v>
      </c>
      <c r="AA45" s="17">
        <f t="shared" ref="AA45:AA47" si="8">SUM(R45:Z45)</f>
        <v>94</v>
      </c>
    </row>
    <row r="46" spans="1:27" x14ac:dyDescent="0.25">
      <c r="I46" s="1">
        <v>43006</v>
      </c>
      <c r="J46" s="6">
        <f>J7-J29</f>
        <v>20</v>
      </c>
      <c r="K46" s="6">
        <f t="shared" ref="K46:M47" si="9">K7-K29</f>
        <v>20</v>
      </c>
      <c r="L46" s="6">
        <f t="shared" si="9"/>
        <v>6</v>
      </c>
      <c r="M46" s="6">
        <f t="shared" si="9"/>
        <v>10</v>
      </c>
      <c r="N46" s="9">
        <f>SUM(J46:M46)</f>
        <v>56</v>
      </c>
      <c r="Q46" s="1">
        <v>43006</v>
      </c>
      <c r="R46" s="8">
        <f>R7-R29</f>
        <v>0</v>
      </c>
      <c r="S46" s="8">
        <f t="shared" si="7"/>
        <v>10</v>
      </c>
      <c r="T46" s="8">
        <f t="shared" si="7"/>
        <v>0</v>
      </c>
      <c r="U46" s="8">
        <f t="shared" si="7"/>
        <v>0</v>
      </c>
      <c r="V46" s="8">
        <f t="shared" si="7"/>
        <v>0</v>
      </c>
      <c r="W46" s="8">
        <f t="shared" si="7"/>
        <v>0</v>
      </c>
      <c r="X46" s="8">
        <f t="shared" si="7"/>
        <v>0</v>
      </c>
      <c r="Y46" s="8">
        <f t="shared" si="7"/>
        <v>10</v>
      </c>
      <c r="Z46" s="19">
        <f>Z7-Z29</f>
        <v>24</v>
      </c>
      <c r="AA46" s="17">
        <f t="shared" si="8"/>
        <v>44</v>
      </c>
    </row>
    <row r="47" spans="1:27" x14ac:dyDescent="0.25">
      <c r="I47" s="1">
        <v>43007</v>
      </c>
      <c r="J47" s="6">
        <f>J8-J30</f>
        <v>20</v>
      </c>
      <c r="K47" s="6">
        <f t="shared" si="9"/>
        <v>20</v>
      </c>
      <c r="L47" s="6">
        <f t="shared" si="9"/>
        <v>6</v>
      </c>
      <c r="M47" s="6">
        <f t="shared" si="9"/>
        <v>10</v>
      </c>
      <c r="N47" s="9">
        <f>SUM(J47:M47)</f>
        <v>56</v>
      </c>
      <c r="Q47" s="1">
        <v>43007</v>
      </c>
      <c r="R47" s="8" t="s">
        <v>28</v>
      </c>
      <c r="S47" s="8">
        <f t="shared" si="7"/>
        <v>0</v>
      </c>
      <c r="T47" s="8">
        <f t="shared" si="7"/>
        <v>0</v>
      </c>
      <c r="U47" s="8">
        <f t="shared" si="7"/>
        <v>0</v>
      </c>
      <c r="V47" s="8">
        <f t="shared" si="7"/>
        <v>0</v>
      </c>
      <c r="W47" s="8">
        <f t="shared" si="7"/>
        <v>0</v>
      </c>
      <c r="X47" s="8">
        <f t="shared" si="7"/>
        <v>0</v>
      </c>
      <c r="Y47" s="8">
        <f t="shared" si="7"/>
        <v>0</v>
      </c>
      <c r="Z47" s="19">
        <f>Z8-Z30</f>
        <v>0</v>
      </c>
      <c r="AA47" s="17">
        <f t="shared" si="8"/>
        <v>0</v>
      </c>
    </row>
    <row r="48" spans="1:27" x14ac:dyDescent="0.25">
      <c r="I48" s="2"/>
      <c r="J48" s="3"/>
      <c r="K48" s="3"/>
      <c r="L48" s="3"/>
      <c r="M48" s="3"/>
      <c r="N48" s="3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9:27" x14ac:dyDescent="0.25">
      <c r="J49" s="27" t="s">
        <v>55</v>
      </c>
      <c r="K49" s="27"/>
      <c r="L49" s="27"/>
      <c r="M49" s="27"/>
      <c r="N49" s="25"/>
      <c r="R49" s="28" t="s">
        <v>55</v>
      </c>
      <c r="S49" s="28"/>
      <c r="T49" s="28"/>
      <c r="U49" s="28"/>
      <c r="V49" s="28"/>
      <c r="W49" s="28"/>
      <c r="X49" s="28"/>
      <c r="Y49" s="28"/>
      <c r="Z49" s="28"/>
      <c r="AA49" s="3"/>
    </row>
    <row r="50" spans="9:27" x14ac:dyDescent="0.25">
      <c r="I50" s="20" t="s">
        <v>53</v>
      </c>
      <c r="J50" s="14" t="s">
        <v>12</v>
      </c>
      <c r="K50" s="14" t="s">
        <v>13</v>
      </c>
      <c r="L50" s="14" t="s">
        <v>14</v>
      </c>
      <c r="M50" s="14" t="s">
        <v>15</v>
      </c>
      <c r="N50" s="14" t="s">
        <v>16</v>
      </c>
      <c r="Q50" s="20" t="s">
        <v>53</v>
      </c>
      <c r="R50" s="15" t="s">
        <v>18</v>
      </c>
      <c r="S50" s="15" t="s">
        <v>19</v>
      </c>
      <c r="T50" s="15" t="s">
        <v>20</v>
      </c>
      <c r="U50" s="15" t="s">
        <v>21</v>
      </c>
      <c r="V50" s="15" t="s">
        <v>22</v>
      </c>
      <c r="W50" s="15" t="s">
        <v>23</v>
      </c>
      <c r="X50" s="15" t="s">
        <v>24</v>
      </c>
      <c r="Y50" s="15" t="s">
        <v>25</v>
      </c>
      <c r="Z50" s="18" t="s">
        <v>26</v>
      </c>
      <c r="AA50" s="16" t="s">
        <v>16</v>
      </c>
    </row>
    <row r="51" spans="9:27" x14ac:dyDescent="0.25">
      <c r="I51" s="1">
        <v>43012</v>
      </c>
      <c r="J51" s="6">
        <f>J12-J34</f>
        <v>19</v>
      </c>
      <c r="K51" s="6">
        <f t="shared" ref="K51:M51" si="10">K12-K34</f>
        <v>0</v>
      </c>
      <c r="L51" s="6">
        <f t="shared" si="10"/>
        <v>6</v>
      </c>
      <c r="M51" s="6">
        <f t="shared" si="10"/>
        <v>10</v>
      </c>
      <c r="N51" s="9">
        <f>SUM(J51:M51)</f>
        <v>35</v>
      </c>
      <c r="Q51" s="1">
        <v>43012</v>
      </c>
      <c r="R51" s="8">
        <f>R12</f>
        <v>40</v>
      </c>
      <c r="S51" s="8">
        <f t="shared" ref="S51:X51" si="11">S12</f>
        <v>20</v>
      </c>
      <c r="T51" s="8">
        <f t="shared" si="11"/>
        <v>10</v>
      </c>
      <c r="U51" s="8">
        <f t="shared" si="11"/>
        <v>10</v>
      </c>
      <c r="V51" s="8">
        <f t="shared" si="11"/>
        <v>10</v>
      </c>
      <c r="W51" s="8">
        <f t="shared" si="11"/>
        <v>30</v>
      </c>
      <c r="X51" s="8">
        <f t="shared" si="11"/>
        <v>50</v>
      </c>
      <c r="Y51" s="8">
        <f>Y12</f>
        <v>20</v>
      </c>
      <c r="Z51" s="19">
        <f>Z12-Z34</f>
        <v>5</v>
      </c>
      <c r="AA51" s="17">
        <f t="shared" ref="AA51:AA55" si="12">SUM(R51:Z51)</f>
        <v>195</v>
      </c>
    </row>
    <row r="52" spans="9:27" x14ac:dyDescent="0.25">
      <c r="I52" s="1">
        <v>43013</v>
      </c>
      <c r="J52" s="6">
        <f>J13-J35</f>
        <v>20</v>
      </c>
      <c r="K52" s="6">
        <f t="shared" ref="K52:M55" si="13">K13-K35</f>
        <v>2</v>
      </c>
      <c r="L52" s="6">
        <f t="shared" si="13"/>
        <v>6</v>
      </c>
      <c r="M52" s="6">
        <f t="shared" si="13"/>
        <v>10</v>
      </c>
      <c r="N52" s="9">
        <f>SUM(J52:M52)</f>
        <v>38</v>
      </c>
      <c r="Q52" s="1">
        <v>43013</v>
      </c>
      <c r="R52" s="8">
        <f t="shared" ref="R52:Y55" si="14">R13</f>
        <v>40</v>
      </c>
      <c r="S52" s="8">
        <f t="shared" si="14"/>
        <v>20</v>
      </c>
      <c r="T52" s="8">
        <f t="shared" si="14"/>
        <v>10</v>
      </c>
      <c r="U52" s="8">
        <f t="shared" si="14"/>
        <v>10</v>
      </c>
      <c r="V52" s="8">
        <f t="shared" si="14"/>
        <v>10</v>
      </c>
      <c r="W52" s="8">
        <f t="shared" si="14"/>
        <v>30</v>
      </c>
      <c r="X52" s="8">
        <f t="shared" si="14"/>
        <v>50</v>
      </c>
      <c r="Y52" s="8">
        <f t="shared" si="14"/>
        <v>20</v>
      </c>
      <c r="Z52" s="19">
        <f>Z13-Z35</f>
        <v>4</v>
      </c>
      <c r="AA52" s="17">
        <f t="shared" si="12"/>
        <v>194</v>
      </c>
    </row>
    <row r="53" spans="9:27" x14ac:dyDescent="0.25">
      <c r="I53" s="1">
        <v>43014</v>
      </c>
      <c r="J53" s="6">
        <f>J14-J36</f>
        <v>20</v>
      </c>
      <c r="K53" s="6">
        <f t="shared" si="13"/>
        <v>0</v>
      </c>
      <c r="L53" s="6">
        <f t="shared" si="13"/>
        <v>6</v>
      </c>
      <c r="M53" s="6">
        <f t="shared" si="13"/>
        <v>10</v>
      </c>
      <c r="N53" s="9">
        <f>SUM(J53:M53)</f>
        <v>36</v>
      </c>
      <c r="Q53" s="1">
        <v>43014</v>
      </c>
      <c r="R53" s="8">
        <f t="shared" si="14"/>
        <v>40</v>
      </c>
      <c r="S53" s="8">
        <f t="shared" si="14"/>
        <v>10</v>
      </c>
      <c r="T53" s="8">
        <f t="shared" si="14"/>
        <v>4</v>
      </c>
      <c r="U53" s="8">
        <f t="shared" si="14"/>
        <v>10</v>
      </c>
      <c r="V53" s="8">
        <f t="shared" si="14"/>
        <v>10</v>
      </c>
      <c r="W53" s="8">
        <f t="shared" si="14"/>
        <v>30</v>
      </c>
      <c r="X53" s="8">
        <f t="shared" si="14"/>
        <v>20</v>
      </c>
      <c r="Y53" s="8">
        <f t="shared" si="14"/>
        <v>20</v>
      </c>
      <c r="Z53" s="19">
        <f>Z14-Z36</f>
        <v>0</v>
      </c>
      <c r="AA53" s="17">
        <f t="shared" si="12"/>
        <v>144</v>
      </c>
    </row>
    <row r="54" spans="9:27" x14ac:dyDescent="0.25">
      <c r="I54" s="1">
        <v>43015</v>
      </c>
      <c r="J54" s="6">
        <f>J15-J37</f>
        <v>20</v>
      </c>
      <c r="K54" s="6">
        <f t="shared" si="13"/>
        <v>8</v>
      </c>
      <c r="L54" s="6">
        <f t="shared" si="13"/>
        <v>6</v>
      </c>
      <c r="M54" s="6">
        <f t="shared" si="13"/>
        <v>10</v>
      </c>
      <c r="N54" s="9">
        <f>SUM(J54:M54)</f>
        <v>44</v>
      </c>
      <c r="Q54" s="1">
        <v>43015</v>
      </c>
      <c r="R54" s="8">
        <f t="shared" si="14"/>
        <v>0</v>
      </c>
      <c r="S54" s="8">
        <f t="shared" si="14"/>
        <v>0</v>
      </c>
      <c r="T54" s="8">
        <f t="shared" si="14"/>
        <v>0</v>
      </c>
      <c r="U54" s="8">
        <f t="shared" si="14"/>
        <v>0</v>
      </c>
      <c r="V54" s="8">
        <f t="shared" si="14"/>
        <v>10</v>
      </c>
      <c r="W54" s="8">
        <f t="shared" si="14"/>
        <v>30</v>
      </c>
      <c r="X54" s="8">
        <f t="shared" si="14"/>
        <v>20</v>
      </c>
      <c r="Y54" s="8">
        <f t="shared" si="14"/>
        <v>20</v>
      </c>
      <c r="Z54" s="19">
        <f>Z15-Z37</f>
        <v>14</v>
      </c>
      <c r="AA54" s="17">
        <f t="shared" si="12"/>
        <v>94</v>
      </c>
    </row>
    <row r="55" spans="9:27" x14ac:dyDescent="0.25">
      <c r="I55" s="1">
        <v>43016</v>
      </c>
      <c r="J55" s="6">
        <f>J16-J38</f>
        <v>20</v>
      </c>
      <c r="K55" s="6">
        <f t="shared" si="13"/>
        <v>0</v>
      </c>
      <c r="L55" s="6">
        <f t="shared" si="13"/>
        <v>6</v>
      </c>
      <c r="M55" s="6">
        <f t="shared" si="13"/>
        <v>10</v>
      </c>
      <c r="N55" s="9">
        <f>SUM(J55:M55)</f>
        <v>36</v>
      </c>
      <c r="Q55" s="1">
        <v>43016</v>
      </c>
      <c r="R55" s="8">
        <f t="shared" si="14"/>
        <v>40</v>
      </c>
      <c r="S55" s="8">
        <f t="shared" si="14"/>
        <v>10</v>
      </c>
      <c r="T55" s="8">
        <f t="shared" si="14"/>
        <v>4</v>
      </c>
      <c r="U55" s="8">
        <f t="shared" si="14"/>
        <v>10</v>
      </c>
      <c r="V55" s="8">
        <f t="shared" si="14"/>
        <v>10</v>
      </c>
      <c r="W55" s="8">
        <f t="shared" si="14"/>
        <v>30</v>
      </c>
      <c r="X55" s="8">
        <f t="shared" si="14"/>
        <v>20</v>
      </c>
      <c r="Y55" s="8">
        <f t="shared" si="14"/>
        <v>20</v>
      </c>
      <c r="Z55" s="19">
        <f>Z16-Z38</f>
        <v>0</v>
      </c>
      <c r="AA55" s="17">
        <f t="shared" si="12"/>
        <v>144</v>
      </c>
    </row>
  </sheetData>
  <mergeCells count="12">
    <mergeCell ref="J10:M10"/>
    <mergeCell ref="J32:M32"/>
    <mergeCell ref="R25:Z25"/>
    <mergeCell ref="R32:Z32"/>
    <mergeCell ref="J3:M3"/>
    <mergeCell ref="R3:Z3"/>
    <mergeCell ref="R10:Z10"/>
    <mergeCell ref="J42:M42"/>
    <mergeCell ref="R42:Z42"/>
    <mergeCell ref="J49:M49"/>
    <mergeCell ref="R49:Z49"/>
    <mergeCell ref="J25:M25"/>
  </mergeCells>
  <phoneticPr fontId="5" type="noConversion"/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ED09BF-5390-41C2-B13B-2239B276E7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B1C366-50CC-429B-846D-3389E163C72D}"/>
</file>

<file path=customXml/itemProps3.xml><?xml version="1.0" encoding="utf-8"?>
<ds:datastoreItem xmlns:ds="http://schemas.openxmlformats.org/officeDocument/2006/customXml" ds:itemID="{3CD9DDF2-9101-45F7-B563-EFC6949E45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Heppell-Secker Siana-Mae (2017)</cp:lastModifiedBy>
  <cp:revision/>
  <dcterms:created xsi:type="dcterms:W3CDTF">2017-09-22T08:39:04Z</dcterms:created>
  <dcterms:modified xsi:type="dcterms:W3CDTF">2017-10-04T13:08:06Z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